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filterPrivacy="1" codeName="ThisWorkbook" defaultThemeVersion="124226"/>
  <xr:revisionPtr revIDLastSave="0" documentId="13_ncr:1_{705B222B-66A7-4816-8EBC-F67056491F99}" xr6:coauthVersionLast="47" xr6:coauthVersionMax="47" xr10:uidLastSave="{00000000-0000-0000-0000-000000000000}"/>
  <bookViews>
    <workbookView xWindow="-108" yWindow="-108" windowWidth="23256" windowHeight="12456" xr2:uid="{00000000-000D-0000-FFFF-FFFF00000000}"/>
  </bookViews>
  <sheets>
    <sheet name="Cover page" sheetId="9" r:id="rId1"/>
    <sheet name="Introduction" sheetId="1" r:id="rId2"/>
    <sheet name="Data sheet" sheetId="2" r:id="rId3"/>
    <sheet name="Table" sheetId="10" r:id="rId4"/>
  </sheets>
  <externalReferences>
    <externalReference r:id="rId5"/>
  </externalReferences>
  <definedNames>
    <definedName name="_1_Outcome">#REF!</definedName>
    <definedName name="_1_Process">#REF!</definedName>
    <definedName name="_1_Structure">#REF!</definedName>
    <definedName name="_10_Outcome">#REF!</definedName>
    <definedName name="_10_Process">#REF!</definedName>
    <definedName name="_10_Structure">#REF!</definedName>
    <definedName name="_2_Outcome">#REF!</definedName>
    <definedName name="_2_Process">#REF!</definedName>
    <definedName name="_2_Structure">#REF!</definedName>
    <definedName name="_3_Outcome">#REF!</definedName>
    <definedName name="_3_Process">#REF!</definedName>
    <definedName name="_3_Structure">#REF!</definedName>
    <definedName name="_4_Outcome">#REF!</definedName>
    <definedName name="_4_Process">#REF!</definedName>
    <definedName name="_4_Structure">#REF!</definedName>
    <definedName name="_5_Outcome">#REF!</definedName>
    <definedName name="_5_Process">#REF!</definedName>
    <definedName name="_5_Structure">#REF!</definedName>
    <definedName name="_6_Outcome">#REF!</definedName>
    <definedName name="_6_Process">#REF!</definedName>
    <definedName name="_6_Structure">#REF!</definedName>
    <definedName name="_7_Outcome">#REF!</definedName>
    <definedName name="_7_Process">#REF!</definedName>
    <definedName name="_7_Structure">#REF!</definedName>
    <definedName name="_8_Outcome">#REF!</definedName>
    <definedName name="_8_Process">#REF!</definedName>
    <definedName name="_8_Structure">#REF!</definedName>
    <definedName name="_9_Outcome">#REF!</definedName>
    <definedName name="_9_Process">#REF!</definedName>
    <definedName name="_9_Structure">#REF!</definedName>
    <definedName name="_Age1">#REF!</definedName>
    <definedName name="_xlnm._FilterDatabase" localSheetId="2" hidden="1">'Data sheet'!$A$9:$K$94</definedName>
    <definedName name="_Sex1">#REF!</definedName>
    <definedName name="_Toc333651069" localSheetId="2">'Data sheet'!$A$58</definedName>
    <definedName name="_Toc333651071" localSheetId="2">'Data sheet'!$A$59</definedName>
    <definedName name="Age">'[1]Data collection'!$C$6:$C$45</definedName>
    <definedName name="Ethnicity">'[1]Data collection'!$E$6:$E$45</definedName>
    <definedName name="Ethnicity1">#REF!</definedName>
    <definedName name="_xlnm.Print_Area" localSheetId="0">'Cover page'!$A$1:$G$22</definedName>
    <definedName name="_xlnm.Print_Area" localSheetId="2">'Data sheet'!$A$1:$K$93</definedName>
    <definedName name="_xlnm.Print_Area" localSheetId="1">Introduction!$A$1:$A$13</definedName>
    <definedName name="_xlnm.Print_Titles" localSheetId="2">'Data sheet'!$9:$9</definedName>
    <definedName name="QS_1">#REF!</definedName>
    <definedName name="QS_10">#REF!</definedName>
    <definedName name="QS_100">#REF!</definedName>
    <definedName name="QS_101">#REF!</definedName>
    <definedName name="QS_102">#REF!</definedName>
    <definedName name="QS_103">#REF!</definedName>
    <definedName name="QS_104">#REF!</definedName>
    <definedName name="QS_105">#REF!</definedName>
    <definedName name="QS_106">#REF!</definedName>
    <definedName name="QS_107">#REF!</definedName>
    <definedName name="QS_108">#REF!</definedName>
    <definedName name="QS_109">#REF!</definedName>
    <definedName name="QS_11">#REF!</definedName>
    <definedName name="QS_110">#REF!</definedName>
    <definedName name="QS_111">#REF!</definedName>
    <definedName name="QS_112">#REF!</definedName>
    <definedName name="QS_113">#REF!</definedName>
    <definedName name="QS_114">#REF!</definedName>
    <definedName name="QS_115">#REF!</definedName>
    <definedName name="QS_116">#REF!</definedName>
    <definedName name="QS_117">#REF!</definedName>
    <definedName name="QS_118">#REF!</definedName>
    <definedName name="QS_119">#REF!</definedName>
    <definedName name="QS_12">#REF!</definedName>
    <definedName name="QS_120">#REF!</definedName>
    <definedName name="QS_121">#REF!</definedName>
    <definedName name="QS_122">#REF!</definedName>
    <definedName name="QS_123">#REF!</definedName>
    <definedName name="QS_124">#REF!</definedName>
    <definedName name="QS_125">#REF!</definedName>
    <definedName name="QS_126">#REF!</definedName>
    <definedName name="QS_127">#REF!</definedName>
    <definedName name="QS_128">#REF!</definedName>
    <definedName name="QS_129">#REF!</definedName>
    <definedName name="QS_13">#REF!</definedName>
    <definedName name="QS_130">#REF!</definedName>
    <definedName name="QS_131">#REF!</definedName>
    <definedName name="QS_132">#REF!</definedName>
    <definedName name="QS_133">#REF!</definedName>
    <definedName name="QS_134">#REF!</definedName>
    <definedName name="QS_135">#REF!</definedName>
    <definedName name="QS_136">#REF!</definedName>
    <definedName name="QS_137">#REF!</definedName>
    <definedName name="QS_138">#REF!</definedName>
    <definedName name="QS_139">#REF!</definedName>
    <definedName name="QS_14">#REF!</definedName>
    <definedName name="QS_140">#REF!</definedName>
    <definedName name="QS_141">#REF!</definedName>
    <definedName name="QS_142">#REF!</definedName>
    <definedName name="QS_15">#REF!</definedName>
    <definedName name="QS_16">#REF!</definedName>
    <definedName name="QS_17">#REF!</definedName>
    <definedName name="QS_18">#REF!</definedName>
    <definedName name="QS_19">#REF!</definedName>
    <definedName name="QS_2">#REF!</definedName>
    <definedName name="QS_20">#REF!</definedName>
    <definedName name="QS_21">#REF!</definedName>
    <definedName name="QS_22">#REF!</definedName>
    <definedName name="QS_23">#REF!</definedName>
    <definedName name="QS_24">#REF!</definedName>
    <definedName name="QS_25">#REF!</definedName>
    <definedName name="QS_26">#REF!</definedName>
    <definedName name="QS_27">#REF!</definedName>
    <definedName name="QS_28">#REF!</definedName>
    <definedName name="QS_29">#REF!</definedName>
    <definedName name="QS_3">#REF!</definedName>
    <definedName name="QS_30">#REF!</definedName>
    <definedName name="QS_31">#REF!</definedName>
    <definedName name="QS_32">#REF!</definedName>
    <definedName name="QS_33">#REF!</definedName>
    <definedName name="QS_34">#REF!</definedName>
    <definedName name="QS_35">#REF!</definedName>
    <definedName name="QS_36">#REF!</definedName>
    <definedName name="QS_37">#REF!</definedName>
    <definedName name="QS_38">#REF!</definedName>
    <definedName name="QS_39">#REF!</definedName>
    <definedName name="QS_4">#REF!</definedName>
    <definedName name="QS_40">#REF!</definedName>
    <definedName name="QS_41">#REF!</definedName>
    <definedName name="QS_42">#REF!</definedName>
    <definedName name="QS_43">#REF!</definedName>
    <definedName name="QS_44">#REF!</definedName>
    <definedName name="QS_45">#REF!</definedName>
    <definedName name="QS_46">#REF!</definedName>
    <definedName name="QS_47">#REF!</definedName>
    <definedName name="QS_48">#REF!</definedName>
    <definedName name="QS_49">#REF!</definedName>
    <definedName name="QS_5">#REF!</definedName>
    <definedName name="QS_50">#REF!</definedName>
    <definedName name="QS_51">#REF!</definedName>
    <definedName name="QS_52">#REF!</definedName>
    <definedName name="QS_53">#REF!</definedName>
    <definedName name="QS_54">#REF!</definedName>
    <definedName name="QS_55">#REF!</definedName>
    <definedName name="QS_56">#REF!</definedName>
    <definedName name="QS_57">#REF!</definedName>
    <definedName name="QS_58">#REF!</definedName>
    <definedName name="QS_59">#REF!</definedName>
    <definedName name="QS_6">#REF!</definedName>
    <definedName name="QS_60">#REF!</definedName>
    <definedName name="QS_61">#REF!</definedName>
    <definedName name="QS_62">#REF!</definedName>
    <definedName name="QS_63">#REF!</definedName>
    <definedName name="QS_64">#REF!</definedName>
    <definedName name="QS_65">#REF!</definedName>
    <definedName name="QS_66">#REF!</definedName>
    <definedName name="QS_67">#REF!</definedName>
    <definedName name="QS_68">#REF!</definedName>
    <definedName name="QS_69">#REF!</definedName>
    <definedName name="QS_7">#REF!</definedName>
    <definedName name="QS_70">#REF!</definedName>
    <definedName name="QS_71">#REF!</definedName>
    <definedName name="QS_72">#REF!</definedName>
    <definedName name="QS_73">#REF!</definedName>
    <definedName name="QS_74">#REF!</definedName>
    <definedName name="QS_75">#REF!</definedName>
    <definedName name="QS_76">#REF!</definedName>
    <definedName name="QS_77">#REF!</definedName>
    <definedName name="QS_78">#REF!</definedName>
    <definedName name="QS_79">#REF!</definedName>
    <definedName name="QS_8">#REF!</definedName>
    <definedName name="QS_80">#REF!</definedName>
    <definedName name="QS_81">#REF!</definedName>
    <definedName name="QS_82">#REF!</definedName>
    <definedName name="QS_83">#REF!</definedName>
    <definedName name="QS_84">#REF!</definedName>
    <definedName name="QS_85">#REF!</definedName>
    <definedName name="QS_86">#REF!</definedName>
    <definedName name="QS_87">#REF!</definedName>
    <definedName name="QS_88">#REF!</definedName>
    <definedName name="QS_89">#REF!</definedName>
    <definedName name="QS_9">#REF!</definedName>
    <definedName name="QS_90">#REF!</definedName>
    <definedName name="QS_91">#REF!</definedName>
    <definedName name="QS_92">#REF!</definedName>
    <definedName name="QS_93">#REF!</definedName>
    <definedName name="QS_94">#REF!</definedName>
    <definedName name="QS_95">#REF!</definedName>
    <definedName name="QS_96">#REF!</definedName>
    <definedName name="QS_97">#REF!</definedName>
    <definedName name="QS_98">#REF!</definedName>
    <definedName name="QS_99">#REF!</definedName>
    <definedName name="QS16A">#REF!</definedName>
    <definedName name="Sex">'[1]Data collection'!$D$6:$D$45</definedName>
    <definedName name="STANDARD_TITL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5" i="2" l="1"/>
  <c r="B3" i="2" a="1"/>
  <c r="B3" i="2" s="1"/>
  <c r="B4" i="2"/>
  <c r="B7" i="2" l="1"/>
  <c r="B6" i="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<sst xmlns="http://schemas.openxmlformats.org/spreadsheetml/2006/main" count="215" uniqueCount="206">
  <si>
    <t>Recommendation met?</t>
  </si>
  <si>
    <t>Actions needed to implement recommendation</t>
  </si>
  <si>
    <t>Is there a cost or saving?</t>
  </si>
  <si>
    <t>Deadline</t>
  </si>
  <si>
    <t>Current activity/evidence</t>
  </si>
  <si>
    <t>Number of recommendations met</t>
  </si>
  <si>
    <t>Percentage of recommendations met</t>
  </si>
  <si>
    <t>The table can be adapted to include any other local information that is thought to be useful.</t>
  </si>
  <si>
    <t>Guideline reference</t>
  </si>
  <si>
    <t>NICE recommendation</t>
  </si>
  <si>
    <t>Is there a risk associated with not implementing this recommendation?</t>
  </si>
  <si>
    <t>Year of recommendation</t>
  </si>
  <si>
    <t>The Data sheet contains the recommendations from the guideline. Information can be entered about current activity relevant to the recommendation, actions needed to meet the recommendation, deadlines and the names of the responsible leads.  Useful documents can be added as hyperlinks.</t>
  </si>
  <si>
    <t>In the first instance, consider whether the guideline is relevant and record the conclusion in the box below.</t>
  </si>
  <si>
    <t>Lead</t>
  </si>
  <si>
    <t>Is the recommendation relevant?</t>
  </si>
  <si>
    <t>The tool can be used by individual services or organisations.  Alternatively, an assessment completed with the involvement of all relevant services or organisations would help to develop a picture of activity in the local area.</t>
  </si>
  <si>
    <r>
      <t>Is the guideline relevant</t>
    </r>
    <r>
      <rPr>
        <b/>
        <sz val="12"/>
        <color indexed="8"/>
        <rFont val="Lato"/>
        <family val="2"/>
      </rPr>
      <t>?</t>
    </r>
  </si>
  <si>
    <r>
      <rPr>
        <u/>
        <sz val="12"/>
        <color rgb="FF0000FF"/>
        <rFont val="Lato"/>
        <family val="2"/>
      </rPr>
      <t>Tools and resources</t>
    </r>
    <r>
      <rPr>
        <sz val="12"/>
        <rFont val="Lato"/>
        <family val="2"/>
      </rPr>
      <t xml:space="preserve"> to help put the guidance into practice are available on the NICE website. </t>
    </r>
  </si>
  <si>
    <t>Number of relevant or partially relevant recommendations</t>
  </si>
  <si>
    <t>Number of recommendations partially met</t>
  </si>
  <si>
    <t>Percentage of recommendations partially met</t>
  </si>
  <si>
    <r>
      <t xml:space="preserve">If it would be helpful to group the recommendations, for example </t>
    </r>
    <r>
      <rPr>
        <sz val="12"/>
        <color indexed="8"/>
        <rFont val="Lato"/>
        <family val="2"/>
      </rPr>
      <t xml:space="preserve">by deadline, use the Filter function in the Data menu. </t>
    </r>
  </si>
  <si>
    <t>over 12s: diagnosis and management</t>
  </si>
  <si>
    <t>CG150</t>
  </si>
  <si>
    <t xml:space="preserve">Baseline assessment: Headaches in </t>
  </si>
  <si>
    <t>This baseline assessment tool can be used to evaluate whether practice is in line with the recommendations in headaches in over 12s: diagnosis and management. It can also help to plan activity to meet the recommendations.</t>
  </si>
  <si>
    <t>1.1 Assessment</t>
  </si>
  <si>
    <t>1.1.1</t>
  </si>
  <si>
    <t>1.1.2</t>
  </si>
  <si>
    <t>1.1.3</t>
  </si>
  <si>
    <t>1.1.4</t>
  </si>
  <si>
    <t>1.2 Diagnosis</t>
  </si>
  <si>
    <t>Tension‑type headache, migraine (with or without aura) and cluster headache</t>
  </si>
  <si>
    <t>1.2.1</t>
  </si>
  <si>
    <t>Table 1 Headache features according to headache type</t>
  </si>
  <si>
    <t>Tension‑type headache</t>
  </si>
  <si>
    <t>Cluster headache</t>
  </si>
  <si>
    <t>Migraine with aura</t>
  </si>
  <si>
    <t>1.2.2</t>
  </si>
  <si>
    <t>1.2.3</t>
  </si>
  <si>
    <t>1.2.4</t>
  </si>
  <si>
    <t>Menstrual‑related migraine</t>
  </si>
  <si>
    <t>Medication overuse headache</t>
  </si>
  <si>
    <t>1.2.5</t>
  </si>
  <si>
    <t>1.2.6</t>
  </si>
  <si>
    <t>1.2.7</t>
  </si>
  <si>
    <t>1.3 Management</t>
  </si>
  <si>
    <t>All headache disorders</t>
  </si>
  <si>
    <t>1.3.1</t>
  </si>
  <si>
    <t>Information and support for people with headache disorders</t>
  </si>
  <si>
    <t>1.3.2</t>
  </si>
  <si>
    <t>1.3.3</t>
  </si>
  <si>
    <t>1.3.4</t>
  </si>
  <si>
    <t>Acute treatment</t>
  </si>
  <si>
    <t>Prophylactic treatment</t>
  </si>
  <si>
    <t>Migraine with or without aura</t>
  </si>
  <si>
    <t>1.3.5</t>
  </si>
  <si>
    <t>1.3.6</t>
  </si>
  <si>
    <t>1.3.7</t>
  </si>
  <si>
    <t>1.3.8</t>
  </si>
  <si>
    <t>1.3.9</t>
  </si>
  <si>
    <t>1.3.10</t>
  </si>
  <si>
    <t>1.3.11</t>
  </si>
  <si>
    <t>1.3.12</t>
  </si>
  <si>
    <t>1.3.13</t>
  </si>
  <si>
    <t>1.3.14</t>
  </si>
  <si>
    <t>1.3.15</t>
  </si>
  <si>
    <t>1.3.16</t>
  </si>
  <si>
    <t>1.3.17</t>
  </si>
  <si>
    <t>1.3.18</t>
  </si>
  <si>
    <t>1.3.19</t>
  </si>
  <si>
    <t>1.3.20</t>
  </si>
  <si>
    <t>1.3.21</t>
  </si>
  <si>
    <t>1.3.22</t>
  </si>
  <si>
    <t>1.3.23</t>
  </si>
  <si>
    <t>1.3.24</t>
  </si>
  <si>
    <t>Combined hormonal contraceptive use by women and girls with migraine</t>
  </si>
  <si>
    <t>Menstrual-related migraine</t>
  </si>
  <si>
    <t>1.3.25</t>
  </si>
  <si>
    <t>Treatment of migraine during pregnancy</t>
  </si>
  <si>
    <t>1.3.26</t>
  </si>
  <si>
    <t>1.3.27</t>
  </si>
  <si>
    <t>1.3.28</t>
  </si>
  <si>
    <t>1.3.29</t>
  </si>
  <si>
    <t>1.3.30</t>
  </si>
  <si>
    <t>1.3.34</t>
  </si>
  <si>
    <t>1.3.31</t>
  </si>
  <si>
    <t>1.3.32</t>
  </si>
  <si>
    <t>1.3.33</t>
  </si>
  <si>
    <t>1.3.35</t>
  </si>
  <si>
    <t>1.3.36</t>
  </si>
  <si>
    <t>1.3.38</t>
  </si>
  <si>
    <t>1.3.37</t>
  </si>
  <si>
    <t>1.3.39</t>
  </si>
  <si>
    <t>1.3.40</t>
  </si>
  <si>
    <t>1.3.41</t>
  </si>
  <si>
    <t>1.3.42</t>
  </si>
  <si>
    <t>Evaluate people who present with headache and any of the following features, and consider the need for further investigations and/or referral:
•  worsening headache with fever
•  sudden‑onset headache reaching maximum intensity within 5 minutes
•  new‑onset neurological deficit
•  new‑onset cognitive dysfunction
•  change in personality
• impaired level of consciousness
•  recent (typically within the past 3 months) head trauma
•  headache triggered by cough, valsalva (trying to breathe out with nose and mouth blocked) or sneeze
•  headache triggered by exercise
•  orthostatic headache (headache that changes with posture)
•  symptoms suggestive of giant cell arteritis
•  symptoms and signs of acute narrow angle glaucoma
•  a substantial change in the characteristics of their headache. 
For information on referral for suspected tumours of the brain or central nervous system, see the NICE guideline on suspected cancer.</t>
  </si>
  <si>
    <t xml:space="preserve">Consider further investigations and/or referral for people who present with new‑onset headache and any of the following:
•  compromised immunity, caused, for example, by HIV or immunosuppressive drugs
•  age under 20 years and a history of malignancy
•  a history of malignancy known to metastasise to the brain
•  vomiting without other obvious cause. </t>
  </si>
  <si>
    <t xml:space="preserve">Consider using a headache diary to aid the diagnosis of primary headaches. </t>
  </si>
  <si>
    <t xml:space="preserve">If a headache diary is used, ask the person to record the following for a minimum of 8 weeks:
•  frequency, duration and severity of headaches
•  any associated symptoms
•  all prescribed and over the counter medications taken to relieve headaches
•  possible precipitants
•  relationship of headaches to menstruation. </t>
  </si>
  <si>
    <t xml:space="preserve">Diagnose tension‑type headache, migraine or cluster headache according to the headache features in table 1. Chronic migraine and chronic tension‑type headache commonly overlap. If there are any features of migraine, diagnose chronic migraine.
See recommendations 1.2.2, 1.2.3 and 1.2.4 for more information on diagnosis of migraine with aura. </t>
  </si>
  <si>
    <t>Diagnose menstrual‑related migraine using a headache diary (see recommendation 1.1.4) for at least 2 menstrual cycles. </t>
  </si>
  <si>
    <t xml:space="preserve">Consider using a headache diary:
•   to record the frequency, duration and severity of headaches
•   to monitor the effectiveness of headache interventions
•   as a basis for discussion with the person about their headache disorder and its impact. </t>
  </si>
  <si>
    <t>Consider further investigations and/or referral if a person diagnosed with a headache disorder develops any of the features listed in recommendation 1.1.1. </t>
  </si>
  <si>
    <t>Do not refer people diagnosed with tension‑type headache, migraine, cluster headache or medication overuse headache for neuroimaging solely for reassurance. </t>
  </si>
  <si>
    <r>
      <t>Include the following in discussions with the person with a headache disorder:
•  a positive diagnosis, including an explanation of the diagnosis and reassurance that other pathology has been excluded</t>
    </r>
    <r>
      <rPr>
        <b/>
        <sz val="12"/>
        <color theme="1"/>
        <rFont val="Lato"/>
        <family val="2"/>
      </rPr>
      <t xml:space="preserve"> and</t>
    </r>
    <r>
      <rPr>
        <sz val="12"/>
        <color theme="1"/>
        <rFont val="Lato"/>
        <family val="2"/>
      </rPr>
      <t xml:space="preserve">
•  the options for management </t>
    </r>
    <r>
      <rPr>
        <b/>
        <sz val="12"/>
        <color theme="1"/>
        <rFont val="Lato"/>
        <family val="2"/>
      </rPr>
      <t>and</t>
    </r>
    <r>
      <rPr>
        <sz val="12"/>
        <color theme="1"/>
        <rFont val="Lato"/>
        <family val="2"/>
      </rPr>
      <t xml:space="preserve">
•  recognition that headache is a valid medical disorder that can have a significant impact on the person and their family or carers.</t>
    </r>
  </si>
  <si>
    <t>Give the person written and oral information about headache disorders, including information about support organisations. </t>
  </si>
  <si>
    <t>Explain the risk of medication overuse headache to people who are using acute treatments for their headache disorder. </t>
  </si>
  <si>
    <t>Consider aspirin, paracetamol or an NSAID for the acute treatment of tension‑type headache, taking into account the person's preference, comorbidities and risk of adverse events.
Because of the association with Reye's syndrome, preparations containing aspirin should not be offered to under 16s. </t>
  </si>
  <si>
    <t>Do not offer opioids for the acute treatment of tension‑type headache. </t>
  </si>
  <si>
    <t>Consider an anti‑emetic in addition to other acute treatment for migraine even in the absence of nausea and vomiting. </t>
  </si>
  <si>
    <t>Discuss the benefits and risks of prophylactic treatment for migraine with the person, taking into account the person's preference, comorbidities, risk of adverse events and the impact of the headache on their quality of life. </t>
  </si>
  <si>
    <t>Explain to people with medication overuse headache that it is treated by withdrawing overused medication. </t>
  </si>
  <si>
    <t>Advise people to stop taking all overused acute headache medications for at least 1 month and to stop abruptly rather than gradually. </t>
  </si>
  <si>
    <t>Advise people that headache symptoms are likely to get worse in the short term before they improve and that there may be associated withdrawal symptoms, and provide them with close follow‑up and support according to their needs. </t>
  </si>
  <si>
    <t>Consider prophylactic treatment for the underlying primary headache disorder in addition to withdrawal of overused medication for people with medication overuse headache.</t>
  </si>
  <si>
    <t>Do not routinely offer inpatient withdrawal for medication overuse headache. </t>
  </si>
  <si>
    <t>Consider specialist referral and/or inpatient withdrawal of overused medication for people who are using strong opioids, or have relevant comorbidities, or in whom previous repeated attempts at withdrawal of overused medication have been unsuccessful. </t>
  </si>
  <si>
    <t>Review the diagnosis of medication overuse headache and further management 4 to 8 weeks after the start of withdrawal of overused medication. </t>
  </si>
  <si>
    <t>2012, amended 2015</t>
  </si>
  <si>
    <t>Headache feature</t>
  </si>
  <si>
    <t>Migraine (with or without aura)</t>
  </si>
  <si>
    <t>Pain location (can be in the head, face or neck)</t>
  </si>
  <si>
    <t>Bilateral</t>
  </si>
  <si>
    <t>Unilateral or bilateral</t>
  </si>
  <si>
    <t>Unilateral (around the eye, above the eye and along the side of the head/face)</t>
  </si>
  <si>
    <t>Pain quality</t>
  </si>
  <si>
    <t>Pressing/tightening (non‑pulsating)</t>
  </si>
  <si>
    <t>Pulsating (throbbing or banging in young people aged 12 to 17 years)</t>
  </si>
  <si>
    <t>Variable (can be sharp, boring, burning, throbbing or tightening)</t>
  </si>
  <si>
    <t>Pain intensity</t>
  </si>
  <si>
    <t>Mild or moderate</t>
  </si>
  <si>
    <t>Moderate or severe</t>
  </si>
  <si>
    <t>Severe or very severe</t>
  </si>
  <si>
    <t>Effect on activities</t>
  </si>
  <si>
    <t>Not aggravated by routine activities of daily living</t>
  </si>
  <si>
    <t>Aggravated by, or causes avoidance of, routine activities of daily living</t>
  </si>
  <si>
    <t>Restlessness or agitation</t>
  </si>
  <si>
    <t>Other symptoms</t>
  </si>
  <si>
    <t>None</t>
  </si>
  <si>
    <t>Duration of headache</t>
  </si>
  <si>
    <t>30 minutes to continuous</t>
  </si>
  <si>
    <t>15 to 180 minutes</t>
  </si>
  <si>
    <t xml:space="preserve">Unusual sensitivity to light and/or sound or nausea and/or vomiting
Symptoms of aura can occur with or without headache and: 
•	are fully reversible
•	develop over at least 5 minutes
•	last 5 to 60 minutes
Typical aura symptoms include visual symptoms such as flickering lights, spots or lines and/or partial loss of vision; sensory symptoms such as numbness and/or pins and needles; and/or speech disturbance </t>
  </si>
  <si>
    <t>On the same side as the headache:
•	red and/or watery eye
•	nasal congestion and/or runny nose
•	swollen eyelid
•	forehead and facial sweating
•	constricted pupil and/or drooping eyelid</t>
  </si>
  <si>
    <t xml:space="preserve">4 to 72 hours in adults
1 to 72 hours in young people aged 12 to 17 years </t>
  </si>
  <si>
    <r>
      <t xml:space="preserve">Suspect aura in people who present with or without headache and with neurological symptoms that:
• are fully reversible </t>
    </r>
    <r>
      <rPr>
        <b/>
        <sz val="12"/>
        <color theme="1"/>
        <rFont val="Lato"/>
        <family val="2"/>
      </rPr>
      <t>and</t>
    </r>
    <r>
      <rPr>
        <sz val="12"/>
        <color theme="1"/>
        <rFont val="Lato"/>
        <family val="2"/>
      </rPr>
      <t xml:space="preserve">
• develop gradually, either alone or in succession, over at least 5 minutes</t>
    </r>
    <r>
      <rPr>
        <b/>
        <sz val="12"/>
        <color theme="1"/>
        <rFont val="Lato"/>
        <family val="2"/>
      </rPr>
      <t xml:space="preserve"> and</t>
    </r>
    <r>
      <rPr>
        <sz val="12"/>
        <color theme="1"/>
        <rFont val="Lato"/>
        <family val="2"/>
      </rPr>
      <t xml:space="preserve">
• last for 5 to 60 minutes. </t>
    </r>
  </si>
  <si>
    <t>2012, amended 2021</t>
  </si>
  <si>
    <t>Updated: 03 June 2025</t>
  </si>
  <si>
    <t>Published: 19 September 2012</t>
  </si>
  <si>
    <t>Frequency</t>
  </si>
  <si>
    <t>•	Episodic tension-type headache 
On fewer than 15 days per month
•	Chronic tension-type headache
On 15 or more days per month for more than 3 months</t>
  </si>
  <si>
    <t>•	Episodic migraine (with or without aura)
On fewer than 15 days per month
•	Chronic migraine (with or without aura)
On 15 or more days per month, with at least 8 days having features of migraine, for more than 3 months</t>
  </si>
  <si>
    <t>•	Episodic cluster headache
From once every other day to 8 times a day with a pain-free period of more than 1 month
•	Chronic cluster headache
From once every other day to 8 times a day with a continuous pain-free period of less than 1 month in a 12-month period</t>
  </si>
  <si>
    <t xml:space="preserve">Diagnose migraine with aura in people who present with or without headache and with 1 or more of the following typical aura symptoms that meet the criteria in recommendation 1.2.2:
•  visual symptoms that may be positive (for example, flickering lights, spots or lines) and/or negative (for example, partial loss of vision)
•  sensory symptoms that may be positive (for example, pins and needles) and/or negative (for example, numbness)
•  speech disturbance. </t>
  </si>
  <si>
    <r>
      <t>Consider further investigations and/or referral for people who present with or without migraine headache and with any of the following atypical aura symptoms that meet the criteria in recommendation 1.2.2:
•   motor weakness</t>
    </r>
    <r>
      <rPr>
        <b/>
        <sz val="12"/>
        <color theme="1"/>
        <rFont val="Lato"/>
        <family val="2"/>
      </rPr>
      <t xml:space="preserve"> or</t>
    </r>
    <r>
      <rPr>
        <sz val="12"/>
        <color theme="1"/>
        <rFont val="Lato"/>
        <family val="2"/>
      </rPr>
      <t xml:space="preserve">
•   double vision</t>
    </r>
    <r>
      <rPr>
        <b/>
        <sz val="12"/>
        <color theme="1"/>
        <rFont val="Lato"/>
        <family val="2"/>
      </rPr>
      <t xml:space="preserve"> or</t>
    </r>
    <r>
      <rPr>
        <sz val="12"/>
        <color theme="1"/>
        <rFont val="Lato"/>
        <family val="2"/>
      </rPr>
      <t xml:space="preserve">
•   visual symptoms affecting only 1 eye </t>
    </r>
    <r>
      <rPr>
        <b/>
        <sz val="12"/>
        <color theme="1"/>
        <rFont val="Lato"/>
        <family val="2"/>
      </rPr>
      <t>or</t>
    </r>
    <r>
      <rPr>
        <sz val="12"/>
        <color theme="1"/>
        <rFont val="Lato"/>
        <family val="2"/>
      </rPr>
      <t xml:space="preserve">
•   poor balance </t>
    </r>
    <r>
      <rPr>
        <b/>
        <sz val="12"/>
        <color theme="1"/>
        <rFont val="Lato"/>
        <family val="2"/>
      </rPr>
      <t>or</t>
    </r>
    <r>
      <rPr>
        <sz val="12"/>
        <color theme="1"/>
        <rFont val="Lato"/>
        <family val="2"/>
      </rPr>
      <t xml:space="preserve">
•  decreased level of consciousness. </t>
    </r>
  </si>
  <si>
    <t xml:space="preserve">Suspect menstrual related migraine if migraine occurs predominantly between 2 days before and 3 days after the start of menstruation in at least 2 out of 3 consecutive menstrual cycles. </t>
  </si>
  <si>
    <r>
      <t xml:space="preserve">Be alert to the possibility of medication overuse headache in people whose headache developed or worsened while they were taking the following drugs for 3 months or more:
•  triptans, opioids, ergots or combination analgesic medications on 10 days per month or more </t>
    </r>
    <r>
      <rPr>
        <b/>
        <sz val="12"/>
        <color theme="1"/>
        <rFont val="Lato"/>
        <family val="2"/>
      </rPr>
      <t>or</t>
    </r>
    <r>
      <rPr>
        <sz val="12"/>
        <color theme="1"/>
        <rFont val="Lato"/>
        <family val="2"/>
      </rPr>
      <t xml:space="preserve">
•  paracetamol, aspirin or an NSAID, either alone or in any combination, on 15 days per month or more. 
For guidance on safe prescribing of opioids and managing withdrawal, see NICE's guideline on medicines associated with dependence or withdrawal symptoms.</t>
    </r>
  </si>
  <si>
    <t xml:space="preserve">Consider a course of up to 10 sessions of acupuncture over 5 to 8 weeks for the prophylactic treatment of chronic tension‑type headache. </t>
  </si>
  <si>
    <t>Offer combination therapy with an oral triptan and an NSAID, or an oral triptan and paracetamol, for the acute treatment of migraine, taking into account the person's preference, comorbidities and risk of adverse events. For young people aged 12 to 17 years consider a nasal triptan in preference to an oral triptan. 
In June 2025, this was an off-label use of triptans (except nasal sumatriptan) in under 18s. See NICE's information on prescribing medicines.</t>
  </si>
  <si>
    <t>2012, amended 2025</t>
  </si>
  <si>
    <t>For people who prefer to take only one 1 drug, consider monotherapy with an oral triptan, NSAID, aspirin (900 mg) or paracetamol for the acute treatment of migraine, taking into account the person’s preference, comorbidities and risk of adverse events. For young people aged 12 to 17 years consider a nasal triptan in preference to an oral triptan. [2012, amended 2025]
In June 2025, this was an off-label use of triptans (except nasal sumatriptan) in under 18s. See NICE’s information on prescribing medicines. Because of the association with Reye’s syndrome, preparations containing aspirin should not be offered to under 16s.</t>
  </si>
  <si>
    <t>When prescribing a triptan start with the one that has the lowest acquisition cost; if this is consistently ineffective, try one or more alternative triptans. 
In June 2025, this was an off-label use of triptans (except nasal sumatriptan) in under 18s. See NICE’s information on prescribing medicines.</t>
  </si>
  <si>
    <r>
      <t xml:space="preserve">For people in whom oral preparations (or nasal preparations in young people aged 12 to 17 years) for the acute treatment of migraine are ineffective or not tolerated:
•	 consider a non-oral preparation of metoclopramide or prochlorperazine </t>
    </r>
    <r>
      <rPr>
        <b/>
        <sz val="12"/>
        <color theme="1"/>
        <rFont val="Lato"/>
        <family val="2"/>
      </rPr>
      <t>and</t>
    </r>
    <r>
      <rPr>
        <sz val="12"/>
        <color theme="1"/>
        <rFont val="Lato"/>
        <family val="2"/>
      </rPr>
      <t xml:space="preserve">
•	 if non-oral metoclopramide or prochlorperazine is used, consider adding a non-oral NSAID or triptan if they have not been tried.
Note the special warnings and precautions for use in the summaries of product characteristics for metoclopramide and prochlorperazine and discuss the benefits and risks with the person (or their parents or carers, as appropriate).
In June 2025, only a buccal preparation of prochlorperazine was licensed for this indication (other preparations of prochlorperazine and metoclopramide were licensed for the relief of nausea and vomiting); nasal sumatriptan was the only triptan licensed for this indication in under 18s. This was an off label use of metoclopramide in children and young people. See NICE’s information on prescribing medicines.</t>
    </r>
  </si>
  <si>
    <t>Follow the MHRA advice on the use of topiramate. Topiramate should not be used for migraine prophylaxis in pregnancy, or in women of childbearing potential unless the conditions of the Pregnancy Prevention Programme are fulfilled, including using highly effective contraception.</t>
  </si>
  <si>
    <t>2015, amended 2025</t>
  </si>
  <si>
    <t xml:space="preserve">Do not offer gabapentin for the prophylactic treatment of migraine. </t>
  </si>
  <si>
    <t>For CGRP inhibitors recommended as options in NICE technology appraisal guidance for preventing episodic or chronic migraine in adults who have at least 4 migraine days a month, only if at least 3 preventive medicines have not worked or are not tolerated or are unsuitable because of safety concerns, see the guidance on:
•	atogepant (TA973, 2024) oral tablet
•	eptinezumab (TA871, 2023) intravenous infusion
•	fremanezumab (TA764, 2022) subcutaneous injection
•	erenumab (TA682, 2021) subcutaneous injection (140 mg dose only)
•	galcanezumab (TA659, 2020) subcutaneous injection.</t>
  </si>
  <si>
    <t>Prophylactic treatment review</t>
  </si>
  <si>
    <t>For guidance on managing withdrawal of opioids, see NICE's guideline on medicines associated with dependence or withdrawal symptoms.</t>
  </si>
  <si>
    <t>1.3.43</t>
  </si>
  <si>
    <t>1.3.44</t>
  </si>
  <si>
    <t>1.3.45</t>
  </si>
  <si>
    <t>1.3.46</t>
  </si>
  <si>
    <t>1.3.47</t>
  </si>
  <si>
    <t>1.3.48</t>
  </si>
  <si>
    <t xml:space="preserve">Rimegepant (an oral calcitonin gene-related peptide [CGRP] inhibitor placed on or under the tongue) is recommended as an option in NICE technology appraisal guidance for the acute treatment of migraine with or without aura in adults, only if for previous migraines:
•	at least 2 triptans were tried and they did not work well enough or
•	triptans were contraindicated or not tolerated, and NSAIDs and paracetamol were tried but did not work well enough.
For full details, see the guidance on rimegepant (TA919, 2023). </t>
  </si>
  <si>
    <t>Do not offer ergots or opioids for the acute treatment of migraine.</t>
  </si>
  <si>
    <t xml:space="preserve">Consider propranolol, topiramate or amitriptyline for migraine prevention after a full discussion of the benefits, risks and suitability of each option, including the potential benefit in reducing migraine recurrence and severity. Take into account the following factors and include them in the discussion if relevant: 
•	People with depression and migraine could be at an increased risk of using propranolol for self-harm. Use caution when prescribing propranolol, to minimise the risk of harm from toxicity and rapid deterioration in overdose, in line with the Healthcare Safety Investigation Branch’s report on the under-recognised risk of harm from propranolol. 
•	Topiramate should not be used for migraine prophylaxis in pregnancy, or in women able to have children unless the conditions of the Pregnancy Prevention Programme are fulfilled.
See the MHRA advice on the use of topiramate. 
•	For amitriptyline, take into account the advice on safe prescribing of antidepressants and managing withdrawal in NICE's guideline on medicines associated with dependence or withdrawal symptoms.
In June 2025, this was an off-label use of topiramate and amitriptyline in children and young people. See NICE’s information on prescribing medicines. </t>
  </si>
  <si>
    <t>If the first treatment tried does not work or is not tolerated, discuss trying a second option and then the remaining option, unless unsuitable because of safety concerns.</t>
  </si>
  <si>
    <t xml:space="preserve">If propranolol, topiramate and amitriptyline have not worked or are not tolerated or are unsuitable because of safety concerns, consider a course of up to 10 sessions of acupuncture over 5 to 8 weeks according to the person’s preference, comorbidities and risk of adverse events. </t>
  </si>
  <si>
    <t xml:space="preserve">For people who are already having treatment with another form of prophylaxis and whose migraine is well controlled, continue the current treatment as required. See also recommendation 1.3.27. </t>
  </si>
  <si>
    <t>Advise people with migraine that the food supplement riboflavin (400 mg once a day) may be effective in reducing migraine frequency and intensity for some people.</t>
  </si>
  <si>
    <t>Rimegepant (an oral CGRP inhibitor placed on or under the tongue) is recommended as an option in NICE technology appraisal guidance for preventing episodic migraine in adults who have at least 4 and fewer than 15 migraine attacks per month, only if at least 3 preventive medicines have not worked or are not tolerated or are unsuitable because of safety concerns. For full details, see the guidance on rimegepant (TA906, 2023).</t>
  </si>
  <si>
    <t>Intramuscular injection of botulinum toxin type A is recommended as an option in NICE technology appraisal guidance for preventing chronic migraine in adults, only if at least 3 preventive medicines have not worked or are not tolerated or are unsuitable because of safety concerns, and when the condition is appropriately managed for medication overuse. For full details, see the guidance on botulinum toxin type A (TA260, 2012).</t>
  </si>
  <si>
    <t xml:space="preserve">Review the need for continuing migraine prophylaxis 3 to 6 months after starting prophylactic treatment. </t>
  </si>
  <si>
    <t xml:space="preserve">Stop CGRP inhibitors after 12 weeks of treatment if the frequency of migraines does not reduce by:
•	at least 50% in episodic migraine
•	at least 30% in chronic migraine. </t>
  </si>
  <si>
    <t xml:space="preserve">Stop botulinum toxin type A if the frequency of headache days per month does not reduce by at least 30% after 2 treatment cycles, or if their condition has changed to episodic migraine for 3 consecutive months. </t>
  </si>
  <si>
    <t>Do not routinely offer combined hormonal contraceptives for contraception to women and girls who have migraine with aura.</t>
  </si>
  <si>
    <t>For predictable menstrual related migraine that does not respond adequately to standard acute treatment, consider treatment with frovatriptan (2.5 mg twice a day) or zolmitriptan (2.5 mg, twice or three times a day) on the days migraine is expected. 
In June 2025, this was an off-label use of frovatriptan and zolmitriptan. See NICE’s information on prescribing medicines.</t>
  </si>
  <si>
    <t>Offer paracetamol for the acute treatment of migraine during pregnancy. Consider the use of a triptan or an NSAID after discussing the need for treatment and the risks associated with the use of each medication during pregnancy. 
In June 2025, this was an off-label use of triptans (except nasal sumatriptan) in under 18s. See NICE’s information on prescribing medicines. See also the MHRA advice on NSAIDs: potential risks following prolonged use after 20 weeks of pregnancy.</t>
  </si>
  <si>
    <t xml:space="preserve">Seek specialist advice if prophylactic treatment for migraine is needed during pregnancy. </t>
  </si>
  <si>
    <t xml:space="preserve">Discuss the need for neuroimaging for people with a first bout of cluster headache with a GP with a special interest in headache or a neurologist. </t>
  </si>
  <si>
    <t>Offer oxygen and/or a subcutaneous or nasal triptan for the acute treatment of cluster headache. 
In June 2025, nasal triptans did not have a UK marketing authorisation for this indication. This was also an off-label use of subcutaneous triptans in under 18s. See NICE’s information on prescribing medicines.</t>
  </si>
  <si>
    <r>
      <t>When using oxygen for the acute treatment of cluster headache:
•	use 100% oxygen at a flow rate of at least 12 litres per minute with a non rebreathing mask and a reservoir bag</t>
    </r>
    <r>
      <rPr>
        <b/>
        <sz val="12"/>
        <color theme="1"/>
        <rFont val="Lato"/>
        <family val="2"/>
      </rPr>
      <t xml:space="preserve"> and</t>
    </r>
    <r>
      <rPr>
        <sz val="12"/>
        <color theme="1"/>
        <rFont val="Lato"/>
        <family val="2"/>
      </rPr>
      <t xml:space="preserve">
•	arrange provision of home and ambulatory oxygen.</t>
    </r>
  </si>
  <si>
    <t>When using a subcutaneous or nasal triptan, ensure the person is offered an adequate supply of triptans calculated according to their history of cluster bouts, based on the manufacturer’s maximum daily dose. 
In June 2025, nasal triptans did not have a UK marketing authorisation for this indication. Also, this was an off-label use of subcutaneous triptans in under 18s. See NICE’s information on prescribing medicines.</t>
  </si>
  <si>
    <t xml:space="preserve">Do not offer paracetamol, NSAIDS, opioids, ergots or oral triptans for the acute treatment of cluster headache. </t>
  </si>
  <si>
    <t>Consider verapamil for prophylactic treatment during a bout of cluster headache. If unfamiliar with its use for cluster headache, seek specialist advice before starting verapamil, including advice on electrocardiogram monitoring. 
In June 2025, this was an off-label use of verapamil. See NICE’s information on prescribing medicines.</t>
  </si>
  <si>
    <t>Seek specialist advice for cluster headache that does not respond to verapamil. 
In June 2025, this was an off-label use of verapamil. See NICE’s information on prescribing medicines.</t>
  </si>
  <si>
    <t xml:space="preserve">Seek specialist advice if treatment for cluster headache is needed during pregnancy. </t>
  </si>
  <si>
    <t xml:space="preserve">Baseline assessment tool for headaches in over 12s: diagnosis and management (NICE guideline CG150)	</t>
  </si>
  <si>
    <t>Baseline assessment tool for headaches in over 12s: diagnosis and management (NICE guideline CG150)</t>
  </si>
  <si>
    <r>
      <t xml:space="preserve">It should be used in conjunction with </t>
    </r>
    <r>
      <rPr>
        <u/>
        <sz val="12"/>
        <color rgb="FF0000FF"/>
        <rFont val="Lato"/>
        <family val="2"/>
      </rPr>
      <t>headaches in over 12s: diagnosis and management</t>
    </r>
    <r>
      <rPr>
        <sz val="12"/>
        <rFont val="Lato"/>
        <family val="2"/>
      </rPr>
      <t xml:space="preserve"> (NICE guideline CG150).</t>
    </r>
  </si>
  <si>
    <r>
      <rPr>
        <sz val="12"/>
        <rFont val="Lato"/>
        <family val="2"/>
      </rPr>
      <t>National Institute for Health and Care Excellence
3rd floor, 3 Piccadilly Place, Manchester, M1 3BN; www.nice.org.uk
Copyright</t>
    </r>
    <r>
      <rPr>
        <b/>
        <u/>
        <sz val="12"/>
        <color rgb="FF0000FF"/>
        <rFont val="Lato"/>
        <family val="2"/>
      </rPr>
      <t xml:space="preserve">
</t>
    </r>
    <r>
      <rPr>
        <sz val="12"/>
        <rFont val="Lato"/>
        <family val="2"/>
      </rPr>
      <t>© NICE 2025. All rights reserved.</t>
    </r>
    <r>
      <rPr>
        <sz val="12"/>
        <color rgb="FF0000FF"/>
        <rFont val="Lato"/>
        <family val="2"/>
      </rPr>
      <t xml:space="preserve"> </t>
    </r>
    <r>
      <rPr>
        <u/>
        <sz val="12"/>
        <color rgb="FF0000FF"/>
        <rFont val="Lato"/>
        <family val="2"/>
      </rPr>
      <t>Subject to Notice of rights</t>
    </r>
    <r>
      <rPr>
        <sz val="12"/>
        <rFont val="Lato"/>
        <family val="2"/>
      </rPr>
      <t>.</t>
    </r>
    <r>
      <rPr>
        <b/>
        <u/>
        <sz val="12"/>
        <color rgb="FF0000FF"/>
        <rFont val="Lato"/>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</si>
</sst>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34" x14ac:knownFonts="1">
    <font>
      <sz val="12"/>
      <color theme="1"/>
      <name val="Lato"/>
      <family val="2"/>
    </font>
    <font>
      <sz val="11"/>
      <name val="Arial"/>
      <family val="2"/>
    </font>
    <font>
      <b/>
      <sz val="18"/>
      <name val="Lato"/>
      <family val="2"/>
    </font>
    <font>
      <sz val="11"/>
      <color theme="1"/>
      <name val="Lato"/>
      <family val="2"/>
    </font>
    <font>
      <sz val="10"/>
      <color theme="1"/>
      <name val="Lato"/>
      <family val="2"/>
    </font>
    <font>
      <b/>
      <sz val="18"/>
      <color theme="1"/>
      <name val="Lato Black"/>
      <family val="2"/>
    </font>
    <font>
      <sz val="11"/>
      <color theme="1"/>
      <name val="Lato Black"/>
      <family val="2"/>
    </font>
    <font>
      <b/>
      <sz val="14"/>
      <color rgb="FF000000"/>
      <name val="Lato"/>
      <family val="2"/>
    </font>
    <font>
      <sz val="22"/>
      <color rgb="FFADADAD"/>
      <name val="Lato"/>
      <family val="2"/>
    </font>
    <font>
      <b/>
      <sz val="12"/>
      <color rgb="FF222222"/>
      <name val="Lato"/>
      <family val="2"/>
    </font>
    <font>
      <b/>
      <sz val="24"/>
      <color rgb="FF222222"/>
      <name val="Lato"/>
      <family val="2"/>
    </font>
    <font>
      <b/>
      <u/>
      <sz val="11"/>
      <color rgb="FF0000FF"/>
      <name val="Arial"/>
      <family val="2"/>
    </font>
    <font>
      <u/>
      <sz val="11"/>
      <color theme="10"/>
      <name val="Calibri"/>
      <family val="2"/>
      <scheme val="minor"/>
    </font>
    <font>
      <sz val="12"/>
      <color theme="1"/>
      <name val="Lato"/>
      <family val="2"/>
    </font>
    <font>
      <b/>
      <sz val="12"/>
      <color theme="1"/>
      <name val="Lato"/>
      <family val="2"/>
    </font>
    <font>
      <b/>
      <sz val="12"/>
      <name val="Lato"/>
      <family val="2"/>
    </font>
    <font>
      <b/>
      <sz val="12"/>
      <color rgb="FFFFFFFF"/>
      <name val="Lato"/>
      <family val="2"/>
    </font>
    <font>
      <sz val="12"/>
      <name val="Lato"/>
      <family val="2"/>
    </font>
    <font>
      <sz val="12"/>
      <color indexed="8"/>
      <name val="Lato"/>
      <family val="2"/>
    </font>
    <font>
      <b/>
      <sz val="12"/>
      <color indexed="8"/>
      <name val="Lato"/>
      <family val="2"/>
    </font>
    <font>
      <b/>
      <u/>
      <sz val="12"/>
      <color rgb="FF0000FF"/>
      <name val="Lato"/>
      <family val="2"/>
    </font>
    <font>
      <sz val="12"/>
      <color rgb="FF0000FF"/>
      <name val="Lato"/>
      <family val="2"/>
    </font>
    <font>
      <u/>
      <sz val="12"/>
      <color rgb="FF0000FF"/>
      <name val="Lato"/>
      <family val="2"/>
    </font>
    <font>
      <b/>
      <sz val="13"/>
      <color rgb="FFFFFFFF"/>
      <name val="Lato"/>
      <family val="2"/>
    </font>
    <font>
      <sz val="13"/>
      <color theme="1"/>
      <name val="Lato"/>
      <family val="2"/>
    </font>
    <font>
      <b/>
      <sz val="13"/>
      <color theme="1"/>
      <name val="Lato"/>
      <family val="2"/>
    </font>
    <font>
      <b/>
      <sz val="14"/>
      <color theme="1"/>
      <name val="Lato"/>
      <family val="2"/>
    </font>
    <font>
      <sz val="24"/>
      <name val="Lato"/>
      <family val="2"/>
    </font>
    <font>
      <sz val="12"/>
      <color theme="1"/>
      <name val="Calibri"/>
      <family val="2"/>
    </font>
    <font>
      <sz val="8"/>
      <name val="Lato"/>
      <family val="2"/>
    </font>
    <font>
      <sz val="22"/>
      <name val="Lato"/>
      <family val="2"/>
    </font>
    <font>
      <b/>
      <sz val="11"/>
      <color theme="1"/>
      <name val="Arial"/>
      <family val="2"/>
    </font>
    <font>
      <sz val="11"/>
      <color theme="1"/>
      <name val="Arial"/>
      <family val="2"/>
    </font>
    <font>
      <sz val="12"/>
      <color theme="0"/>
      <name val="Lato"/>
      <family val="2"/>
    </font>
  </fonts>
  <fills count="8">
    <fill>
      <patternFill patternType="none"/>
    </fill>
    <fill>
      <patternFill patternType="gray125"/>
    </fill>
    <fill>
      <patternFill patternType="solid">
        <fgColor theme="0"/>
        <bgColor indexed="64"/>
      </patternFill>
    </fill>
    <fill>
      <patternFill patternType="solid">
        <fgColor rgb="FFA2BDC1"/>
        <bgColor indexed="64"/>
      </patternFill>
    </fill>
    <fill>
      <patternFill patternType="solid">
        <fgColor rgb="FF15434A"/>
        <bgColor indexed="64"/>
      </patternFill>
    </fill>
    <fill>
      <patternFill patternType="solid">
        <fgColor rgb="FF18646E"/>
        <bgColor indexed="64"/>
      </patternFill>
    </fill>
    <fill>
      <patternFill patternType="solid">
        <fgColor rgb="FFD9D9D9"/>
        <bgColor indexed="64"/>
      </patternFill>
    </fill>
    <fill>
      <patternFill patternType="solid">
        <fgColor theme="1" tint="0.249977111117893"/>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style="medium">
        <color indexed="64"/>
      </top>
      <bottom style="medium">
        <color indexed="64"/>
      </bottom>
      <diagonal/>
    </border>
  </borders>
  <cellStyleXfs count="6">
    <xf numFmtId="0" fontId="0" fillId="0" borderId="0"/>
    <xf numFmtId="0" fontId="21" fillId="0" borderId="0" applyNumberFormat="0" applyFill="0" applyBorder="0" applyAlignment="0" applyProtection="0"/>
    <xf numFmtId="0" fontId="1" fillId="0" borderId="0" applyNumberFormat="0" applyFill="0" applyBorder="0" applyAlignment="0" applyProtection="0"/>
    <xf numFmtId="0" fontId="11" fillId="0" borderId="0" applyNumberFormat="0" applyFill="0" applyBorder="0" applyProtection="0">
      <alignment vertical="top" wrapText="1"/>
      <protection locked="0"/>
    </xf>
    <xf numFmtId="0" fontId="12" fillId="0" borderId="0" applyNumberFormat="0" applyFill="0" applyBorder="0" applyAlignment="0" applyProtection="0"/>
    <xf numFmtId="0" fontId="1" fillId="0" borderId="0" applyNumberFormat="0" applyFill="0" applyBorder="0" applyAlignment="0" applyProtection="0"/>
  </cellStyleXfs>
  <cellXfs count="86">
    <xf numFmtId="0" fontId="0" fillId="0" borderId="0" xfId="0"/>
    <xf numFmtId="0" fontId="3" fillId="0" borderId="0" xfId="0" applyFont="1"/>
    <xf numFmtId="0" fontId="3" fillId="0" borderId="0" xfId="0" applyFont="1" applyAlignment="1">
      <alignment wrapText="1"/>
    </xf>
    <xf numFmtId="0" fontId="4" fillId="0" borderId="0" xfId="0" applyFont="1"/>
    <xf numFmtId="0" fontId="0" fillId="2" borderId="6" xfId="0" applyFill="1" applyBorder="1"/>
    <xf numFmtId="0" fontId="0" fillId="2" borderId="7" xfId="0" applyFill="1" applyBorder="1"/>
    <xf numFmtId="0" fontId="0" fillId="2" borderId="8" xfId="0" applyFill="1" applyBorder="1"/>
    <xf numFmtId="0" fontId="0" fillId="2" borderId="0" xfId="0" applyFill="1"/>
    <xf numFmtId="0" fontId="7" fillId="2" borderId="0" xfId="0" applyFont="1" applyFill="1" applyAlignment="1">
      <alignment vertical="center"/>
    </xf>
    <xf numFmtId="0" fontId="8" fillId="2" borderId="8" xfId="0" applyFont="1" applyFill="1" applyBorder="1" applyAlignment="1">
      <alignment vertical="top"/>
    </xf>
    <xf numFmtId="0" fontId="8" fillId="2" borderId="0" xfId="0" applyFont="1" applyFill="1" applyAlignment="1">
      <alignment vertical="top"/>
    </xf>
    <xf numFmtId="0" fontId="8" fillId="2" borderId="0" xfId="0" applyFont="1" applyFill="1" applyAlignment="1">
      <alignment horizontal="left" vertical="top"/>
    </xf>
    <xf numFmtId="0" fontId="9" fillId="2" borderId="8" xfId="0" applyFont="1" applyFill="1" applyBorder="1" applyAlignment="1">
      <alignment vertical="top" wrapText="1"/>
    </xf>
    <xf numFmtId="0" fontId="10" fillId="2" borderId="8" xfId="0" applyFont="1" applyFill="1" applyBorder="1" applyAlignment="1">
      <alignment vertical="top" wrapText="1"/>
    </xf>
    <xf numFmtId="0" fontId="10" fillId="2" borderId="0" xfId="0" applyFont="1" applyFill="1" applyAlignment="1">
      <alignment vertical="top" wrapText="1"/>
    </xf>
    <xf numFmtId="0" fontId="10" fillId="2" borderId="0" xfId="0" applyFont="1" applyFill="1" applyAlignment="1">
      <alignment horizontal="left" vertical="top" wrapText="1"/>
    </xf>
    <xf numFmtId="0" fontId="0" fillId="2" borderId="5" xfId="0" applyFill="1" applyBorder="1"/>
    <xf numFmtId="0" fontId="0" fillId="2" borderId="4" xfId="0" applyFill="1" applyBorder="1"/>
    <xf numFmtId="0" fontId="13" fillId="0" borderId="0" xfId="0" applyFont="1" applyAlignment="1">
      <alignment wrapText="1"/>
    </xf>
    <xf numFmtId="0" fontId="14" fillId="0" borderId="0" xfId="0" applyFont="1" applyAlignment="1">
      <alignment horizontal="center" wrapText="1"/>
    </xf>
    <xf numFmtId="9" fontId="14" fillId="0" borderId="0" xfId="0" applyNumberFormat="1" applyFont="1" applyAlignment="1">
      <alignment horizontal="center" wrapText="1"/>
    </xf>
    <xf numFmtId="0" fontId="16" fillId="5" borderId="2" xfId="0" applyFont="1" applyFill="1" applyBorder="1"/>
    <xf numFmtId="0" fontId="13" fillId="0" borderId="1" xfId="0" applyFont="1" applyBorder="1" applyAlignment="1">
      <alignment wrapText="1"/>
    </xf>
    <xf numFmtId="0" fontId="13" fillId="0" borderId="1" xfId="0" applyFont="1" applyBorder="1" applyAlignment="1">
      <alignment horizontal="left" wrapText="1"/>
    </xf>
    <xf numFmtId="164" fontId="13" fillId="0" borderId="1" xfId="0" applyNumberFormat="1" applyFont="1" applyBorder="1" applyAlignment="1">
      <alignment wrapText="1"/>
    </xf>
    <xf numFmtId="0" fontId="13" fillId="0" borderId="1" xfId="0" applyFont="1" applyBorder="1" applyAlignment="1">
      <alignment vertical="top" wrapText="1"/>
    </xf>
    <xf numFmtId="0" fontId="17" fillId="0" borderId="0" xfId="0" applyFont="1" applyAlignment="1">
      <alignment horizontal="left" wrapText="1"/>
    </xf>
    <xf numFmtId="0" fontId="14" fillId="0" borderId="1" xfId="0" applyFont="1" applyBorder="1"/>
    <xf numFmtId="0" fontId="13" fillId="3" borderId="1" xfId="0" applyFont="1" applyFill="1" applyBorder="1"/>
    <xf numFmtId="0" fontId="17" fillId="0" borderId="0" xfId="0" applyFont="1" applyAlignment="1">
      <alignment wrapText="1"/>
    </xf>
    <xf numFmtId="0" fontId="20" fillId="0" borderId="0" xfId="3" applyFont="1" applyAlignment="1" applyProtection="1">
      <alignment wrapText="1"/>
    </xf>
    <xf numFmtId="0" fontId="24" fillId="0" borderId="0" xfId="0" applyFont="1"/>
    <xf numFmtId="0" fontId="25" fillId="0" borderId="0" xfId="0" applyFont="1"/>
    <xf numFmtId="0" fontId="5" fillId="0" borderId="0" xfId="0" applyFont="1"/>
    <xf numFmtId="0" fontId="6" fillId="0" borderId="0" xfId="0" applyFont="1"/>
    <xf numFmtId="0" fontId="9" fillId="2" borderId="0" xfId="0" applyFont="1" applyFill="1" applyAlignment="1">
      <alignment vertical="top" wrapText="1"/>
    </xf>
    <xf numFmtId="0" fontId="14" fillId="0" borderId="1" xfId="0" applyFont="1" applyBorder="1" applyAlignment="1">
      <alignment horizontal="center" wrapText="1"/>
    </xf>
    <xf numFmtId="0" fontId="14" fillId="0" borderId="9" xfId="0" applyFont="1" applyBorder="1" applyAlignment="1">
      <alignment horizontal="center" wrapText="1"/>
    </xf>
    <xf numFmtId="9" fontId="14" fillId="0" borderId="3" xfId="0" applyNumberFormat="1" applyFont="1" applyBorder="1" applyAlignment="1">
      <alignment horizontal="center" wrapText="1"/>
    </xf>
    <xf numFmtId="9" fontId="14" fillId="0" borderId="1" xfId="0" applyNumberFormat="1" applyFont="1" applyBorder="1" applyAlignment="1">
      <alignment horizontal="center" wrapText="1"/>
    </xf>
    <xf numFmtId="0" fontId="15" fillId="0" borderId="1" xfId="0" applyFont="1" applyBorder="1" applyAlignment="1">
      <alignment wrapText="1"/>
    </xf>
    <xf numFmtId="0" fontId="14" fillId="0" borderId="1" xfId="0" applyFont="1" applyBorder="1" applyAlignment="1">
      <alignment wrapText="1"/>
    </xf>
    <xf numFmtId="0" fontId="14" fillId="0" borderId="9" xfId="0" applyFont="1" applyBorder="1" applyAlignment="1">
      <alignment wrapText="1"/>
    </xf>
    <xf numFmtId="0" fontId="14" fillId="0" borderId="3" xfId="0" applyFont="1" applyBorder="1" applyAlignment="1">
      <alignment wrapText="1"/>
    </xf>
    <xf numFmtId="0" fontId="26" fillId="0" borderId="0" xfId="0" applyFont="1" applyAlignment="1">
      <alignment vertical="top"/>
    </xf>
    <xf numFmtId="0" fontId="13" fillId="0" borderId="0" xfId="0" applyFont="1"/>
    <xf numFmtId="0" fontId="23" fillId="4" borderId="10" xfId="0" applyFont="1" applyFill="1" applyBorder="1" applyAlignment="1">
      <alignment wrapText="1"/>
    </xf>
    <xf numFmtId="0" fontId="23" fillId="5" borderId="13" xfId="0" applyFont="1" applyFill="1" applyBorder="1"/>
    <xf numFmtId="0" fontId="23" fillId="5" borderId="4" xfId="0" applyFont="1" applyFill="1" applyBorder="1"/>
    <xf numFmtId="0" fontId="23" fillId="5" borderId="5" xfId="0" applyFont="1" applyFill="1" applyBorder="1"/>
    <xf numFmtId="0" fontId="16" fillId="5" borderId="11" xfId="0" applyFont="1" applyFill="1" applyBorder="1"/>
    <xf numFmtId="0" fontId="16" fillId="5" borderId="12" xfId="0" applyFont="1" applyFill="1" applyBorder="1"/>
    <xf numFmtId="0" fontId="0" fillId="0" borderId="0" xfId="0" applyAlignment="1">
      <alignment wrapText="1"/>
    </xf>
    <xf numFmtId="0" fontId="3" fillId="0" borderId="0" xfId="0" applyFont="1" applyAlignment="1">
      <alignment horizontal="left"/>
    </xf>
    <xf numFmtId="0" fontId="2" fillId="0" borderId="0" xfId="0" applyFont="1" applyAlignment="1">
      <alignment horizontal="left" vertical="top" wrapText="1"/>
    </xf>
    <xf numFmtId="0" fontId="27" fillId="2" borderId="0" xfId="0" applyFont="1" applyFill="1" applyAlignment="1">
      <alignment vertical="top"/>
    </xf>
    <xf numFmtId="0" fontId="27" fillId="2" borderId="0" xfId="0" applyFont="1" applyFill="1" applyAlignment="1">
      <alignment horizontal="left" vertical="top"/>
    </xf>
    <xf numFmtId="0" fontId="27" fillId="2" borderId="0" xfId="0" applyFont="1" applyFill="1" applyAlignment="1">
      <alignment horizontal="left" vertical="top" wrapText="1"/>
    </xf>
    <xf numFmtId="0" fontId="17" fillId="0" borderId="0" xfId="1" applyFont="1" applyAlignment="1">
      <alignment horizontal="left" wrapText="1"/>
    </xf>
    <xf numFmtId="0" fontId="17" fillId="0" borderId="0" xfId="1" applyFont="1" applyAlignment="1">
      <alignment wrapText="1"/>
    </xf>
    <xf numFmtId="0" fontId="28" fillId="0" borderId="1" xfId="0" applyFont="1" applyBorder="1" applyAlignment="1">
      <alignment wrapText="1"/>
    </xf>
    <xf numFmtId="0" fontId="0" fillId="0" borderId="1" xfId="0" applyBorder="1" applyAlignment="1">
      <alignment vertical="top" wrapText="1"/>
    </xf>
    <xf numFmtId="0" fontId="13" fillId="0" borderId="0" xfId="0" applyFont="1" applyAlignment="1">
      <alignment vertical="top" wrapText="1"/>
    </xf>
    <xf numFmtId="0" fontId="13" fillId="0" borderId="0" xfId="0" applyFont="1" applyAlignment="1">
      <alignment horizontal="left" wrapText="1"/>
    </xf>
    <xf numFmtId="164" fontId="13" fillId="0" borderId="0" xfId="0" applyNumberFormat="1" applyFont="1" applyAlignment="1">
      <alignment wrapText="1"/>
    </xf>
    <xf numFmtId="0" fontId="13" fillId="0" borderId="9" xfId="0" applyFont="1" applyBorder="1" applyAlignment="1">
      <alignment vertical="top" wrapText="1"/>
    </xf>
    <xf numFmtId="0" fontId="13" fillId="0" borderId="9" xfId="0" applyFont="1" applyBorder="1" applyAlignment="1">
      <alignment wrapText="1"/>
    </xf>
    <xf numFmtId="0" fontId="13" fillId="0" borderId="9" xfId="0" applyFont="1" applyBorder="1" applyAlignment="1">
      <alignment horizontal="left" wrapText="1"/>
    </xf>
    <xf numFmtId="164" fontId="13" fillId="0" borderId="9" xfId="0" applyNumberFormat="1" applyFont="1" applyBorder="1" applyAlignment="1">
      <alignment wrapText="1"/>
    </xf>
    <xf numFmtId="0" fontId="30" fillId="2" borderId="0" xfId="0" applyFont="1" applyFill="1" applyAlignment="1">
      <alignment vertical="top"/>
    </xf>
    <xf numFmtId="0" fontId="32" fillId="6" borderId="20" xfId="0" applyFont="1" applyFill="1" applyBorder="1" applyAlignment="1">
      <alignment vertical="top" wrapText="1"/>
    </xf>
    <xf numFmtId="0" fontId="32" fillId="6" borderId="14" xfId="0" applyFont="1" applyFill="1" applyBorder="1" applyAlignment="1">
      <alignment vertical="top" wrapText="1"/>
    </xf>
    <xf numFmtId="0" fontId="32" fillId="6" borderId="15" xfId="0" applyFont="1" applyFill="1" applyBorder="1" applyAlignment="1">
      <alignment vertical="top" wrapText="1"/>
    </xf>
    <xf numFmtId="0" fontId="31" fillId="6" borderId="14" xfId="0" applyFont="1" applyFill="1" applyBorder="1" applyAlignment="1">
      <alignment vertical="top" wrapText="1"/>
    </xf>
    <xf numFmtId="0" fontId="31" fillId="6" borderId="15" xfId="0" applyFont="1" applyFill="1" applyBorder="1" applyAlignment="1">
      <alignment vertical="top" wrapText="1"/>
    </xf>
    <xf numFmtId="0" fontId="32" fillId="6" borderId="16" xfId="0" applyFont="1" applyFill="1" applyBorder="1" applyAlignment="1">
      <alignment vertical="top" wrapText="1"/>
    </xf>
    <xf numFmtId="0" fontId="32" fillId="6" borderId="17" xfId="0" applyFont="1" applyFill="1" applyBorder="1" applyAlignment="1">
      <alignment vertical="top" wrapText="1"/>
    </xf>
    <xf numFmtId="0" fontId="32" fillId="6" borderId="18" xfId="0" applyFont="1" applyFill="1" applyBorder="1" applyAlignment="1">
      <alignment vertical="top" wrapText="1"/>
    </xf>
    <xf numFmtId="0" fontId="32" fillId="6" borderId="19" xfId="0" applyFont="1" applyFill="1" applyBorder="1" applyAlignment="1">
      <alignment vertical="top" wrapText="1"/>
    </xf>
    <xf numFmtId="0" fontId="0" fillId="0" borderId="1" xfId="0" applyBorder="1" applyAlignment="1">
      <alignment wrapText="1"/>
    </xf>
    <xf numFmtId="0" fontId="33" fillId="7" borderId="1" xfId="0" applyFont="1" applyFill="1" applyBorder="1" applyAlignment="1">
      <alignment vertical="top" wrapText="1"/>
    </xf>
    <xf numFmtId="0" fontId="33" fillId="7" borderId="2" xfId="0" applyFont="1" applyFill="1" applyBorder="1" applyAlignment="1">
      <alignment vertical="top" wrapText="1"/>
    </xf>
    <xf numFmtId="0" fontId="13" fillId="7" borderId="1" xfId="0" applyFont="1" applyFill="1" applyBorder="1" applyAlignment="1">
      <alignment wrapText="1"/>
    </xf>
    <xf numFmtId="0" fontId="13" fillId="7" borderId="1" xfId="0" applyFont="1" applyFill="1" applyBorder="1" applyAlignment="1">
      <alignment horizontal="left" wrapText="1"/>
    </xf>
    <xf numFmtId="164" fontId="13" fillId="7" borderId="1" xfId="0" applyNumberFormat="1" applyFont="1" applyFill="1" applyBorder="1" applyAlignment="1">
      <alignment wrapText="1"/>
    </xf>
    <xf numFmtId="0" fontId="0" fillId="0" borderId="9" xfId="0" applyBorder="1" applyAlignment="1">
      <alignment wrapText="1"/>
    </xf>
  </cellXfs>
  <cellStyles count="6">
    <cellStyle name="Hyperlink" xfId="1" builtinId="8" customBuiltin="1"/>
    <cellStyle name="Hyperlink 2" xfId="2" xr:uid="{00000000-0005-0000-0000-000001000000}"/>
    <cellStyle name="Hyperlink 2 2" xfId="4" xr:uid="{D58DA762-2A9D-44EE-8629-6CF5F397EA39}"/>
    <cellStyle name="Hyperlink 3" xfId="5" xr:uid="{BA6C586C-35C3-4498-A169-D5B46CDDFE65}"/>
    <cellStyle name="Hyperlink 4" xfId="3" xr:uid="{517F0EC8-CD7C-4B08-BC75-90DCC72068D6}"/>
    <cellStyle name="Normal" xfId="0" builtinId="0" customBuiltin="1"/>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9525</xdr:colOff>
      <xdr:row>4</xdr:row>
      <xdr:rowOff>76200</xdr:rowOff>
    </xdr:from>
    <xdr:to>
      <xdr:col>6</xdr:col>
      <xdr:colOff>0</xdr:colOff>
      <xdr:row>6</xdr:row>
      <xdr:rowOff>47625</xdr:rowOff>
    </xdr:to>
    <xdr:sp macro="" textlink="">
      <xdr:nvSpPr>
        <xdr:cNvPr id="2" name="Rectangle 7">
          <a:extLst>
            <a:ext uri="{FF2B5EF4-FFF2-40B4-BE49-F238E27FC236}">
              <a16:creationId xmlns:a16="http://schemas.microsoft.com/office/drawing/2014/main" id="{923FABFF-C0E6-447D-93B5-828040C31B95}"/>
            </a:ext>
          </a:extLst>
        </xdr:cNvPr>
        <xdr:cNvSpPr>
          <a:spLocks/>
        </xdr:cNvSpPr>
      </xdr:nvSpPr>
      <xdr:spPr bwMode="auto">
        <a:xfrm>
          <a:off x="619125" y="838200"/>
          <a:ext cx="5286375" cy="352425"/>
        </a:xfrm>
        <a:prstGeom prst="rect">
          <a:avLst/>
        </a:prstGeom>
        <a:solidFill>
          <a:srgbClr val="004650"/>
        </a:solidFill>
        <a:ln w="9525">
          <a:solidFill>
            <a:srgbClr val="4579B8"/>
          </a:solidFill>
          <a:miter lim="800000"/>
          <a:headEnd/>
          <a:tailEnd/>
        </a:ln>
      </xdr:spPr>
      <xdr:txBody>
        <a:bodyPr vertOverflow="clip" wrap="square" lIns="91440" tIns="45720" rIns="91440" bIns="45720" anchor="t" upright="1"/>
        <a:lstStyle/>
        <a:p>
          <a:pPr algn="l" rtl="0">
            <a:defRPr sz="1000"/>
          </a:pPr>
          <a:r>
            <a:rPr lang="en-GB" sz="2200" b="0" i="0" u="none" strike="noStrike" baseline="0">
              <a:solidFill>
                <a:srgbClr val="FFFFFF"/>
              </a:solidFill>
              <a:latin typeface="Lato"/>
              <a:ea typeface="Lato"/>
              <a:cs typeface="Lato"/>
            </a:rPr>
            <a:t>Putting NICE guidance into practice</a:t>
          </a:r>
          <a:endParaRPr lang="en-GB" sz="1100" b="0" i="0" u="none" strike="noStrike" baseline="0">
            <a:solidFill>
              <a:srgbClr val="000000"/>
            </a:solidFill>
            <a:latin typeface="Calibri"/>
            <a:ea typeface="Lato"/>
            <a:cs typeface="Lato"/>
          </a:endParaRPr>
        </a:p>
        <a:p>
          <a:pPr algn="l" rtl="0">
            <a:defRPr sz="1000"/>
          </a:pPr>
          <a:r>
            <a:rPr lang="en-GB" sz="2500" b="0" i="0" u="none" strike="noStrike" baseline="0">
              <a:solidFill>
                <a:srgbClr val="000000"/>
              </a:solidFill>
              <a:latin typeface="Arial"/>
              <a:cs typeface="Arial"/>
            </a:rPr>
            <a:t> </a:t>
          </a:r>
        </a:p>
      </xdr:txBody>
    </xdr:sp>
    <xdr:clientData/>
  </xdr:twoCellAnchor>
  <xdr:twoCellAnchor editAs="oneCell">
    <xdr:from>
      <xdr:col>0</xdr:col>
      <xdr:colOff>0</xdr:colOff>
      <xdr:row>1</xdr:row>
      <xdr:rowOff>47625</xdr:rowOff>
    </xdr:from>
    <xdr:to>
      <xdr:col>4</xdr:col>
      <xdr:colOff>330200</xdr:colOff>
      <xdr:row>3</xdr:row>
      <xdr:rowOff>19050</xdr:rowOff>
    </xdr:to>
    <xdr:pic>
      <xdr:nvPicPr>
        <xdr:cNvPr id="3" name="Picture 1" descr="NICE: National Institute for Health and Care Excellence">
          <a:extLst>
            <a:ext uri="{FF2B5EF4-FFF2-40B4-BE49-F238E27FC236}">
              <a16:creationId xmlns:a16="http://schemas.microsoft.com/office/drawing/2014/main" id="{8339EAAF-1B88-4751-AD02-F0018542043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238125"/>
          <a:ext cx="3876675" cy="352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2</xdr:colOff>
      <xdr:row>19</xdr:row>
      <xdr:rowOff>19050</xdr:rowOff>
    </xdr:from>
    <xdr:ext cx="5553074" cy="548640"/>
    <xdr:pic>
      <xdr:nvPicPr>
        <xdr:cNvPr id="4" name="Picture 3">
          <a:extLst>
            <a:ext uri="{FF2B5EF4-FFF2-40B4-BE49-F238E27FC236}">
              <a16:creationId xmlns:a16="http://schemas.microsoft.com/office/drawing/2014/main" id="{E4C92DD4-9B13-4A93-8422-E3573D3A9A32}"/>
            </a:ext>
            <a:ext uri="{C183D7F6-B498-43B3-948B-1728B52AA6E4}">
              <adec:decorative xmlns:adec="http://schemas.microsoft.com/office/drawing/2017/decorative" val="1"/>
            </a:ext>
          </a:extLst>
        </xdr:cNvPr>
        <xdr:cNvPicPr/>
      </xdr:nvPicPr>
      <xdr:blipFill rotWithShape="1">
        <a:blip xmlns:r="http://schemas.openxmlformats.org/officeDocument/2006/relationships" r:embed="rId2"/>
        <a:srcRect r="32163"/>
        <a:stretch/>
      </xdr:blipFill>
      <xdr:spPr bwMode="auto">
        <a:xfrm>
          <a:off x="2" y="5762625"/>
          <a:ext cx="5553074" cy="548640"/>
        </a:xfrm>
        <a:prstGeom prst="rect">
          <a:avLst/>
        </a:prstGeom>
        <a:noFill/>
      </xdr:spPr>
    </xdr:pic>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CG%20clinical%20audit%20tool%20template%20Jan%2015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dden sheet"/>
      <sheetName val="Cover page"/>
      <sheetName val="Introduction"/>
      <sheetName val="Audit standards"/>
      <sheetName val="Data collection"/>
      <sheetName val="Clinical audit report"/>
      <sheetName val="Action plan"/>
      <sheetName val="Re-audit (replace)"/>
      <sheetName val="Appendix"/>
    </sheetNames>
    <sheetDataSet>
      <sheetData sheetId="0"/>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nice.org.uk/terms-and-conditions" TargetMode="External"/><Relationship Id="rId2" Type="http://schemas.openxmlformats.org/officeDocument/2006/relationships/hyperlink" Target="https://www.nice.org.uk/guidance/CG150" TargetMode="External"/><Relationship Id="rId1" Type="http://schemas.openxmlformats.org/officeDocument/2006/relationships/hyperlink" Target="http://www.nice.org.uk/guidance/cg150/resources"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62DB1-1EE9-4212-BE24-3103DFEEC4F2}">
  <sheetPr codeName="Sheet4">
    <pageSetUpPr fitToPage="1"/>
  </sheetPr>
  <dimension ref="A1:G22"/>
  <sheetViews>
    <sheetView tabSelected="1" workbookViewId="0">
      <selection activeCell="H1" sqref="H1"/>
    </sheetView>
  </sheetViews>
  <sheetFormatPr defaultColWidth="9.25" defaultRowHeight="18.600000000000001" x14ac:dyDescent="0.45"/>
  <cols>
    <col min="1" max="1" width="13.6640625" style="7" customWidth="1"/>
    <col min="2" max="6" width="9.25" style="7"/>
    <col min="7" max="7" width="5.08203125" style="7" customWidth="1"/>
    <col min="8" max="16384" width="9.25" style="7"/>
  </cols>
  <sheetData>
    <row r="1" spans="1:7" x14ac:dyDescent="0.45">
      <c r="A1" s="17"/>
      <c r="B1" s="17"/>
      <c r="C1" s="17"/>
      <c r="D1" s="17"/>
      <c r="E1" s="17"/>
      <c r="F1" s="17"/>
      <c r="G1" s="16"/>
    </row>
    <row r="2" spans="1:7" x14ac:dyDescent="0.45">
      <c r="G2" s="6"/>
    </row>
    <row r="3" spans="1:7" x14ac:dyDescent="0.45">
      <c r="G3" s="6"/>
    </row>
    <row r="4" spans="1:7" ht="21.75" customHeight="1" x14ac:dyDescent="0.45">
      <c r="G4" s="6"/>
    </row>
    <row r="5" spans="1:7" x14ac:dyDescent="0.45">
      <c r="G5" s="6"/>
    </row>
    <row r="6" spans="1:7" x14ac:dyDescent="0.45">
      <c r="G6" s="6"/>
    </row>
    <row r="7" spans="1:7" ht="22.5" customHeight="1" x14ac:dyDescent="0.45">
      <c r="G7" s="6"/>
    </row>
    <row r="8" spans="1:7" ht="37.799999999999997" x14ac:dyDescent="0.45">
      <c r="A8" s="14"/>
      <c r="B8" s="14"/>
      <c r="C8" s="14"/>
      <c r="D8" s="14"/>
      <c r="E8" s="14"/>
      <c r="F8" s="14"/>
      <c r="G8" s="6"/>
    </row>
    <row r="9" spans="1:7" ht="30" customHeight="1" x14ac:dyDescent="0.45">
      <c r="A9" s="55" t="s">
        <v>25</v>
      </c>
      <c r="B9" s="55"/>
      <c r="C9" s="55"/>
      <c r="D9" s="55"/>
      <c r="E9" s="55"/>
      <c r="F9" s="55"/>
      <c r="G9" s="6"/>
    </row>
    <row r="10" spans="1:7" ht="37.799999999999997" x14ac:dyDescent="0.45">
      <c r="A10" s="56" t="s">
        <v>23</v>
      </c>
      <c r="B10" s="57"/>
      <c r="C10" s="57"/>
      <c r="D10" s="57"/>
      <c r="E10" s="57"/>
      <c r="F10" s="57"/>
      <c r="G10" s="6"/>
    </row>
    <row r="11" spans="1:7" ht="37.799999999999997" x14ac:dyDescent="0.45">
      <c r="A11" s="56" t="s">
        <v>24</v>
      </c>
      <c r="B11" s="57"/>
      <c r="C11" s="57"/>
      <c r="D11" s="57"/>
      <c r="E11" s="57"/>
      <c r="F11" s="57"/>
      <c r="G11" s="13"/>
    </row>
    <row r="12" spans="1:7" ht="22.5" customHeight="1" x14ac:dyDescent="0.45">
      <c r="A12" s="15"/>
      <c r="B12" s="15"/>
      <c r="C12" s="15"/>
      <c r="D12" s="15"/>
      <c r="E12" s="15"/>
      <c r="F12" s="15"/>
      <c r="G12" s="13"/>
    </row>
    <row r="13" spans="1:7" ht="33" customHeight="1" x14ac:dyDescent="0.45">
      <c r="A13" s="35"/>
      <c r="B13" s="35"/>
      <c r="C13" s="35"/>
      <c r="D13" s="35"/>
      <c r="E13" s="35"/>
      <c r="F13" s="35"/>
      <c r="G13" s="12"/>
    </row>
    <row r="14" spans="1:7" ht="34.200000000000003" x14ac:dyDescent="0.45">
      <c r="A14" s="69" t="s">
        <v>151</v>
      </c>
      <c r="B14" s="69"/>
      <c r="C14" s="69"/>
      <c r="D14" s="69"/>
      <c r="E14" s="10"/>
      <c r="F14" s="10"/>
      <c r="G14" s="9"/>
    </row>
    <row r="15" spans="1:7" ht="34.200000000000003" x14ac:dyDescent="0.45">
      <c r="A15" s="69" t="s">
        <v>150</v>
      </c>
      <c r="B15" s="69"/>
      <c r="C15" s="69"/>
      <c r="D15" s="69"/>
      <c r="E15" s="10"/>
      <c r="F15" s="10"/>
      <c r="G15" s="9"/>
    </row>
    <row r="16" spans="1:7" ht="34.200000000000003" x14ac:dyDescent="0.45">
      <c r="A16" s="11"/>
      <c r="B16" s="11"/>
      <c r="C16" s="11"/>
      <c r="D16" s="11"/>
      <c r="E16" s="11"/>
      <c r="F16" s="11"/>
      <c r="G16" s="9"/>
    </row>
    <row r="17" spans="1:7" ht="34.200000000000003" x14ac:dyDescent="0.45">
      <c r="A17" s="11"/>
      <c r="B17" s="11"/>
      <c r="C17" s="11"/>
      <c r="D17" s="11"/>
      <c r="E17" s="11"/>
      <c r="F17" s="11"/>
      <c r="G17" s="9"/>
    </row>
    <row r="18" spans="1:7" ht="34.200000000000003" x14ac:dyDescent="0.45">
      <c r="A18" s="11"/>
      <c r="B18" s="11"/>
      <c r="C18" s="11"/>
      <c r="D18" s="11"/>
      <c r="E18" s="11"/>
      <c r="F18" s="11"/>
      <c r="G18" s="9"/>
    </row>
    <row r="19" spans="1:7" ht="22.5" customHeight="1" x14ac:dyDescent="0.45">
      <c r="A19" s="8"/>
      <c r="G19" s="6"/>
    </row>
    <row r="20" spans="1:7" x14ac:dyDescent="0.45">
      <c r="G20" s="6"/>
    </row>
    <row r="21" spans="1:7" x14ac:dyDescent="0.45">
      <c r="G21" s="6"/>
    </row>
    <row r="22" spans="1:7" x14ac:dyDescent="0.45">
      <c r="A22" s="5"/>
      <c r="B22" s="5"/>
      <c r="C22" s="5"/>
      <c r="D22" s="5"/>
      <c r="E22" s="5"/>
      <c r="F22" s="5"/>
      <c r="G22" s="4"/>
    </row>
  </sheetData>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13"/>
  <sheetViews>
    <sheetView showGridLines="0" zoomScaleNormal="100" workbookViewId="0">
      <selection activeCell="B1" sqref="B1"/>
    </sheetView>
  </sheetViews>
  <sheetFormatPr defaultColWidth="8.9140625" defaultRowHeight="16.8" x14ac:dyDescent="0.4"/>
  <cols>
    <col min="1" max="1" width="74.9140625" style="1" customWidth="1"/>
    <col min="2" max="16384" width="8.9140625" style="1"/>
  </cols>
  <sheetData>
    <row r="1" spans="1:1" ht="55.5" customHeight="1" x14ac:dyDescent="0.4">
      <c r="A1" s="54" t="s">
        <v>203</v>
      </c>
    </row>
    <row r="2" spans="1:1" ht="59.4" customHeight="1" x14ac:dyDescent="0.45">
      <c r="A2" s="26" t="s">
        <v>26</v>
      </c>
    </row>
    <row r="3" spans="1:1" ht="64.8" customHeight="1" x14ac:dyDescent="0.45">
      <c r="A3" s="18" t="s">
        <v>16</v>
      </c>
    </row>
    <row r="4" spans="1:1" s="53" customFormat="1" ht="52.5" customHeight="1" x14ac:dyDescent="0.45">
      <c r="A4" s="58" t="s">
        <v>204</v>
      </c>
    </row>
    <row r="5" spans="1:1" ht="43.5" customHeight="1" x14ac:dyDescent="0.45">
      <c r="A5" s="18" t="s">
        <v>13</v>
      </c>
    </row>
    <row r="6" spans="1:1" ht="18.600000000000001" x14ac:dyDescent="0.45">
      <c r="A6" s="18"/>
    </row>
    <row r="7" spans="1:1" ht="18.600000000000001" x14ac:dyDescent="0.45">
      <c r="A7" s="27" t="s">
        <v>17</v>
      </c>
    </row>
    <row r="8" spans="1:1" ht="14.25" customHeight="1" x14ac:dyDescent="0.45">
      <c r="A8" s="28"/>
    </row>
    <row r="9" spans="1:1" ht="73.5" customHeight="1" x14ac:dyDescent="0.45">
      <c r="A9" s="29" t="s">
        <v>12</v>
      </c>
    </row>
    <row r="10" spans="1:1" ht="24.6" customHeight="1" x14ac:dyDescent="0.45">
      <c r="A10" s="29" t="s">
        <v>7</v>
      </c>
    </row>
    <row r="11" spans="1:1" ht="38.1" customHeight="1" x14ac:dyDescent="0.45">
      <c r="A11" s="52" t="s">
        <v>22</v>
      </c>
    </row>
    <row r="12" spans="1:1" ht="30" customHeight="1" x14ac:dyDescent="0.45">
      <c r="A12" s="59" t="s">
        <v>18</v>
      </c>
    </row>
    <row r="13" spans="1:1" ht="117" customHeight="1" x14ac:dyDescent="0.45">
      <c r="A13" s="30" t="s">
        <v>205</v>
      </c>
    </row>
  </sheetData>
  <dataValidations count="1">
    <dataValidation type="list" allowBlank="1" showInputMessage="1" showErrorMessage="1" sqref="A8" xr:uid="{00000000-0002-0000-0100-000000000000}">
      <formula1>"Yes,Partially,No"</formula1>
    </dataValidation>
  </dataValidations>
  <hyperlinks>
    <hyperlink ref="A12" r:id="rId1" xr:uid="{00000000-0004-0000-0100-000000000000}"/>
    <hyperlink ref="A4" r:id="rId2" display="It should be used in conjunction with headaches in over 12s: diagnosis and management (NICE clinical guideline CG150)." xr:uid="{00000000-0004-0000-0100-000001000000}"/>
    <hyperlink ref="A13" r:id="rId3" location="notice-of-rights" display="https://www.nice.org.uk/terms-and-conditions - notice-of-rights" xr:uid="{00000000-0004-0000-0100-000002000000}"/>
  </hyperlinks>
  <pageMargins left="0.7" right="0.7" top="0.75" bottom="0.75" header="0.3" footer="0.3"/>
  <pageSetup paperSize="9" orientation="portrait" verticalDpi="300"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94"/>
  <sheetViews>
    <sheetView showGridLines="0" zoomScaleNormal="100" workbookViewId="0">
      <pane ySplit="9" topLeftCell="A10" activePane="bottomLeft" state="frozen"/>
      <selection pane="bottomLeft" activeCell="E1" sqref="E1"/>
    </sheetView>
  </sheetViews>
  <sheetFormatPr defaultColWidth="9.25" defaultRowHeight="16.8" x14ac:dyDescent="0.4"/>
  <cols>
    <col min="1" max="1" width="72.08203125" style="2" customWidth="1"/>
    <col min="2" max="2" width="12.9140625" style="2" customWidth="1"/>
    <col min="3" max="3" width="20.25" style="2" customWidth="1"/>
    <col min="4" max="4" width="20.4140625" style="2" customWidth="1"/>
    <col min="5" max="5" width="55.08203125" style="2" customWidth="1"/>
    <col min="6" max="6" width="21.25" style="2" customWidth="1"/>
    <col min="7" max="7" width="55.08203125" style="2" customWidth="1"/>
    <col min="8" max="8" width="24.33203125" style="2" customWidth="1"/>
    <col min="9" max="9" width="18.33203125" style="2" customWidth="1"/>
    <col min="10" max="10" width="11.9140625" style="2" customWidth="1"/>
    <col min="11" max="11" width="22.08203125" style="2" customWidth="1"/>
    <col min="12" max="12" width="49.33203125" style="1" customWidth="1"/>
    <col min="13" max="16384" width="9.25" style="1"/>
  </cols>
  <sheetData>
    <row r="1" spans="1:11" ht="23.25" customHeight="1" x14ac:dyDescent="0.65">
      <c r="A1" s="33" t="s">
        <v>202</v>
      </c>
      <c r="B1" s="34"/>
      <c r="C1" s="34"/>
      <c r="D1" s="34"/>
      <c r="E1" s="34"/>
      <c r="F1" s="34"/>
      <c r="G1" s="34"/>
      <c r="H1" s="34"/>
      <c r="I1" s="34"/>
      <c r="J1" s="34"/>
      <c r="K1" s="34"/>
    </row>
    <row r="3" spans="1:11" ht="18.600000000000001" x14ac:dyDescent="0.45">
      <c r="A3" s="40" t="s">
        <v>19</v>
      </c>
      <c r="B3" s="36" cm="1">
        <f t="array" ref="B3">SUMPRODUCT(COUNTIF(D10:D94,{"Yes","Partial"}))</f>
        <v>0</v>
      </c>
      <c r="C3" s="19"/>
      <c r="D3" s="18"/>
      <c r="G3" s="18"/>
      <c r="H3" s="18"/>
      <c r="I3" s="18"/>
      <c r="J3" s="18"/>
      <c r="K3" s="18"/>
    </row>
    <row r="4" spans="1:11" ht="18.600000000000001" x14ac:dyDescent="0.45">
      <c r="A4" s="41" t="s">
        <v>5</v>
      </c>
      <c r="B4" s="36">
        <f>COUNTIF(F10:F94,"Yes")</f>
        <v>0</v>
      </c>
      <c r="C4" s="19"/>
      <c r="D4" s="18"/>
      <c r="E4" s="1"/>
      <c r="F4" s="1"/>
      <c r="G4" s="18"/>
      <c r="H4" s="18"/>
      <c r="I4" s="18"/>
      <c r="J4" s="18"/>
      <c r="K4" s="18"/>
    </row>
    <row r="5" spans="1:11" ht="19.2" thickBot="1" x14ac:dyDescent="0.5">
      <c r="A5" s="42" t="s">
        <v>20</v>
      </c>
      <c r="B5" s="37">
        <f>COUNTIF(F10:F94,"Partial")</f>
        <v>0</v>
      </c>
      <c r="C5" s="19"/>
      <c r="D5" s="18"/>
      <c r="E5" s="1"/>
      <c r="F5" s="1"/>
      <c r="G5" s="18"/>
      <c r="H5" s="18"/>
      <c r="I5" s="18"/>
      <c r="J5" s="18"/>
      <c r="K5" s="18"/>
    </row>
    <row r="6" spans="1:11" ht="18.600000000000001" x14ac:dyDescent="0.45">
      <c r="A6" s="43" t="s">
        <v>6</v>
      </c>
      <c r="B6" s="38" t="str">
        <f>IF(ISERROR(B4/B3),"",B4/B3)</f>
        <v/>
      </c>
      <c r="C6" s="19"/>
      <c r="D6" s="18"/>
      <c r="E6" s="1"/>
      <c r="F6" s="1"/>
      <c r="G6" s="18"/>
      <c r="H6" s="18"/>
      <c r="I6" s="18"/>
      <c r="J6" s="18"/>
      <c r="K6" s="18"/>
    </row>
    <row r="7" spans="1:11" ht="18.600000000000001" x14ac:dyDescent="0.45">
      <c r="A7" s="40" t="s">
        <v>21</v>
      </c>
      <c r="B7" s="39" t="str">
        <f>IF(ISERROR(B5/B3),"",B5/B3)</f>
        <v/>
      </c>
      <c r="C7" s="20"/>
      <c r="D7" s="18"/>
      <c r="E7" s="1"/>
      <c r="F7" s="1"/>
      <c r="G7" s="18"/>
      <c r="H7" s="18"/>
      <c r="I7" s="18"/>
      <c r="J7" s="18"/>
      <c r="K7" s="18"/>
    </row>
    <row r="8" spans="1:11" ht="18.600000000000001" x14ac:dyDescent="0.45">
      <c r="A8" s="18"/>
      <c r="B8" s="18"/>
      <c r="C8" s="18"/>
      <c r="D8" s="18"/>
      <c r="E8" s="18"/>
      <c r="F8" s="18"/>
      <c r="G8" s="18"/>
      <c r="H8" s="18"/>
      <c r="I8" s="18"/>
      <c r="J8" s="18"/>
      <c r="K8" s="18"/>
    </row>
    <row r="9" spans="1:11" s="32" customFormat="1" ht="64.8" x14ac:dyDescent="0.55000000000000004">
      <c r="A9" s="46" t="s">
        <v>9</v>
      </c>
      <c r="B9" s="46" t="s">
        <v>8</v>
      </c>
      <c r="C9" s="46" t="s">
        <v>11</v>
      </c>
      <c r="D9" s="46" t="s">
        <v>15</v>
      </c>
      <c r="E9" s="46" t="s">
        <v>4</v>
      </c>
      <c r="F9" s="46" t="s">
        <v>0</v>
      </c>
      <c r="G9" s="46" t="s">
        <v>1</v>
      </c>
      <c r="H9" s="46" t="s">
        <v>10</v>
      </c>
      <c r="I9" s="46" t="s">
        <v>2</v>
      </c>
      <c r="J9" s="46" t="s">
        <v>3</v>
      </c>
      <c r="K9" s="46" t="s">
        <v>14</v>
      </c>
    </row>
    <row r="10" spans="1:11" s="31" customFormat="1" ht="21.6" x14ac:dyDescent="0.55000000000000004">
      <c r="A10" s="47" t="s">
        <v>27</v>
      </c>
      <c r="B10" s="48"/>
      <c r="C10" s="48"/>
      <c r="D10" s="48"/>
      <c r="E10" s="48"/>
      <c r="F10" s="48"/>
      <c r="G10" s="48"/>
      <c r="H10" s="48"/>
      <c r="I10" s="48"/>
      <c r="J10" s="48"/>
      <c r="K10" s="49"/>
    </row>
    <row r="11" spans="1:11" s="3" customFormat="1" ht="365.4" customHeight="1" x14ac:dyDescent="0.45">
      <c r="A11" s="25" t="s">
        <v>98</v>
      </c>
      <c r="B11" s="22" t="s">
        <v>28</v>
      </c>
      <c r="C11" s="23">
        <v>2012</v>
      </c>
      <c r="D11" s="22"/>
      <c r="E11" s="60"/>
      <c r="F11" s="22"/>
      <c r="G11" s="22"/>
      <c r="H11" s="22"/>
      <c r="I11" s="22"/>
      <c r="J11" s="24"/>
      <c r="K11" s="22"/>
    </row>
    <row r="12" spans="1:11" s="3" customFormat="1" ht="111.6" x14ac:dyDescent="0.45">
      <c r="A12" s="25" t="s">
        <v>99</v>
      </c>
      <c r="B12" s="22" t="s">
        <v>29</v>
      </c>
      <c r="C12" s="23">
        <v>2012</v>
      </c>
      <c r="D12" s="22"/>
      <c r="E12" s="22"/>
      <c r="F12" s="22"/>
      <c r="G12" s="22"/>
      <c r="H12" s="22"/>
      <c r="I12" s="22"/>
      <c r="J12" s="24"/>
      <c r="K12" s="22"/>
    </row>
    <row r="13" spans="1:11" s="3" customFormat="1" ht="18.600000000000001" x14ac:dyDescent="0.45">
      <c r="A13" s="25" t="s">
        <v>100</v>
      </c>
      <c r="B13" s="22" t="s">
        <v>30</v>
      </c>
      <c r="C13" s="23">
        <v>2012</v>
      </c>
      <c r="D13" s="22"/>
      <c r="E13" s="22"/>
      <c r="F13" s="22"/>
      <c r="G13" s="22"/>
      <c r="H13" s="22"/>
      <c r="I13" s="22"/>
      <c r="J13" s="24"/>
      <c r="K13" s="22"/>
    </row>
    <row r="14" spans="1:11" s="3" customFormat="1" ht="111.6" x14ac:dyDescent="0.45">
      <c r="A14" s="25" t="s">
        <v>101</v>
      </c>
      <c r="B14" s="22" t="s">
        <v>31</v>
      </c>
      <c r="C14" s="23">
        <v>2012</v>
      </c>
      <c r="D14" s="22"/>
      <c r="E14" s="22"/>
      <c r="F14" s="22"/>
      <c r="G14" s="22"/>
      <c r="H14" s="22"/>
      <c r="I14" s="22"/>
      <c r="J14" s="24"/>
      <c r="K14" s="22"/>
    </row>
    <row r="15" spans="1:11" s="31" customFormat="1" ht="21.6" x14ac:dyDescent="0.55000000000000004">
      <c r="A15" s="47" t="s">
        <v>32</v>
      </c>
      <c r="B15" s="48"/>
      <c r="C15" s="48"/>
      <c r="D15" s="48"/>
      <c r="E15" s="48"/>
      <c r="F15" s="48"/>
      <c r="G15" s="48"/>
      <c r="H15" s="48"/>
      <c r="I15" s="48"/>
      <c r="J15" s="48"/>
      <c r="K15" s="49"/>
    </row>
    <row r="16" spans="1:11" s="3" customFormat="1" ht="18.600000000000001" x14ac:dyDescent="0.45">
      <c r="A16" s="21" t="s">
        <v>33</v>
      </c>
      <c r="B16" s="50"/>
      <c r="C16" s="50"/>
      <c r="D16" s="50"/>
      <c r="E16" s="50"/>
      <c r="F16" s="50"/>
      <c r="G16" s="50"/>
      <c r="H16" s="50"/>
      <c r="I16" s="50"/>
      <c r="J16" s="50"/>
      <c r="K16" s="51"/>
    </row>
    <row r="17" spans="1:11" s="3" customFormat="1" ht="111.6" x14ac:dyDescent="0.45">
      <c r="A17" s="25" t="s">
        <v>102</v>
      </c>
      <c r="B17" s="22" t="s">
        <v>34</v>
      </c>
      <c r="C17" s="23">
        <v>2012</v>
      </c>
      <c r="D17" s="22"/>
      <c r="E17" s="22"/>
      <c r="F17" s="22"/>
      <c r="G17" s="22"/>
      <c r="H17" s="22"/>
      <c r="I17" s="22"/>
      <c r="J17" s="24"/>
      <c r="K17" s="22"/>
    </row>
    <row r="18" spans="1:11" s="3" customFormat="1" ht="18.600000000000001" x14ac:dyDescent="0.45">
      <c r="A18" s="21" t="s">
        <v>38</v>
      </c>
      <c r="B18" s="50"/>
      <c r="C18" s="50"/>
      <c r="D18" s="50"/>
      <c r="E18" s="50"/>
      <c r="F18" s="50"/>
      <c r="G18" s="50"/>
      <c r="H18" s="50"/>
      <c r="I18" s="50"/>
      <c r="J18" s="50"/>
      <c r="K18" s="51"/>
    </row>
    <row r="19" spans="1:11" s="3" customFormat="1" ht="93" x14ac:dyDescent="0.45">
      <c r="A19" s="61" t="s">
        <v>148</v>
      </c>
      <c r="B19" s="22" t="s">
        <v>39</v>
      </c>
      <c r="C19" s="23">
        <v>2012</v>
      </c>
      <c r="D19" s="22"/>
      <c r="E19" s="22"/>
      <c r="F19" s="22"/>
      <c r="G19" s="22"/>
      <c r="H19" s="22"/>
      <c r="I19" s="22"/>
      <c r="J19" s="24"/>
      <c r="K19" s="22"/>
    </row>
    <row r="20" spans="1:11" s="3" customFormat="1" ht="130.19999999999999" x14ac:dyDescent="0.45">
      <c r="A20" s="61" t="s">
        <v>156</v>
      </c>
      <c r="B20" s="22" t="s">
        <v>40</v>
      </c>
      <c r="C20" s="23">
        <v>2012</v>
      </c>
      <c r="D20" s="22"/>
      <c r="E20" s="22"/>
      <c r="F20" s="22"/>
      <c r="G20" s="22"/>
      <c r="H20" s="22"/>
      <c r="I20" s="22"/>
      <c r="J20" s="24"/>
      <c r="K20" s="22"/>
    </row>
    <row r="21" spans="1:11" s="3" customFormat="1" ht="148.80000000000001" x14ac:dyDescent="0.45">
      <c r="A21" s="61" t="s">
        <v>157</v>
      </c>
      <c r="B21" s="22" t="s">
        <v>41</v>
      </c>
      <c r="C21" s="23">
        <v>2012</v>
      </c>
      <c r="D21" s="22"/>
      <c r="E21" s="22"/>
      <c r="F21" s="22"/>
      <c r="G21" s="22"/>
      <c r="H21" s="22"/>
      <c r="I21" s="22"/>
      <c r="J21" s="24"/>
      <c r="K21" s="22"/>
    </row>
    <row r="22" spans="1:11" s="3" customFormat="1" ht="18.600000000000001" x14ac:dyDescent="0.45">
      <c r="A22" s="21" t="s">
        <v>42</v>
      </c>
      <c r="B22" s="50"/>
      <c r="C22" s="50"/>
      <c r="D22" s="50"/>
      <c r="E22" s="50"/>
      <c r="F22" s="50"/>
      <c r="G22" s="50"/>
      <c r="H22" s="50"/>
      <c r="I22" s="50"/>
      <c r="J22" s="50"/>
      <c r="K22" s="51"/>
    </row>
    <row r="23" spans="1:11" s="3" customFormat="1" ht="37.200000000000003" x14ac:dyDescent="0.45">
      <c r="A23" s="61" t="s">
        <v>158</v>
      </c>
      <c r="B23" s="22" t="s">
        <v>44</v>
      </c>
      <c r="C23" s="23">
        <v>2012</v>
      </c>
      <c r="D23" s="22"/>
      <c r="E23" s="22"/>
      <c r="F23" s="22"/>
      <c r="G23" s="22"/>
      <c r="H23" s="22"/>
      <c r="I23" s="22"/>
      <c r="J23" s="24"/>
      <c r="K23" s="22"/>
    </row>
    <row r="24" spans="1:11" s="3" customFormat="1" ht="37.200000000000003" x14ac:dyDescent="0.45">
      <c r="A24" s="25" t="s">
        <v>103</v>
      </c>
      <c r="B24" s="22" t="s">
        <v>45</v>
      </c>
      <c r="C24" s="23">
        <v>2012</v>
      </c>
      <c r="D24" s="22"/>
      <c r="E24" s="22"/>
      <c r="F24" s="22"/>
      <c r="G24" s="22"/>
      <c r="H24" s="22"/>
      <c r="I24" s="22"/>
      <c r="J24" s="24"/>
      <c r="K24" s="22"/>
    </row>
    <row r="25" spans="1:11" s="3" customFormat="1" ht="18.600000000000001" x14ac:dyDescent="0.45">
      <c r="A25" s="21" t="s">
        <v>43</v>
      </c>
      <c r="B25" s="50"/>
      <c r="C25" s="50"/>
      <c r="D25" s="50"/>
      <c r="E25" s="50"/>
      <c r="F25" s="50"/>
      <c r="G25" s="50"/>
      <c r="H25" s="50"/>
      <c r="I25" s="50"/>
      <c r="J25" s="50"/>
      <c r="K25" s="51"/>
    </row>
    <row r="26" spans="1:11" s="3" customFormat="1" ht="167.4" x14ac:dyDescent="0.45">
      <c r="A26" s="61" t="s">
        <v>159</v>
      </c>
      <c r="B26" s="22" t="s">
        <v>46</v>
      </c>
      <c r="C26" s="23">
        <v>2012</v>
      </c>
      <c r="D26" s="22"/>
      <c r="E26" s="22"/>
      <c r="F26" s="22"/>
      <c r="G26" s="22"/>
      <c r="H26" s="22"/>
      <c r="I26" s="22"/>
      <c r="J26" s="24"/>
      <c r="K26" s="22"/>
    </row>
    <row r="27" spans="1:11" s="31" customFormat="1" ht="21.6" x14ac:dyDescent="0.55000000000000004">
      <c r="A27" s="47" t="s">
        <v>47</v>
      </c>
      <c r="B27" s="48"/>
      <c r="C27" s="48"/>
      <c r="D27" s="48"/>
      <c r="E27" s="48"/>
      <c r="F27" s="48"/>
      <c r="G27" s="48"/>
      <c r="H27" s="48"/>
      <c r="I27" s="48"/>
      <c r="J27" s="48"/>
      <c r="K27" s="49"/>
    </row>
    <row r="28" spans="1:11" s="3" customFormat="1" ht="18.600000000000001" x14ac:dyDescent="0.45">
      <c r="A28" s="21" t="s">
        <v>48</v>
      </c>
      <c r="B28" s="50"/>
      <c r="C28" s="50"/>
      <c r="D28" s="50"/>
      <c r="E28" s="50"/>
      <c r="F28" s="50"/>
      <c r="G28" s="50"/>
      <c r="H28" s="50"/>
      <c r="I28" s="50"/>
      <c r="J28" s="50"/>
      <c r="K28" s="51"/>
    </row>
    <row r="29" spans="1:11" s="3" customFormat="1" ht="74.400000000000006" x14ac:dyDescent="0.45">
      <c r="A29" s="25" t="s">
        <v>104</v>
      </c>
      <c r="B29" s="22" t="s">
        <v>49</v>
      </c>
      <c r="C29" s="23">
        <v>2012</v>
      </c>
      <c r="D29" s="22"/>
      <c r="E29" s="22"/>
      <c r="F29" s="22"/>
      <c r="G29" s="22"/>
      <c r="H29" s="22"/>
      <c r="I29" s="22"/>
      <c r="J29" s="24"/>
      <c r="K29" s="22"/>
    </row>
    <row r="30" spans="1:11" s="3" customFormat="1" ht="37.200000000000003" x14ac:dyDescent="0.45">
      <c r="A30" s="25" t="s">
        <v>105</v>
      </c>
      <c r="B30" s="22" t="s">
        <v>51</v>
      </c>
      <c r="C30" s="23">
        <v>2012</v>
      </c>
      <c r="D30" s="22"/>
      <c r="E30" s="22"/>
      <c r="F30" s="22"/>
      <c r="G30" s="22"/>
      <c r="H30" s="22"/>
      <c r="I30" s="22"/>
      <c r="J30" s="24"/>
      <c r="K30" s="22"/>
    </row>
    <row r="31" spans="1:11" s="3" customFormat="1" ht="37.200000000000003" x14ac:dyDescent="0.45">
      <c r="A31" s="25" t="s">
        <v>106</v>
      </c>
      <c r="B31" s="22" t="s">
        <v>52</v>
      </c>
      <c r="C31" s="23">
        <v>2012</v>
      </c>
      <c r="D31" s="22"/>
      <c r="E31" s="22"/>
      <c r="F31" s="22"/>
      <c r="G31" s="22"/>
      <c r="H31" s="22"/>
      <c r="I31" s="22"/>
      <c r="J31" s="24"/>
      <c r="K31" s="22"/>
    </row>
    <row r="32" spans="1:11" s="3" customFormat="1" ht="18.600000000000001" x14ac:dyDescent="0.45">
      <c r="A32" s="21" t="s">
        <v>50</v>
      </c>
      <c r="B32" s="50"/>
      <c r="C32" s="50"/>
      <c r="D32" s="50"/>
      <c r="E32" s="50"/>
      <c r="F32" s="50"/>
      <c r="G32" s="50"/>
      <c r="H32" s="50"/>
      <c r="I32" s="50"/>
      <c r="J32" s="50"/>
      <c r="K32" s="51"/>
    </row>
    <row r="33" spans="1:11" s="3" customFormat="1" ht="111.6" x14ac:dyDescent="0.45">
      <c r="A33" s="61" t="s">
        <v>107</v>
      </c>
      <c r="B33" s="22" t="s">
        <v>53</v>
      </c>
      <c r="C33" s="23">
        <v>2012</v>
      </c>
      <c r="D33" s="22"/>
      <c r="E33" s="22"/>
      <c r="F33" s="22"/>
      <c r="G33" s="22"/>
      <c r="H33" s="22"/>
      <c r="I33" s="22"/>
      <c r="J33" s="24"/>
      <c r="K33" s="22"/>
    </row>
    <row r="34" spans="1:11" s="3" customFormat="1" ht="37.200000000000003" x14ac:dyDescent="0.45">
      <c r="A34" s="25" t="s">
        <v>108</v>
      </c>
      <c r="B34" s="22" t="s">
        <v>57</v>
      </c>
      <c r="C34" s="23">
        <v>2012</v>
      </c>
      <c r="D34" s="22"/>
      <c r="E34" s="22"/>
      <c r="F34" s="22"/>
      <c r="G34" s="22"/>
      <c r="H34" s="22"/>
      <c r="I34" s="22"/>
      <c r="J34" s="24"/>
      <c r="K34" s="22"/>
    </row>
    <row r="35" spans="1:11" s="3" customFormat="1" ht="37.200000000000003" x14ac:dyDescent="0.45">
      <c r="A35" s="25" t="s">
        <v>109</v>
      </c>
      <c r="B35" s="22" t="s">
        <v>58</v>
      </c>
      <c r="C35" s="23">
        <v>2012</v>
      </c>
      <c r="D35" s="22"/>
      <c r="E35" s="22"/>
      <c r="F35" s="22"/>
      <c r="G35" s="22"/>
      <c r="H35" s="22"/>
      <c r="I35" s="22"/>
      <c r="J35" s="24"/>
      <c r="K35" s="22"/>
    </row>
    <row r="36" spans="1:11" s="3" customFormat="1" ht="18.600000000000001" x14ac:dyDescent="0.45">
      <c r="A36" s="21" t="s">
        <v>36</v>
      </c>
      <c r="B36" s="50"/>
      <c r="C36" s="50"/>
      <c r="D36" s="50"/>
      <c r="E36" s="50"/>
      <c r="F36" s="50"/>
      <c r="G36" s="50"/>
      <c r="H36" s="50"/>
      <c r="I36" s="50"/>
      <c r="J36" s="50"/>
      <c r="K36" s="51"/>
    </row>
    <row r="37" spans="1:11" s="3" customFormat="1" ht="18.600000000000001" x14ac:dyDescent="0.45">
      <c r="A37" s="21" t="s">
        <v>54</v>
      </c>
      <c r="B37" s="50"/>
      <c r="C37" s="50"/>
      <c r="D37" s="50"/>
      <c r="E37" s="50"/>
      <c r="F37" s="50"/>
      <c r="G37" s="50"/>
      <c r="H37" s="50"/>
      <c r="I37" s="50"/>
      <c r="J37" s="50"/>
      <c r="K37" s="51"/>
    </row>
    <row r="38" spans="1:11" s="3" customFormat="1" ht="74.400000000000006" x14ac:dyDescent="0.45">
      <c r="A38" s="25" t="s">
        <v>110</v>
      </c>
      <c r="B38" s="22" t="s">
        <v>59</v>
      </c>
      <c r="C38" s="23">
        <v>2012</v>
      </c>
      <c r="D38" s="22"/>
      <c r="E38" s="22"/>
      <c r="F38" s="22"/>
      <c r="G38" s="22"/>
      <c r="H38" s="22"/>
      <c r="I38" s="22"/>
      <c r="J38" s="24"/>
      <c r="K38" s="22"/>
    </row>
    <row r="39" spans="1:11" s="3" customFormat="1" ht="18.600000000000001" x14ac:dyDescent="0.45">
      <c r="A39" s="25" t="s">
        <v>111</v>
      </c>
      <c r="B39" s="22" t="s">
        <v>60</v>
      </c>
      <c r="C39" s="23">
        <v>2012</v>
      </c>
      <c r="D39" s="22"/>
      <c r="E39" s="22"/>
      <c r="F39" s="22"/>
      <c r="G39" s="22"/>
      <c r="H39" s="22"/>
      <c r="I39" s="22"/>
      <c r="J39" s="24"/>
      <c r="K39" s="22"/>
    </row>
    <row r="40" spans="1:11" s="3" customFormat="1" ht="18.600000000000001" x14ac:dyDescent="0.45">
      <c r="A40" s="21" t="s">
        <v>55</v>
      </c>
      <c r="B40" s="50"/>
      <c r="C40" s="50"/>
      <c r="D40" s="50"/>
      <c r="E40" s="50"/>
      <c r="F40" s="50"/>
      <c r="G40" s="50"/>
      <c r="H40" s="50"/>
      <c r="I40" s="50"/>
      <c r="J40" s="50"/>
      <c r="K40" s="51"/>
    </row>
    <row r="41" spans="1:11" s="3" customFormat="1" ht="37.200000000000003" x14ac:dyDescent="0.45">
      <c r="A41" s="25" t="s">
        <v>160</v>
      </c>
      <c r="B41" s="22" t="s">
        <v>61</v>
      </c>
      <c r="C41" s="23">
        <v>2012</v>
      </c>
      <c r="D41" s="22"/>
      <c r="E41" s="22"/>
      <c r="F41" s="22"/>
      <c r="G41" s="22"/>
      <c r="H41" s="22"/>
      <c r="I41" s="22"/>
      <c r="J41" s="24"/>
      <c r="K41" s="22"/>
    </row>
    <row r="42" spans="1:11" s="3" customFormat="1" ht="18.600000000000001" x14ac:dyDescent="0.45">
      <c r="A42" s="21" t="s">
        <v>56</v>
      </c>
      <c r="B42" s="50"/>
      <c r="C42" s="50"/>
      <c r="D42" s="50"/>
      <c r="E42" s="50"/>
      <c r="F42" s="50"/>
      <c r="G42" s="50"/>
      <c r="H42" s="50"/>
      <c r="I42" s="50"/>
      <c r="J42" s="50"/>
      <c r="K42" s="51"/>
    </row>
    <row r="43" spans="1:11" s="3" customFormat="1" ht="18.600000000000001" x14ac:dyDescent="0.45">
      <c r="A43" s="21" t="s">
        <v>54</v>
      </c>
      <c r="B43" s="50"/>
      <c r="C43" s="50"/>
      <c r="D43" s="50"/>
      <c r="E43" s="50"/>
      <c r="F43" s="50"/>
      <c r="G43" s="50"/>
      <c r="H43" s="50"/>
      <c r="I43" s="50"/>
      <c r="J43" s="50"/>
      <c r="K43" s="51"/>
    </row>
    <row r="44" spans="1:11" s="3" customFormat="1" ht="130.19999999999999" x14ac:dyDescent="0.45">
      <c r="A44" s="61" t="s">
        <v>161</v>
      </c>
      <c r="B44" s="22" t="s">
        <v>62</v>
      </c>
      <c r="C44" s="23">
        <v>2012</v>
      </c>
      <c r="D44" s="22"/>
      <c r="E44" s="22"/>
      <c r="F44" s="22"/>
      <c r="G44" s="22"/>
      <c r="H44" s="22"/>
      <c r="I44" s="22"/>
      <c r="J44" s="24"/>
      <c r="K44" s="22"/>
    </row>
    <row r="45" spans="1:11" s="3" customFormat="1" ht="148.80000000000001" x14ac:dyDescent="0.45">
      <c r="A45" s="61" t="s">
        <v>163</v>
      </c>
      <c r="B45" s="22" t="s">
        <v>63</v>
      </c>
      <c r="C45" s="23" t="s">
        <v>162</v>
      </c>
      <c r="D45" s="22"/>
      <c r="E45" s="22"/>
      <c r="F45" s="22"/>
      <c r="G45" s="22"/>
      <c r="H45" s="22"/>
      <c r="I45" s="22"/>
      <c r="J45" s="24"/>
      <c r="K45" s="22"/>
    </row>
    <row r="46" spans="1:11" s="3" customFormat="1" ht="93" x14ac:dyDescent="0.45">
      <c r="A46" s="61" t="s">
        <v>164</v>
      </c>
      <c r="B46" s="22" t="s">
        <v>64</v>
      </c>
      <c r="C46" s="23">
        <v>2012</v>
      </c>
      <c r="D46" s="22"/>
      <c r="E46" s="22"/>
      <c r="F46" s="22"/>
      <c r="G46" s="22"/>
      <c r="H46" s="22"/>
      <c r="I46" s="22"/>
      <c r="J46" s="24"/>
      <c r="K46" s="22"/>
    </row>
    <row r="47" spans="1:11" s="3" customFormat="1" ht="37.200000000000003" x14ac:dyDescent="0.45">
      <c r="A47" s="25" t="s">
        <v>112</v>
      </c>
      <c r="B47" s="22" t="s">
        <v>65</v>
      </c>
      <c r="C47" s="23">
        <v>2012</v>
      </c>
      <c r="D47" s="22"/>
      <c r="E47" s="22"/>
      <c r="F47" s="22"/>
      <c r="G47" s="22"/>
      <c r="H47" s="22"/>
      <c r="I47" s="22"/>
      <c r="J47" s="24"/>
      <c r="K47" s="22"/>
    </row>
    <row r="48" spans="1:11" s="3" customFormat="1" ht="286.8" customHeight="1" x14ac:dyDescent="0.45">
      <c r="A48" s="61" t="s">
        <v>165</v>
      </c>
      <c r="B48" s="79" t="s">
        <v>66</v>
      </c>
      <c r="C48" s="23" t="s">
        <v>149</v>
      </c>
      <c r="D48" s="22"/>
      <c r="E48" s="22"/>
      <c r="F48" s="22"/>
      <c r="G48" s="22"/>
      <c r="H48" s="22"/>
      <c r="I48" s="22"/>
      <c r="J48" s="24"/>
      <c r="K48" s="22"/>
    </row>
    <row r="49" spans="1:11" s="3" customFormat="1" ht="148.80000000000001" x14ac:dyDescent="0.45">
      <c r="A49" s="61" t="s">
        <v>178</v>
      </c>
      <c r="B49" s="79" t="s">
        <v>67</v>
      </c>
      <c r="C49" s="23"/>
      <c r="D49" s="22"/>
      <c r="E49" s="22"/>
      <c r="F49" s="22"/>
      <c r="G49" s="22"/>
      <c r="H49" s="22"/>
      <c r="I49" s="22"/>
      <c r="J49" s="24"/>
      <c r="K49" s="22"/>
    </row>
    <row r="50" spans="1:11" s="3" customFormat="1" ht="18.600000000000001" x14ac:dyDescent="0.45">
      <c r="A50" s="61" t="s">
        <v>179</v>
      </c>
      <c r="B50" s="79" t="s">
        <v>68</v>
      </c>
      <c r="C50" s="23">
        <v>2012</v>
      </c>
      <c r="D50" s="22"/>
      <c r="E50" s="22"/>
      <c r="F50" s="22"/>
      <c r="G50" s="22"/>
      <c r="H50" s="22"/>
      <c r="I50" s="22"/>
      <c r="J50" s="24"/>
      <c r="K50" s="22"/>
    </row>
    <row r="51" spans="1:11" s="3" customFormat="1" ht="18.600000000000001" x14ac:dyDescent="0.45">
      <c r="A51" s="21" t="s">
        <v>55</v>
      </c>
      <c r="B51" s="50"/>
      <c r="C51" s="50"/>
      <c r="D51" s="50"/>
      <c r="E51" s="50"/>
      <c r="F51" s="50"/>
      <c r="G51" s="50"/>
      <c r="H51" s="50"/>
      <c r="I51" s="50"/>
      <c r="J51" s="50"/>
      <c r="K51" s="51"/>
    </row>
    <row r="52" spans="1:11" s="3" customFormat="1" ht="55.8" x14ac:dyDescent="0.45">
      <c r="A52" s="80" t="s">
        <v>166</v>
      </c>
      <c r="B52" s="79"/>
      <c r="C52" s="23"/>
      <c r="D52" s="22"/>
      <c r="E52" s="22"/>
      <c r="F52" s="22"/>
      <c r="G52" s="22"/>
      <c r="H52" s="22"/>
      <c r="I52" s="22"/>
      <c r="J52" s="24"/>
      <c r="K52" s="22"/>
    </row>
    <row r="53" spans="1:11" s="3" customFormat="1" ht="55.8" x14ac:dyDescent="0.45">
      <c r="A53" s="25" t="s">
        <v>113</v>
      </c>
      <c r="B53" s="79" t="s">
        <v>69</v>
      </c>
      <c r="C53" s="23">
        <v>2012</v>
      </c>
      <c r="D53" s="22"/>
      <c r="E53" s="22"/>
      <c r="F53" s="22"/>
      <c r="G53" s="22"/>
      <c r="H53" s="22"/>
      <c r="I53" s="22"/>
      <c r="J53" s="24"/>
      <c r="K53" s="22"/>
    </row>
    <row r="54" spans="1:11" s="3" customFormat="1" ht="316.2" x14ac:dyDescent="0.45">
      <c r="A54" s="61" t="s">
        <v>180</v>
      </c>
      <c r="B54" s="79" t="s">
        <v>70</v>
      </c>
      <c r="C54" s="23" t="s">
        <v>167</v>
      </c>
      <c r="D54" s="22"/>
      <c r="E54" s="22"/>
      <c r="F54" s="22"/>
      <c r="G54" s="22"/>
      <c r="H54" s="22"/>
      <c r="I54" s="22"/>
      <c r="J54" s="24"/>
      <c r="K54" s="22"/>
    </row>
    <row r="55" spans="1:11" s="3" customFormat="1" ht="37.200000000000003" x14ac:dyDescent="0.45">
      <c r="A55" s="61" t="s">
        <v>181</v>
      </c>
      <c r="B55" s="22" t="s">
        <v>71</v>
      </c>
      <c r="C55" s="23">
        <v>2025</v>
      </c>
      <c r="D55" s="22"/>
      <c r="E55" s="22"/>
      <c r="F55" s="22"/>
      <c r="G55" s="22"/>
      <c r="H55" s="22"/>
      <c r="I55" s="22"/>
      <c r="J55" s="24"/>
      <c r="K55" s="22"/>
    </row>
    <row r="56" spans="1:11" s="3" customFormat="1" ht="18.600000000000001" x14ac:dyDescent="0.45">
      <c r="A56" s="25" t="s">
        <v>168</v>
      </c>
      <c r="B56" s="22" t="s">
        <v>72</v>
      </c>
      <c r="C56" s="23">
        <v>2015</v>
      </c>
      <c r="D56" s="22"/>
      <c r="E56" s="22"/>
      <c r="F56" s="22"/>
      <c r="G56" s="22"/>
      <c r="H56" s="22"/>
      <c r="I56" s="22"/>
      <c r="J56" s="24"/>
      <c r="K56" s="22"/>
    </row>
    <row r="57" spans="1:11" s="3" customFormat="1" ht="74.400000000000006" x14ac:dyDescent="0.45">
      <c r="A57" s="61" t="s">
        <v>182</v>
      </c>
      <c r="B57" s="22" t="s">
        <v>73</v>
      </c>
      <c r="C57" s="23" t="s">
        <v>162</v>
      </c>
      <c r="D57" s="22"/>
      <c r="E57" s="22"/>
      <c r="F57" s="22"/>
      <c r="G57" s="22"/>
      <c r="H57" s="22"/>
      <c r="I57" s="22"/>
      <c r="J57" s="24"/>
      <c r="K57" s="22"/>
    </row>
    <row r="58" spans="1:11" s="3" customFormat="1" ht="55.8" x14ac:dyDescent="0.45">
      <c r="A58" s="61" t="s">
        <v>183</v>
      </c>
      <c r="B58" s="22" t="s">
        <v>74</v>
      </c>
      <c r="C58" s="23" t="s">
        <v>121</v>
      </c>
      <c r="D58" s="22"/>
      <c r="E58" s="22"/>
      <c r="F58" s="22"/>
      <c r="G58" s="22"/>
      <c r="H58" s="22"/>
      <c r="I58" s="22"/>
      <c r="J58" s="24"/>
      <c r="K58" s="22"/>
    </row>
    <row r="59" spans="1:11" s="3" customFormat="1" ht="37.200000000000003" x14ac:dyDescent="0.45">
      <c r="A59" s="61" t="s">
        <v>184</v>
      </c>
      <c r="B59" s="22" t="s">
        <v>75</v>
      </c>
      <c r="C59" s="23">
        <v>2012</v>
      </c>
      <c r="D59" s="22"/>
      <c r="E59" s="22"/>
      <c r="F59" s="22"/>
      <c r="G59" s="22"/>
      <c r="H59" s="22"/>
      <c r="I59" s="22"/>
      <c r="J59" s="24"/>
      <c r="K59" s="22"/>
    </row>
    <row r="60" spans="1:11" s="3" customFormat="1" ht="167.4" x14ac:dyDescent="0.45">
      <c r="A60" s="61" t="s">
        <v>169</v>
      </c>
      <c r="B60" s="22" t="s">
        <v>76</v>
      </c>
      <c r="C60" s="23"/>
      <c r="D60" s="22"/>
      <c r="E60" s="22"/>
      <c r="F60" s="22"/>
      <c r="G60" s="22"/>
      <c r="H60" s="22"/>
      <c r="I60" s="22"/>
      <c r="J60" s="24"/>
      <c r="K60" s="22"/>
    </row>
    <row r="61" spans="1:11" s="3" customFormat="1" ht="93" x14ac:dyDescent="0.45">
      <c r="A61" s="61" t="s">
        <v>185</v>
      </c>
      <c r="B61" s="22" t="s">
        <v>79</v>
      </c>
      <c r="C61" s="23"/>
      <c r="D61" s="22"/>
      <c r="E61" s="22"/>
      <c r="F61" s="22"/>
      <c r="G61" s="22"/>
      <c r="H61" s="22"/>
      <c r="I61" s="22"/>
      <c r="J61" s="24"/>
      <c r="K61" s="22"/>
    </row>
    <row r="62" spans="1:11" s="3" customFormat="1" ht="93" x14ac:dyDescent="0.45">
      <c r="A62" s="61" t="s">
        <v>186</v>
      </c>
      <c r="B62" s="22" t="s">
        <v>81</v>
      </c>
      <c r="C62" s="23"/>
      <c r="D62" s="22"/>
      <c r="E62" s="22"/>
      <c r="F62" s="22"/>
      <c r="G62" s="22"/>
      <c r="H62" s="22"/>
      <c r="I62" s="22"/>
      <c r="J62" s="24"/>
      <c r="K62" s="22"/>
    </row>
    <row r="63" spans="1:11" s="3" customFormat="1" ht="18.600000000000001" x14ac:dyDescent="0.45">
      <c r="A63" s="21" t="s">
        <v>170</v>
      </c>
      <c r="B63" s="50"/>
      <c r="C63" s="50"/>
      <c r="D63" s="50"/>
      <c r="E63" s="50"/>
      <c r="F63" s="50"/>
      <c r="G63" s="50"/>
      <c r="H63" s="50"/>
      <c r="I63" s="50"/>
      <c r="J63" s="50"/>
      <c r="K63" s="51"/>
    </row>
    <row r="64" spans="1:11" s="3" customFormat="1" ht="37.200000000000003" x14ac:dyDescent="0.45">
      <c r="A64" s="61" t="s">
        <v>187</v>
      </c>
      <c r="B64" s="79" t="s">
        <v>82</v>
      </c>
      <c r="C64" s="23" t="s">
        <v>162</v>
      </c>
      <c r="D64" s="22"/>
      <c r="E64" s="22"/>
      <c r="F64" s="22"/>
      <c r="G64" s="22"/>
      <c r="H64" s="22"/>
      <c r="I64" s="22"/>
      <c r="J64" s="24"/>
      <c r="K64" s="22"/>
    </row>
    <row r="65" spans="1:11" s="3" customFormat="1" ht="74.400000000000006" x14ac:dyDescent="0.45">
      <c r="A65" s="61" t="s">
        <v>188</v>
      </c>
      <c r="B65" s="79" t="s">
        <v>83</v>
      </c>
      <c r="C65" s="23">
        <v>2025</v>
      </c>
      <c r="D65" s="22"/>
      <c r="E65" s="22"/>
      <c r="F65" s="22"/>
      <c r="G65" s="22"/>
      <c r="H65" s="22"/>
      <c r="I65" s="22"/>
      <c r="J65" s="24"/>
      <c r="K65" s="22"/>
    </row>
    <row r="66" spans="1:11" s="3" customFormat="1" ht="55.8" x14ac:dyDescent="0.45">
      <c r="A66" s="61" t="s">
        <v>189</v>
      </c>
      <c r="B66" s="79" t="s">
        <v>84</v>
      </c>
      <c r="C66" s="23">
        <v>2025</v>
      </c>
      <c r="D66" s="22"/>
      <c r="E66" s="22"/>
      <c r="F66" s="22"/>
      <c r="G66" s="22"/>
      <c r="H66" s="22"/>
      <c r="I66" s="22"/>
      <c r="J66" s="24"/>
      <c r="K66" s="22"/>
    </row>
    <row r="67" spans="1:11" s="3" customFormat="1" ht="18.600000000000001" x14ac:dyDescent="0.45">
      <c r="A67" s="21" t="s">
        <v>77</v>
      </c>
      <c r="B67" s="50"/>
      <c r="C67" s="50"/>
      <c r="D67" s="50"/>
      <c r="E67" s="50"/>
      <c r="F67" s="50"/>
      <c r="G67" s="50"/>
      <c r="H67" s="50"/>
      <c r="I67" s="50"/>
      <c r="J67" s="50"/>
      <c r="K67" s="51"/>
    </row>
    <row r="68" spans="1:11" s="3" customFormat="1" ht="37.200000000000003" x14ac:dyDescent="0.45">
      <c r="A68" s="61" t="s">
        <v>190</v>
      </c>
      <c r="B68" s="79" t="s">
        <v>85</v>
      </c>
      <c r="C68" s="23">
        <v>2012</v>
      </c>
      <c r="D68" s="22"/>
      <c r="E68" s="22"/>
      <c r="F68" s="22"/>
      <c r="G68" s="22"/>
      <c r="H68" s="22"/>
      <c r="I68" s="22"/>
      <c r="J68" s="24"/>
      <c r="K68" s="22"/>
    </row>
    <row r="69" spans="1:11" s="3" customFormat="1" ht="18.600000000000001" x14ac:dyDescent="0.45">
      <c r="A69" s="21" t="s">
        <v>78</v>
      </c>
      <c r="B69" s="50"/>
      <c r="C69" s="50"/>
      <c r="D69" s="50"/>
      <c r="E69" s="50"/>
      <c r="F69" s="50"/>
      <c r="G69" s="50"/>
      <c r="H69" s="50"/>
      <c r="I69" s="50"/>
      <c r="J69" s="50"/>
      <c r="K69" s="51"/>
    </row>
    <row r="70" spans="1:11" s="3" customFormat="1" ht="111.6" x14ac:dyDescent="0.45">
      <c r="A70" s="61" t="s">
        <v>191</v>
      </c>
      <c r="B70" s="79" t="s">
        <v>87</v>
      </c>
      <c r="C70" s="23">
        <v>2012</v>
      </c>
      <c r="D70" s="22"/>
      <c r="E70" s="22"/>
      <c r="F70" s="22"/>
      <c r="G70" s="22"/>
      <c r="H70" s="22"/>
      <c r="I70" s="22"/>
      <c r="J70" s="24"/>
      <c r="K70" s="22"/>
    </row>
    <row r="71" spans="1:11" s="3" customFormat="1" ht="18.600000000000001" x14ac:dyDescent="0.45">
      <c r="A71" s="21" t="s">
        <v>80</v>
      </c>
      <c r="B71" s="50"/>
      <c r="C71" s="50"/>
      <c r="D71" s="50"/>
      <c r="E71" s="50"/>
      <c r="F71" s="50"/>
      <c r="G71" s="50"/>
      <c r="H71" s="50"/>
      <c r="I71" s="50"/>
      <c r="J71" s="50"/>
      <c r="K71" s="51"/>
    </row>
    <row r="72" spans="1:11" s="3" customFormat="1" ht="130.19999999999999" x14ac:dyDescent="0.45">
      <c r="A72" s="61" t="s">
        <v>192</v>
      </c>
      <c r="B72" s="79" t="s">
        <v>88</v>
      </c>
      <c r="C72" s="23">
        <v>2012</v>
      </c>
      <c r="D72" s="22"/>
      <c r="E72" s="22"/>
      <c r="F72" s="22"/>
      <c r="G72" s="22"/>
      <c r="H72" s="22"/>
      <c r="I72" s="22"/>
      <c r="J72" s="24"/>
      <c r="K72" s="22"/>
    </row>
    <row r="73" spans="1:11" s="3" customFormat="1" ht="18.600000000000001" x14ac:dyDescent="0.45">
      <c r="A73" s="61" t="s">
        <v>193</v>
      </c>
      <c r="B73" s="79" t="s">
        <v>89</v>
      </c>
      <c r="C73" s="23">
        <v>2012</v>
      </c>
      <c r="D73" s="22"/>
      <c r="E73" s="22"/>
      <c r="F73" s="22"/>
      <c r="G73" s="22"/>
      <c r="H73" s="22"/>
      <c r="I73" s="22"/>
      <c r="J73" s="24"/>
      <c r="K73" s="22"/>
    </row>
    <row r="74" spans="1:11" s="3" customFormat="1" ht="18.600000000000001" x14ac:dyDescent="0.45">
      <c r="A74" s="21" t="s">
        <v>37</v>
      </c>
      <c r="B74" s="50"/>
      <c r="C74" s="50"/>
      <c r="D74" s="50"/>
      <c r="E74" s="50"/>
      <c r="F74" s="50"/>
      <c r="G74" s="50"/>
      <c r="H74" s="50"/>
      <c r="I74" s="50"/>
      <c r="J74" s="50"/>
      <c r="K74" s="51"/>
    </row>
    <row r="75" spans="1:11" s="3" customFormat="1" ht="18.600000000000001" x14ac:dyDescent="0.45">
      <c r="A75" s="21" t="s">
        <v>54</v>
      </c>
      <c r="B75" s="50"/>
      <c r="C75" s="50"/>
      <c r="D75" s="50"/>
      <c r="E75" s="50"/>
      <c r="F75" s="50"/>
      <c r="G75" s="50"/>
      <c r="H75" s="50"/>
      <c r="I75" s="50"/>
      <c r="J75" s="50"/>
      <c r="K75" s="51"/>
    </row>
    <row r="76" spans="1:11" s="3" customFormat="1" ht="37.200000000000003" x14ac:dyDescent="0.45">
      <c r="A76" s="61" t="s">
        <v>194</v>
      </c>
      <c r="B76" s="79" t="s">
        <v>86</v>
      </c>
      <c r="C76" s="23">
        <v>2012</v>
      </c>
      <c r="D76" s="22"/>
      <c r="E76" s="22"/>
      <c r="F76" s="22"/>
      <c r="G76" s="22"/>
      <c r="H76" s="22"/>
      <c r="I76" s="22"/>
      <c r="J76" s="24"/>
      <c r="K76" s="22"/>
    </row>
    <row r="77" spans="1:11" s="3" customFormat="1" ht="96.6" customHeight="1" x14ac:dyDescent="0.45">
      <c r="A77" s="61" t="s">
        <v>195</v>
      </c>
      <c r="B77" s="79" t="s">
        <v>90</v>
      </c>
      <c r="C77" s="23">
        <v>2012</v>
      </c>
      <c r="D77" s="22"/>
      <c r="E77" s="22"/>
      <c r="F77" s="22"/>
      <c r="G77" s="22"/>
      <c r="H77" s="22"/>
      <c r="I77" s="22"/>
      <c r="J77" s="24"/>
      <c r="K77" s="22"/>
    </row>
    <row r="78" spans="1:11" s="3" customFormat="1" ht="74.400000000000006" x14ac:dyDescent="0.45">
      <c r="A78" s="61" t="s">
        <v>196</v>
      </c>
      <c r="B78" s="79" t="s">
        <v>91</v>
      </c>
      <c r="C78" s="23">
        <v>2012</v>
      </c>
      <c r="D78" s="22"/>
      <c r="E78" s="22"/>
      <c r="F78" s="22"/>
      <c r="G78" s="22"/>
      <c r="H78" s="22"/>
      <c r="I78" s="22"/>
      <c r="J78" s="24"/>
      <c r="K78" s="22"/>
    </row>
    <row r="79" spans="1:11" s="3" customFormat="1" ht="130.19999999999999" x14ac:dyDescent="0.45">
      <c r="A79" s="61" t="s">
        <v>197</v>
      </c>
      <c r="B79" s="79" t="s">
        <v>93</v>
      </c>
      <c r="C79" s="23">
        <v>2012</v>
      </c>
      <c r="D79" s="22"/>
      <c r="E79" s="22"/>
      <c r="F79" s="22"/>
      <c r="G79" s="22"/>
      <c r="H79" s="22"/>
      <c r="I79" s="22"/>
      <c r="J79" s="24"/>
      <c r="K79" s="22"/>
    </row>
    <row r="80" spans="1:11" s="3" customFormat="1" ht="37.200000000000003" x14ac:dyDescent="0.45">
      <c r="A80" s="61" t="s">
        <v>198</v>
      </c>
      <c r="B80" s="79" t="s">
        <v>92</v>
      </c>
      <c r="C80" s="23">
        <v>2012</v>
      </c>
      <c r="D80" s="22"/>
      <c r="E80" s="22"/>
      <c r="F80" s="22"/>
      <c r="G80" s="22"/>
      <c r="H80" s="22"/>
      <c r="I80" s="22"/>
      <c r="J80" s="24"/>
      <c r="K80" s="22"/>
    </row>
    <row r="81" spans="1:11" s="3" customFormat="1" ht="18.600000000000001" x14ac:dyDescent="0.45">
      <c r="A81" s="21" t="s">
        <v>55</v>
      </c>
      <c r="B81" s="50"/>
      <c r="C81" s="50"/>
      <c r="D81" s="50"/>
      <c r="E81" s="50"/>
      <c r="F81" s="50"/>
      <c r="G81" s="50"/>
      <c r="H81" s="50"/>
      <c r="I81" s="50"/>
      <c r="J81" s="50"/>
      <c r="K81" s="51"/>
    </row>
    <row r="82" spans="1:11" s="3" customFormat="1" ht="111.6" x14ac:dyDescent="0.45">
      <c r="A82" s="61" t="s">
        <v>199</v>
      </c>
      <c r="B82" s="79" t="s">
        <v>94</v>
      </c>
      <c r="C82" s="23">
        <v>2012</v>
      </c>
      <c r="D82" s="22"/>
      <c r="E82" s="22"/>
      <c r="F82" s="22"/>
      <c r="G82" s="22"/>
      <c r="H82" s="22"/>
      <c r="I82" s="22"/>
      <c r="J82" s="24"/>
      <c r="K82" s="22"/>
    </row>
    <row r="83" spans="1:11" s="3" customFormat="1" ht="74.400000000000006" x14ac:dyDescent="0.45">
      <c r="A83" s="61" t="s">
        <v>200</v>
      </c>
      <c r="B83" s="79" t="s">
        <v>95</v>
      </c>
      <c r="C83" s="23">
        <v>2012</v>
      </c>
      <c r="D83" s="22"/>
      <c r="E83" s="22"/>
      <c r="F83" s="22"/>
      <c r="G83" s="22"/>
      <c r="H83" s="22"/>
      <c r="I83" s="22"/>
      <c r="J83" s="24"/>
      <c r="K83" s="22"/>
    </row>
    <row r="84" spans="1:11" s="3" customFormat="1" ht="18.600000000000001" x14ac:dyDescent="0.45">
      <c r="A84" s="61" t="s">
        <v>201</v>
      </c>
      <c r="B84" s="79" t="s">
        <v>96</v>
      </c>
      <c r="C84" s="23">
        <v>2012</v>
      </c>
      <c r="D84" s="22"/>
      <c r="E84" s="22"/>
      <c r="F84" s="22"/>
      <c r="G84" s="22"/>
      <c r="H84" s="22"/>
      <c r="I84" s="22"/>
      <c r="J84" s="24"/>
      <c r="K84" s="22"/>
    </row>
    <row r="85" spans="1:11" s="3" customFormat="1" ht="18.600000000000001" x14ac:dyDescent="0.45">
      <c r="A85" s="21" t="s">
        <v>43</v>
      </c>
      <c r="B85" s="50"/>
      <c r="C85" s="50"/>
      <c r="D85" s="50"/>
      <c r="E85" s="50"/>
      <c r="F85" s="50"/>
      <c r="G85" s="50"/>
      <c r="H85" s="50"/>
      <c r="I85" s="50"/>
      <c r="J85" s="50"/>
      <c r="K85" s="51"/>
    </row>
    <row r="86" spans="1:11" s="3" customFormat="1" ht="37.200000000000003" x14ac:dyDescent="0.45">
      <c r="A86" s="81" t="s">
        <v>171</v>
      </c>
      <c r="B86" s="82"/>
      <c r="C86" s="83"/>
      <c r="D86" s="82"/>
      <c r="E86" s="82"/>
      <c r="F86" s="82"/>
      <c r="G86" s="82"/>
      <c r="H86" s="82"/>
      <c r="I86" s="82"/>
      <c r="J86" s="84"/>
      <c r="K86" s="82"/>
    </row>
    <row r="87" spans="1:11" s="3" customFormat="1" ht="37.200000000000003" x14ac:dyDescent="0.45">
      <c r="A87" s="25" t="s">
        <v>114</v>
      </c>
      <c r="B87" s="79" t="s">
        <v>97</v>
      </c>
      <c r="C87" s="23">
        <v>2012</v>
      </c>
      <c r="D87" s="22"/>
      <c r="E87" s="22"/>
      <c r="F87" s="22"/>
      <c r="G87" s="22"/>
      <c r="H87" s="22"/>
      <c r="I87" s="22"/>
      <c r="J87" s="24"/>
      <c r="K87" s="22"/>
    </row>
    <row r="88" spans="1:11" s="3" customFormat="1" ht="37.200000000000003" x14ac:dyDescent="0.45">
      <c r="A88" s="25" t="s">
        <v>115</v>
      </c>
      <c r="B88" s="79" t="s">
        <v>172</v>
      </c>
      <c r="C88" s="23">
        <v>2012</v>
      </c>
      <c r="D88" s="22"/>
      <c r="E88" s="22"/>
      <c r="F88" s="22"/>
      <c r="G88" s="22"/>
      <c r="H88" s="22"/>
      <c r="I88" s="22"/>
      <c r="J88" s="24"/>
      <c r="K88" s="22"/>
    </row>
    <row r="89" spans="1:11" s="3" customFormat="1" ht="55.8" x14ac:dyDescent="0.45">
      <c r="A89" s="25" t="s">
        <v>116</v>
      </c>
      <c r="B89" s="79" t="s">
        <v>173</v>
      </c>
      <c r="C89" s="23">
        <v>2012</v>
      </c>
      <c r="D89" s="22"/>
      <c r="E89" s="22"/>
      <c r="F89" s="22"/>
      <c r="G89" s="22"/>
      <c r="H89" s="22"/>
      <c r="I89" s="22"/>
      <c r="J89" s="24"/>
      <c r="K89" s="22"/>
    </row>
    <row r="90" spans="1:11" s="3" customFormat="1" ht="37.200000000000003" x14ac:dyDescent="0.45">
      <c r="A90" s="25" t="s">
        <v>117</v>
      </c>
      <c r="B90" s="79" t="s">
        <v>174</v>
      </c>
      <c r="C90" s="23">
        <v>2012</v>
      </c>
      <c r="D90" s="22"/>
      <c r="E90" s="22"/>
      <c r="F90" s="22"/>
      <c r="G90" s="22"/>
      <c r="H90" s="22"/>
      <c r="I90" s="22"/>
      <c r="J90" s="24"/>
      <c r="K90" s="22"/>
    </row>
    <row r="91" spans="1:11" s="3" customFormat="1" ht="18.600000000000001" x14ac:dyDescent="0.45">
      <c r="A91" s="25" t="s">
        <v>118</v>
      </c>
      <c r="B91" s="79" t="s">
        <v>175</v>
      </c>
      <c r="C91" s="23">
        <v>2012</v>
      </c>
      <c r="D91" s="22"/>
      <c r="E91" s="22"/>
      <c r="F91" s="22"/>
      <c r="G91" s="22"/>
      <c r="H91" s="22"/>
      <c r="I91" s="22"/>
      <c r="J91" s="24"/>
      <c r="K91" s="22"/>
    </row>
    <row r="92" spans="1:11" s="3" customFormat="1" ht="55.8" x14ac:dyDescent="0.45">
      <c r="A92" s="25" t="s">
        <v>119</v>
      </c>
      <c r="B92" s="79" t="s">
        <v>176</v>
      </c>
      <c r="C92" s="23">
        <v>2012</v>
      </c>
      <c r="D92" s="22"/>
      <c r="E92" s="22"/>
      <c r="F92" s="22"/>
      <c r="G92" s="22"/>
      <c r="H92" s="22"/>
      <c r="I92" s="22"/>
      <c r="J92" s="24"/>
      <c r="K92" s="22"/>
    </row>
    <row r="93" spans="1:11" s="3" customFormat="1" ht="37.799999999999997" thickBot="1" x14ac:dyDescent="0.5">
      <c r="A93" s="65" t="s">
        <v>120</v>
      </c>
      <c r="B93" s="85" t="s">
        <v>177</v>
      </c>
      <c r="C93" s="67">
        <v>2012</v>
      </c>
      <c r="D93" s="66"/>
      <c r="E93" s="66"/>
      <c r="F93" s="66"/>
      <c r="G93" s="66"/>
      <c r="H93" s="66"/>
      <c r="I93" s="66"/>
      <c r="J93" s="68"/>
      <c r="K93" s="66"/>
    </row>
    <row r="94" spans="1:11" s="3" customFormat="1" ht="18.600000000000001" x14ac:dyDescent="0.45">
      <c r="A94" s="62"/>
      <c r="B94" s="18"/>
      <c r="C94" s="63"/>
      <c r="D94" s="18"/>
      <c r="E94" s="18"/>
      <c r="F94" s="18"/>
      <c r="G94" s="18"/>
      <c r="H94" s="18"/>
      <c r="I94" s="18"/>
      <c r="J94" s="64"/>
      <c r="K94" s="18"/>
    </row>
  </sheetData>
  <autoFilter ref="A9:K94" xr:uid="{00000000-0009-0000-0000-000002000000}"/>
  <phoneticPr fontId="29" type="noConversion"/>
  <dataValidations count="2">
    <dataValidation type="list" allowBlank="1" showInputMessage="1" showErrorMessage="1" sqref="H10:H94" xr:uid="{00000000-0002-0000-0200-000000000000}">
      <formula1>"Yes,No"</formula1>
    </dataValidation>
    <dataValidation type="list" allowBlank="1" showInputMessage="1" showErrorMessage="1" sqref="D10:D1048576 F10:F1048576" xr:uid="{22F33225-5355-42C8-8447-629563C6D112}">
      <formula1>"Yes,No, Partial"</formula1>
    </dataValidation>
  </dataValidations>
  <pageMargins left="0.19685039370078741" right="0.19685039370078741" top="0.35433070866141736" bottom="0.15748031496062992" header="0.11811023622047245" footer="0.11811023622047245"/>
  <pageSetup paperSize="8" scale="49" fitToHeight="0" orientation="landscape" r:id="rId1"/>
  <headerFooter>
    <oddFooter>&amp;L&amp;P</oddFooter>
  </headerFooter>
  <colBreaks count="1" manualBreakCount="1">
    <brk id="5"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8E4F8B-EDAA-4842-A96E-82867189D056}">
  <dimension ref="A1:D15"/>
  <sheetViews>
    <sheetView showGridLines="0" workbookViewId="0">
      <selection activeCell="C1" sqref="C1"/>
    </sheetView>
  </sheetViews>
  <sheetFormatPr defaultColWidth="8.9140625" defaultRowHeight="16.8" x14ac:dyDescent="0.4"/>
  <cols>
    <col min="1" max="2" width="31.25" style="1" customWidth="1"/>
    <col min="3" max="3" width="31.33203125" style="1" customWidth="1"/>
    <col min="4" max="4" width="31.25" style="1" customWidth="1"/>
    <col min="5" max="16384" width="8.9140625" style="1"/>
  </cols>
  <sheetData>
    <row r="1" spans="1:4" ht="31.5" customHeight="1" thickBot="1" x14ac:dyDescent="0.45">
      <c r="A1" s="44" t="s">
        <v>35</v>
      </c>
    </row>
    <row r="2" spans="1:4" ht="17.399999999999999" thickBot="1" x14ac:dyDescent="0.45">
      <c r="A2" s="73" t="s">
        <v>122</v>
      </c>
      <c r="B2" s="74" t="s">
        <v>36</v>
      </c>
      <c r="C2" s="74" t="s">
        <v>123</v>
      </c>
      <c r="D2" s="74" t="s">
        <v>37</v>
      </c>
    </row>
    <row r="3" spans="1:4" ht="28.2" thickBot="1" x14ac:dyDescent="0.45">
      <c r="A3" s="75" t="s">
        <v>124</v>
      </c>
      <c r="B3" s="76" t="s">
        <v>125</v>
      </c>
      <c r="C3" s="76" t="s">
        <v>126</v>
      </c>
      <c r="D3" s="76" t="s">
        <v>127</v>
      </c>
    </row>
    <row r="4" spans="1:4" ht="46.5" customHeight="1" thickBot="1" x14ac:dyDescent="0.45">
      <c r="A4" s="75" t="s">
        <v>128</v>
      </c>
      <c r="B4" s="76" t="s">
        <v>129</v>
      </c>
      <c r="C4" s="76" t="s">
        <v>130</v>
      </c>
      <c r="D4" s="76" t="s">
        <v>131</v>
      </c>
    </row>
    <row r="5" spans="1:4" ht="21.6" customHeight="1" thickBot="1" x14ac:dyDescent="0.45">
      <c r="A5" s="75" t="s">
        <v>132</v>
      </c>
      <c r="B5" s="76" t="s">
        <v>133</v>
      </c>
      <c r="C5" s="76" t="s">
        <v>134</v>
      </c>
      <c r="D5" s="76" t="s">
        <v>135</v>
      </c>
    </row>
    <row r="6" spans="1:4" ht="28.2" thickBot="1" x14ac:dyDescent="0.45">
      <c r="A6" s="77" t="s">
        <v>136</v>
      </c>
      <c r="B6" s="78" t="s">
        <v>137</v>
      </c>
      <c r="C6" s="78" t="s">
        <v>138</v>
      </c>
      <c r="D6" s="78" t="s">
        <v>139</v>
      </c>
    </row>
    <row r="7" spans="1:4" ht="166.2" thickBot="1" x14ac:dyDescent="0.45">
      <c r="A7" s="70" t="s">
        <v>140</v>
      </c>
      <c r="B7" s="71" t="s">
        <v>141</v>
      </c>
      <c r="C7" s="71" t="s">
        <v>145</v>
      </c>
      <c r="D7" s="72" t="s">
        <v>146</v>
      </c>
    </row>
    <row r="8" spans="1:4" ht="42" thickBot="1" x14ac:dyDescent="0.45">
      <c r="A8" s="71" t="s">
        <v>142</v>
      </c>
      <c r="B8" s="71" t="s">
        <v>143</v>
      </c>
      <c r="C8" s="71" t="s">
        <v>147</v>
      </c>
      <c r="D8" s="71" t="s">
        <v>144</v>
      </c>
    </row>
    <row r="9" spans="1:4" ht="97.2" thickBot="1" x14ac:dyDescent="0.45">
      <c r="A9" s="71" t="s">
        <v>152</v>
      </c>
      <c r="B9" s="71" t="s">
        <v>153</v>
      </c>
      <c r="C9" s="71" t="s">
        <v>154</v>
      </c>
      <c r="D9" s="71" t="s">
        <v>155</v>
      </c>
    </row>
    <row r="10" spans="1:4" ht="28.5" customHeight="1" x14ac:dyDescent="0.4"/>
    <row r="11" spans="1:4" ht="23.4" customHeight="1" x14ac:dyDescent="0.4"/>
    <row r="12" spans="1:4" ht="15" customHeight="1" x14ac:dyDescent="0.4"/>
    <row r="13" spans="1:4" ht="26.4" customHeight="1" x14ac:dyDescent="0.4"/>
    <row r="15" spans="1:4" ht="18.600000000000001" x14ac:dyDescent="0.45">
      <c r="A15" s="45"/>
    </row>
  </sheetData>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99456BF0FC3654992BB01F701E3BF13" ma:contentTypeVersion="16" ma:contentTypeDescription="Create a new document." ma:contentTypeScope="" ma:versionID="9c122098d4e003b4384c4da8d0c27443">
  <xsd:schema xmlns:xsd="http://www.w3.org/2001/XMLSchema" xmlns:xs="http://www.w3.org/2001/XMLSchema" xmlns:p="http://schemas.microsoft.com/office/2006/metadata/properties" xmlns:ns2="acaf4567-dc07-471f-892c-2bcb86ef35ae" xmlns:ns3="c1f338ac-e338-414f-952c-f74dcc6d59e1" xmlns:ns4="0eb656aa-4e79-4e95-9076-bc119a23e0cc" targetNamespace="http://schemas.microsoft.com/office/2006/metadata/properties" ma:root="true" ma:fieldsID="d886e9f0196ab673da6bef6c2dfa2844" ns2:_="" ns3:_="" ns4:_="">
    <xsd:import namespace="acaf4567-dc07-471f-892c-2bcb86ef35ae"/>
    <xsd:import namespace="c1f338ac-e338-414f-952c-f74dcc6d59e1"/>
    <xsd:import namespace="0eb656aa-4e79-4e95-9076-bc119a23e0c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3:SharedWithUsers" minOccurs="0"/>
                <xsd:element ref="ns3:SharedWithDetails" minOccurs="0"/>
                <xsd:element ref="ns2:geb11f8ce9d940728585fae6d5409a45" minOccurs="0"/>
                <xsd:element ref="ns4:TaxCatchAll" minOccurs="0"/>
                <xsd:element ref="ns2:MediaServiceSearchPropertie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af4567-dc07-471f-892c-2bcb86ef35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geb11f8ce9d940728585fae6d5409a45" ma:index="18" nillable="true" ma:taxonomy="true" ma:internalName="geb11f8ce9d940728585fae6d5409a45" ma:taxonomyFieldName="Display_x0020_Status" ma:displayName="Display Status" ma:default="" ma:fieldId="{0eb11f8c-e9d9-4072-8585-fae6d5409a45}" ma:taxonomyMulti="true" ma:sspId="9abb4586-6e39-4769-a9e9-e64cee0e77fc" ma:termSetId="a3edbbf6-09fc-44dd-a9a2-ad1f41badab5" ma:anchorId="00000000-0000-0000-0000-000000000000" ma:open="false" ma:isKeyword="false">
      <xsd:complexType>
        <xsd:sequence>
          <xsd:element ref="pc:Terms" minOccurs="0" maxOccurs="1"/>
        </xsd:sequence>
      </xsd:complexType>
    </xsd:element>
    <xsd:element name="MediaServiceSearchProperties" ma:index="20" nillable="true" ma:displayName="MediaServiceSearchProperties" ma:hidden="true" ma:internalName="MediaServiceSearchProperties" ma:readOnly="true">
      <xsd:simpleType>
        <xsd:restriction base="dms:Note"/>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abb4586-6e39-4769-a9e9-e64cee0e77fc"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338ac-e338-414f-952c-f74dcc6d59e1"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eb656aa-4e79-4e95-9076-bc119a23e0c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2ee1930f-003b-4c79-bb18-414e791589f1}" ma:internalName="TaxCatchAll" ma:showField="CatchAllData" ma:web="c1f338ac-e338-414f-952c-f74dcc6d59e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geb11f8ce9d940728585fae6d5409a45 xmlns="acaf4567-dc07-471f-892c-2bcb86ef35ae">
      <Terms xmlns="http://schemas.microsoft.com/office/infopath/2007/PartnerControls"/>
    </geb11f8ce9d940728585fae6d5409a45>
    <lcf76f155ced4ddcb4097134ff3c332f xmlns="acaf4567-dc07-471f-892c-2bcb86ef35ae">
      <Terms xmlns="http://schemas.microsoft.com/office/infopath/2007/PartnerControls"/>
    </lcf76f155ced4ddcb4097134ff3c332f>
    <TaxCatchAll xmlns="0eb656aa-4e79-4e95-9076-bc119a23e0cc" xsi:nil="true"/>
  </documentManagement>
</p:properties>
</file>

<file path=customXml/itemProps1.xml><?xml version="1.0" encoding="utf-8"?>
<ds:datastoreItem xmlns:ds="http://schemas.openxmlformats.org/officeDocument/2006/customXml" ds:itemID="{FCE94613-C4D6-4276-AAB1-6D954D4097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af4567-dc07-471f-892c-2bcb86ef35ae"/>
    <ds:schemaRef ds:uri="c1f338ac-e338-414f-952c-f74dcc6d59e1"/>
    <ds:schemaRef ds:uri="0eb656aa-4e79-4e95-9076-bc119a23e0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0844F36-E2D7-4526-A53D-D37B579697DE}">
  <ds:schemaRefs>
    <ds:schemaRef ds:uri="http://schemas.microsoft.com/sharepoint/v3/contenttype/forms"/>
  </ds:schemaRefs>
</ds:datastoreItem>
</file>

<file path=customXml/itemProps3.xml><?xml version="1.0" encoding="utf-8"?>
<ds:datastoreItem xmlns:ds="http://schemas.openxmlformats.org/officeDocument/2006/customXml" ds:itemID="{022D2AFB-BFA0-44DF-AE6B-12AF91D8C0BA}">
  <ds:schemaRefs>
    <ds:schemaRef ds:uri="http://www.w3.org/XML/1998/namespace"/>
    <ds:schemaRef ds:uri="c1f338ac-e338-414f-952c-f74dcc6d59e1"/>
    <ds:schemaRef ds:uri="http://schemas.microsoft.com/office/2006/documentManagement/types"/>
    <ds:schemaRef ds:uri="0eb656aa-4e79-4e95-9076-bc119a23e0cc"/>
    <ds:schemaRef ds:uri="acaf4567-dc07-471f-892c-2bcb86ef35ae"/>
    <ds:schemaRef ds:uri="http://schemas.microsoft.com/office/infopath/2007/PartnerControls"/>
    <ds:schemaRef ds:uri="http://schemas.microsoft.com/office/2006/metadata/properties"/>
    <ds:schemaRef ds:uri="http://purl.org/dc/dcmitype/"/>
    <ds:schemaRef ds:uri="http://purl.org/dc/terms/"/>
    <ds:schemaRef ds:uri="http://schemas.openxmlformats.org/package/2006/metadata/core-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6</vt:i4>
      </vt:variant>
    </vt:vector>
  </HeadingPairs>
  <TitlesOfParts>
    <vt:vector size="10" baseType="lpstr">
      <vt:lpstr>Cover page</vt:lpstr>
      <vt:lpstr>Introduction</vt:lpstr>
      <vt:lpstr>Data sheet</vt:lpstr>
      <vt:lpstr>Table</vt:lpstr>
      <vt:lpstr>'Data sheet'!_Toc333651069</vt:lpstr>
      <vt:lpstr>'Data sheet'!_Toc333651071</vt:lpstr>
      <vt:lpstr>'Cover page'!Print_Area</vt:lpstr>
      <vt:lpstr>'Data sheet'!Print_Area</vt:lpstr>
      <vt:lpstr>Introduction!Print_Area</vt:lpstr>
      <vt:lpstr>'Data sheet'!Print_Titles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CG150 Headaches in over 12s: diagnosis and management: Baseline assessment tool 03/06/2025</dc:title>
  <dc:creator/>
  <cp:lastModifiedBy/>
  <dcterms:created xsi:type="dcterms:W3CDTF">2021-12-16T17:15:38Z</dcterms:created>
  <dcterms:modified xsi:type="dcterms:W3CDTF">2025-05-28T09:11:14Z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69d85d5-6d9e-4305-a294-1f636ec0f2d6_Enabled">
    <vt:lpwstr>true</vt:lpwstr>
  </property>
  <property fmtid="{D5CDD505-2E9C-101B-9397-08002B2CF9AE}" pid="3" name="MSIP_Label_c69d85d5-6d9e-4305-a294-1f636ec0f2d6_SetDate">
    <vt:lpwstr>2025-05-23T10:08:43Z</vt:lpwstr>
  </property>
  <property fmtid="{D5CDD505-2E9C-101B-9397-08002B2CF9AE}" pid="4" name="MSIP_Label_c69d85d5-6d9e-4305-a294-1f636ec0f2d6_Method">
    <vt:lpwstr>Standard</vt:lpwstr>
  </property>
  <property fmtid="{D5CDD505-2E9C-101B-9397-08002B2CF9AE}" pid="5" name="MSIP_Label_c69d85d5-6d9e-4305-a294-1f636ec0f2d6_Name">
    <vt:lpwstr>OFFICIAL</vt:lpwstr>
  </property>
  <property fmtid="{D5CDD505-2E9C-101B-9397-08002B2CF9AE}" pid="6" name="MSIP_Label_c69d85d5-6d9e-4305-a294-1f636ec0f2d6_SiteId">
    <vt:lpwstr>6030f479-b342-472d-a5dd-740ff7538de9</vt:lpwstr>
  </property>
  <property fmtid="{D5CDD505-2E9C-101B-9397-08002B2CF9AE}" pid="7" name="MSIP_Label_c69d85d5-6d9e-4305-a294-1f636ec0f2d6_ActionId">
    <vt:lpwstr>220df579-a60f-454a-a02a-b6540b6ed673</vt:lpwstr>
  </property>
  <property fmtid="{D5CDD505-2E9C-101B-9397-08002B2CF9AE}" pid="8" name="MSIP_Label_c69d85d5-6d9e-4305-a294-1f636ec0f2d6_ContentBits">
    <vt:lpwstr>0</vt:lpwstr>
  </property>
  <property fmtid="{D5CDD505-2E9C-101B-9397-08002B2CF9AE}" pid="9" name="MSIP_Label_c69d85d5-6d9e-4305-a294-1f636ec0f2d6_Tag">
    <vt:lpwstr>10, 3, 0, 1</vt:lpwstr>
  </property>
  <property fmtid="{D5CDD505-2E9C-101B-9397-08002B2CF9AE}" pid="10" name="ContentTypeId">
    <vt:lpwstr>0x010100B99456BF0FC3654992BB01F701E3BF13</vt:lpwstr>
  </property>
  <property fmtid="{D5CDD505-2E9C-101B-9397-08002B2CF9AE}" pid="11" name="Display_x0020_Status">
    <vt:lpwstr/>
  </property>
  <property fmtid="{D5CDD505-2E9C-101B-9397-08002B2CF9AE}" pid="12" name="MediaServiceImageTags">
    <vt:lpwstr/>
  </property>
  <property fmtid="{D5CDD505-2E9C-101B-9397-08002B2CF9AE}" pid="13" name="Display Status">
    <vt:lpwstr/>
  </property>
</Properties>
</file>