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 filterPrivacy="1" codeName="ThisWorkbook" defaultThemeVersion="166925"/>
  <xr:revisionPtr revIDLastSave="88" documentId="8_{47AE15A7-5675-4917-8017-B0748F2941F5}" xr6:coauthVersionLast="47" xr6:coauthVersionMax="47" xr10:uidLastSave="{D4E6E692-9D4A-4F0E-9379-E7DFD840CE64}"/>
  <workbookProtection lockStructure="1"/>
  <bookViews>
    <workbookView xWindow="-98" yWindow="-98" windowWidth="21795" windowHeight="13875" tabRatio="810" firstSheet="3" activeTab="12" xr2:uid="{658F2685-4DA9-4E8C-B004-273E83FB23AA}"/>
  </bookViews>
  <sheets>
    <sheet name="Cover" sheetId="29" r:id="rId1"/>
    <sheet name="Conceptual model" sheetId="27" r:id="rId2"/>
    <sheet name="Bathing Sites_WSH" sheetId="19" r:id="rId3"/>
    <sheet name="Sites Score_WSH" sheetId="24" r:id="rId4"/>
    <sheet name="Bathing Sites_Others" sheetId="11" r:id="rId5"/>
    <sheet name="Sites Score_Others" sheetId="4" r:id="rId6"/>
    <sheet name="Difference (WSH)" sheetId="23" r:id="rId7"/>
    <sheet name="Difference (others)" sheetId="5" r:id="rId8"/>
    <sheet name="Counts" sheetId="12" r:id="rId9"/>
    <sheet name="TMS" sheetId="22" r:id="rId10"/>
    <sheet name="Percentiles" sheetId="13" r:id="rId11"/>
    <sheet name="Final Output" sheetId="2" r:id="rId12"/>
    <sheet name="F_Outputs" sheetId="9" r:id="rId13"/>
  </sheets>
  <definedNames>
    <definedName name="____net1" localSheetId="0" hidden="1">{"NET",#N/A,FALSE,"401C11"}</definedName>
    <definedName name="____net1" hidden="1">{"NET",#N/A,FALSE,"401C11"}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X" localSheetId="0" hidden="1">#REF!</definedName>
    <definedName name="__123Graph_X" hidden="1">#REF!</definedName>
    <definedName name="__net1" localSheetId="0" hidden="1">{"NET",#N/A,FALSE,"401C11"}</definedName>
    <definedName name="__net1" hidden="1">{"NET",#N/A,FALSE,"401C11"}</definedName>
    <definedName name="_1_0__123Grap" localSheetId="0" hidden="1">#REF!</definedName>
    <definedName name="_1_0__123Grap" hidden="1">#REF!</definedName>
    <definedName name="_1_123Grap" localSheetId="0" hidden="1">#REF!</definedName>
    <definedName name="_1_123Grap" hidden="1">#REF!</definedName>
    <definedName name="_123Graph_F" localSheetId="0" hidden="1">#REF!</definedName>
    <definedName name="_123Graph_F" hidden="1">#REF!</definedName>
    <definedName name="_2_0__123Grap" localSheetId="0" hidden="1">#REF!</definedName>
    <definedName name="_2_0__123Grap" hidden="1">#REF!</definedName>
    <definedName name="_2_123Grap" localSheetId="0" hidden="1">#REF!</definedName>
    <definedName name="_2_123Grap" hidden="1">#REF!</definedName>
    <definedName name="_3_0_S" localSheetId="0" hidden="1">#REF!</definedName>
    <definedName name="_3_0_S" hidden="1">#REF!</definedName>
    <definedName name="_3_123Grap" localSheetId="0" hidden="1">#REF!</definedName>
    <definedName name="_3_123Grap" hidden="1">#REF!</definedName>
    <definedName name="_34_123Grap" localSheetId="0" hidden="1">#REF!</definedName>
    <definedName name="_34_123Grap" hidden="1">#REF!</definedName>
    <definedName name="_42S" localSheetId="0" hidden="1">#REF!</definedName>
    <definedName name="_42S" hidden="1">#REF!</definedName>
    <definedName name="_4S" localSheetId="0" hidden="1">#REF!</definedName>
    <definedName name="_4S" hidden="1">#REF!</definedName>
    <definedName name="_5_0__123Grap" localSheetId="0" hidden="1">#REF!</definedName>
    <definedName name="_5_0__123Grap" hidden="1">#REF!</definedName>
    <definedName name="_6_0_S" localSheetId="0" hidden="1">#REF!</definedName>
    <definedName name="_6_0_S" hidden="1">#REF!</definedName>
    <definedName name="_6_123Grap" localSheetId="0" hidden="1">#REF!</definedName>
    <definedName name="_6_123Grap" hidden="1">#REF!</definedName>
    <definedName name="_8_123Grap" localSheetId="0" hidden="1">#REF!</definedName>
    <definedName name="_8_123Grap" hidden="1">#REF!</definedName>
    <definedName name="_8S" localSheetId="0" hidden="1">#REF!</definedName>
    <definedName name="_8S" hidden="1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11" hidden="1">'Final Output'!$G$1:$G$712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net1" localSheetId="0" hidden="1">{"NET",#N/A,FALSE,"401C11"}</definedName>
    <definedName name="_net1" hidden="1">{"NET",#N/A,FALSE,"401C11"}</definedName>
    <definedName name="_Order1">255</definedName>
    <definedName name="_Order2">255</definedName>
    <definedName name="_Sort" localSheetId="0" hidden="1">#REF!</definedName>
    <definedName name="_Sort" hidden="1">#REF!</definedName>
    <definedName name="a" localSheetId="0" hidden="1">{"CHARGE",#N/A,FALSE,"401C11"}</definedName>
    <definedName name="a" hidden="1">{"CHARGE",#N/A,FALSE,"401C11"}</definedName>
    <definedName name="aa" localSheetId="0" hidden="1">{"CHARGE",#N/A,FALSE,"401C11"}</definedName>
    <definedName name="aa" hidden="1">{"CHARGE",#N/A,FALSE,"401C11"}</definedName>
    <definedName name="aaa" localSheetId="0" hidden="1">{"CHARGE",#N/A,FALSE,"401C11"}</definedName>
    <definedName name="aaa" hidden="1">{"CHARGE",#N/A,FALSE,"401C11"}</definedName>
    <definedName name="aaaa" localSheetId="0" hidden="1">{"CHARGE",#N/A,FALSE,"401C11"}</definedName>
    <definedName name="aaaa" hidden="1">{"CHARGE",#N/A,FALSE,"401C11"}</definedName>
    <definedName name="abc" localSheetId="0" hidden="1">{"NET",#N/A,FALSE,"401C11"}</definedName>
    <definedName name="abc" hidden="1">{"NET",#N/A,FALSE,"401C11"}</definedName>
    <definedName name="adbr" localSheetId="0" hidden="1">{"CHARGE",#N/A,FALSE,"401C11"}</definedName>
    <definedName name="adbr" hidden="1">{"CHARGE",#N/A,FALSE,"401C11"}</definedName>
    <definedName name="b" localSheetId="0" hidden="1">{"CHARGE",#N/A,FALSE,"401C11"}</definedName>
    <definedName name="b" hidden="1">{"CHARGE",#N/A,FALSE,"401C11"}</definedName>
    <definedName name="BMGHIndex" hidden="1">"O"</definedName>
    <definedName name="change1" localSheetId="0" hidden="1">{"CHARGE",#N/A,FALSE,"401C11"}</definedName>
    <definedName name="change1" hidden="1">{"CHARGE",#N/A,FALSE,"401C11"}</definedName>
    <definedName name="charge" localSheetId="0" hidden="1">{"CHARGE",#N/A,FALSE,"401C11"}</definedName>
    <definedName name="charge" hidden="1">{"CHARGE",#N/A,FALSE,"401C11"}</definedName>
    <definedName name="da" localSheetId="0" hidden="1">#REF!</definedName>
    <definedName name="da" hidden="1">#REF!</definedName>
    <definedName name="dog" localSheetId="0" hidden="1">{"NET",#N/A,FALSE,"401C11"}</definedName>
    <definedName name="dog" hidden="1">{"NET",#N/A,FALSE,"401C11"}</definedName>
    <definedName name="EV__LASTREFTIME__" hidden="1">40339.4799074074</definedName>
    <definedName name="Expired" hidden="1">FALSE</definedName>
    <definedName name="F">{"bal",#N/A,FALSE,"working papers";"income",#N/A,FALSE,"working papers"}</definedName>
    <definedName name="fdraf">{"bal",#N/A,FALSE,"working papers";"income",#N/A,FALSE,"working papers"}</definedName>
    <definedName name="Fdraft">{"bal",#N/A,FALSE,"working papers";"income",#N/A,FALSE,"working papers"}</definedName>
    <definedName name="Foutput" localSheetId="0" hidden="1">#REF!</definedName>
    <definedName name="Foutput" hidden="1">#REF!</definedName>
    <definedName name="fsdfffd" localSheetId="0" hidden="1">#REF!</definedName>
    <definedName name="fsdfffd" hidden="1">#REF!</definedName>
    <definedName name="fsdfsd" localSheetId="0" hidden="1">#REF!</definedName>
    <definedName name="fsdfsd" hidden="1">#REF!</definedName>
    <definedName name="fsfds" localSheetId="0" hidden="1">#REF!</definedName>
    <definedName name="fsfds" hidden="1">#REF!</definedName>
    <definedName name="fsfsd" localSheetId="0" hidden="1">#REF!</definedName>
    <definedName name="fsfsd" hidden="1">#REF!</definedName>
    <definedName name="gfff" localSheetId="0" hidden="1">{"CHARGE",#N/A,FALSE,"401C11"}</definedName>
    <definedName name="gfff" hidden="1">{"CHARGE",#N/A,FALSE,"401C11"}</definedName>
    <definedName name="gross" localSheetId="0" hidden="1">{"GROSS",#N/A,FALSE,"401C11"}</definedName>
    <definedName name="gross" hidden="1">{"GROSS",#N/A,FALSE,"401C11"}</definedName>
    <definedName name="gross1" localSheetId="0" hidden="1">{"GROSS",#N/A,FALSE,"401C11"}</definedName>
    <definedName name="gross1" hidden="1">{"GROSS",#N/A,FALSE,"401C11"}</definedName>
    <definedName name="hasdfjklhklj" localSheetId="0" hidden="1">{"NET",#N/A,FALSE,"401C11"}</definedName>
    <definedName name="hasdfjklhklj" hidden="1">{"NET",#N/A,FALSE,"401C11"}</definedName>
    <definedName name="help" localSheetId="0" hidden="1">{"CHARGE",#N/A,FALSE,"401C11"}</definedName>
    <definedName name="help" hidden="1">{"CHARGE",#N/A,FALSE,"401C11"}</definedName>
    <definedName name="hghghhj" localSheetId="0" hidden="1">{"CHARGE",#N/A,FALSE,"401C11"}</definedName>
    <definedName name="hghghhj" hidden="1">{"CHARGE",#N/A,FALSE,"401C11"}</definedName>
    <definedName name="HTML_CodePage" hidden="1">1252</definedName>
    <definedName name="HTML_Control" localSheetId="0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JFELL" localSheetId="0" hidden="1">#REF!</definedName>
    <definedName name="JFELL" hidden="1">#REF!</definedName>
    <definedName name="new" localSheetId="0" hidden="1">{"bal",#N/A,FALSE,"working papers";"income",#N/A,FALSE,"working papers"}</definedName>
    <definedName name="new" hidden="1">{"bal",#N/A,FALSE,"working papers";"income",#N/A,FALSE,"working papers"}</definedName>
    <definedName name="OISIII" localSheetId="0" hidden="1">#REF!</definedName>
    <definedName name="OISIII" hidden="1">#REF!</definedName>
    <definedName name="qfx" localSheetId="0" hidden="1">{"NET",#N/A,FALSE,"401C11"}</definedName>
    <definedName name="qfx" hidden="1">{"NET",#N/A,FALSE,"401C11"}</definedName>
    <definedName name="qwefqefa" localSheetId="0" hidden="1">#REF!</definedName>
    <definedName name="qwefqefa" hidden="1">#REF!</definedName>
    <definedName name="real" localSheetId="0" hidden="1">#REF!</definedName>
    <definedName name="real" hidden="1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ytry" localSheetId="0" hidden="1">{"NET",#N/A,FALSE,"401C11"}</definedName>
    <definedName name="rytry" hidden="1">{"NET",#N/A,FALSE,"401C11"}</definedName>
    <definedName name="SAPBEXrevision">1</definedName>
    <definedName name="SAPBEXsysID">"BWB"</definedName>
    <definedName name="SAPBEXwbID">"49ZLUKBQR0WG29D9LLI3IBIIT"</definedName>
    <definedName name="sort" localSheetId="0" hidden="1">#REF!</definedName>
    <definedName name="sort" hidden="1">#REF!</definedName>
    <definedName name="Table3.4" localSheetId="0" hidden="1">{"CHARGE",#N/A,FALSE,"401C11"}</definedName>
    <definedName name="Table3.4" hidden="1">{"CHARGE",#N/A,FALSE,"401C11"}</definedName>
    <definedName name="Test23" localSheetId="0" hidden="1">{"NET",#N/A,FALSE,"401C11"}</definedName>
    <definedName name="Test23" hidden="1">{"NET",#N/A,FALSE,"401C11"}</definedName>
    <definedName name="trdhtr" localSheetId="0" hidden="1">#REF!</definedName>
    <definedName name="trdhtr" hidden="1">#REF!</definedName>
    <definedName name="wert" localSheetId="0" hidden="1">{"GROSS",#N/A,FALSE,"401C11"}</definedName>
    <definedName name="wert" hidden="1">{"GROSS",#N/A,FALSE,"401C11"}</definedName>
    <definedName name="wombat" localSheetId="0" hidden="1">#REF!</definedName>
    <definedName name="wombat" hidden="1">#REF!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0" hidden="1">{"CHARGE",#N/A,FALSE,"401C11"}</definedName>
    <definedName name="wrn.CHARGE." hidden="1">{"CHARGE",#N/A,FALSE,"401C11"}</definedName>
    <definedName name="wrn.GROSS." localSheetId="0" hidden="1">{"GROSS",#N/A,FALSE,"401C11"}</definedName>
    <definedName name="wrn.GROSS." hidden="1">{"GROSS",#N/A,FALSE,"401C11"}</definedName>
    <definedName name="wrn.NET." localSheetId="0" hidden="1">{"NET",#N/A,FALSE,"401C11"}</definedName>
    <definedName name="wrn.NET." hidden="1">{"NET",#N/A,FALSE,"401C11"}</definedName>
    <definedName name="wrn.papersdraft">{"bal",#N/A,FALSE,"working papers";"income",#N/A,FALSE,"working papers"}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>{"bal",#N/A,FALSE,"working papers";"income",#N/A,FALSE,"working papers"}</definedName>
    <definedName name="xxx" localSheetId="0" hidden="1">{"CHARGE",#N/A,FALSE,"401C11"}</definedName>
    <definedName name="xxx" hidden="1">{"CHARGE",#N/A,FALSE,"401C11"}</definedName>
    <definedName name="yyy" localSheetId="0" hidden="1">{"GROSS",#N/A,FALSE,"401C11"}</definedName>
    <definedName name="yyy" hidden="1">{"GROSS",#N/A,FALSE,"401C11"}</definedName>
    <definedName name="zzz" localSheetId="0" hidden="1">{"NET",#N/A,FALSE,"401C11"}</definedName>
    <definedName name="zzz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9" l="1"/>
  <c r="A1" i="29"/>
  <c r="F173" i="9"/>
  <c r="F172" i="9"/>
  <c r="F152" i="9"/>
  <c r="F151" i="9"/>
  <c r="F131" i="9"/>
  <c r="F130" i="9"/>
  <c r="F110" i="9"/>
  <c r="F109" i="9"/>
  <c r="F89" i="9"/>
  <c r="F88" i="9"/>
  <c r="F68" i="9"/>
  <c r="F67" i="9"/>
  <c r="F47" i="9"/>
  <c r="F46" i="9"/>
  <c r="F26" i="9"/>
  <c r="F25" i="9"/>
  <c r="F5" i="9"/>
  <c r="F4" i="9"/>
  <c r="A1" i="2"/>
  <c r="Q19" i="13"/>
  <c r="I90" i="2" s="1"/>
  <c r="F101" i="9" s="1"/>
  <c r="H5" i="13"/>
  <c r="A1" i="13"/>
  <c r="G23" i="22"/>
  <c r="G21" i="22"/>
  <c r="K17" i="22"/>
  <c r="K16" i="22"/>
  <c r="K15" i="22"/>
  <c r="K14" i="22"/>
  <c r="K13" i="22"/>
  <c r="K12" i="22"/>
  <c r="G22" i="22" s="1"/>
  <c r="K11" i="22"/>
  <c r="K10" i="22"/>
  <c r="K9" i="22"/>
  <c r="A1" i="22"/>
  <c r="Q40" i="12"/>
  <c r="P40" i="12"/>
  <c r="O40" i="12"/>
  <c r="N40" i="12"/>
  <c r="M40" i="12"/>
  <c r="L40" i="12"/>
  <c r="K40" i="12"/>
  <c r="J40" i="12"/>
  <c r="N39" i="12"/>
  <c r="N38" i="12"/>
  <c r="N37" i="12"/>
  <c r="N36" i="12"/>
  <c r="N35" i="12"/>
  <c r="N34" i="12"/>
  <c r="N33" i="12"/>
  <c r="H29" i="12"/>
  <c r="H27" i="12"/>
  <c r="H26" i="12"/>
  <c r="H25" i="12"/>
  <c r="H24" i="12"/>
  <c r="H23" i="12"/>
  <c r="H22" i="12"/>
  <c r="H21" i="12"/>
  <c r="A1" i="12"/>
  <c r="O453" i="5"/>
  <c r="O452" i="5"/>
  <c r="O451" i="5"/>
  <c r="O450" i="5"/>
  <c r="O449" i="5"/>
  <c r="O448" i="5"/>
  <c r="O447" i="5"/>
  <c r="O446" i="5"/>
  <c r="O445" i="5"/>
  <c r="O444" i="5"/>
  <c r="O443" i="5"/>
  <c r="O442" i="5"/>
  <c r="O441" i="5"/>
  <c r="O440" i="5"/>
  <c r="O439" i="5"/>
  <c r="O438" i="5"/>
  <c r="O437" i="5"/>
  <c r="O436" i="5"/>
  <c r="O435" i="5"/>
  <c r="O434" i="5"/>
  <c r="O433" i="5"/>
  <c r="O431" i="5"/>
  <c r="O430" i="5"/>
  <c r="O429" i="5"/>
  <c r="O428" i="5"/>
  <c r="O427" i="5"/>
  <c r="O426" i="5"/>
  <c r="O425" i="5"/>
  <c r="O424" i="5"/>
  <c r="O423" i="5"/>
  <c r="O422" i="5"/>
  <c r="O421" i="5"/>
  <c r="O420" i="5"/>
  <c r="O419" i="5"/>
  <c r="O418" i="5"/>
  <c r="O417" i="5"/>
  <c r="O416" i="5"/>
  <c r="O415" i="5"/>
  <c r="O414" i="5"/>
  <c r="O413" i="5"/>
  <c r="O412" i="5"/>
  <c r="O411" i="5"/>
  <c r="O410" i="5"/>
  <c r="O409" i="5"/>
  <c r="O408" i="5"/>
  <c r="O407" i="5"/>
  <c r="O406" i="5"/>
  <c r="O405" i="5"/>
  <c r="O404" i="5"/>
  <c r="O403" i="5"/>
  <c r="O402" i="5"/>
  <c r="O401" i="5"/>
  <c r="O400" i="5"/>
  <c r="O399" i="5"/>
  <c r="O398" i="5"/>
  <c r="O397" i="5"/>
  <c r="O396" i="5"/>
  <c r="O395" i="5"/>
  <c r="O394" i="5"/>
  <c r="O393" i="5"/>
  <c r="O392" i="5"/>
  <c r="O391" i="5"/>
  <c r="O390" i="5"/>
  <c r="O389" i="5"/>
  <c r="O388" i="5"/>
  <c r="O387" i="5"/>
  <c r="O386" i="5"/>
  <c r="O385" i="5"/>
  <c r="O384" i="5"/>
  <c r="O383" i="5"/>
  <c r="O381" i="5"/>
  <c r="O380" i="5"/>
  <c r="O379" i="5"/>
  <c r="O378" i="5"/>
  <c r="O377" i="5"/>
  <c r="O376" i="5"/>
  <c r="O375" i="5"/>
  <c r="O374" i="5"/>
  <c r="O373" i="5"/>
  <c r="O372" i="5"/>
  <c r="O371" i="5"/>
  <c r="O370" i="5"/>
  <c r="O369" i="5"/>
  <c r="O368" i="5"/>
  <c r="O367" i="5"/>
  <c r="O366" i="5"/>
  <c r="O365" i="5"/>
  <c r="O364" i="5"/>
  <c r="O363" i="5"/>
  <c r="O362" i="5"/>
  <c r="O361" i="5"/>
  <c r="O360" i="5"/>
  <c r="O359" i="5"/>
  <c r="O358" i="5"/>
  <c r="O357" i="5"/>
  <c r="O356" i="5"/>
  <c r="O355" i="5"/>
  <c r="O354" i="5"/>
  <c r="O353" i="5"/>
  <c r="O352" i="5"/>
  <c r="O351" i="5"/>
  <c r="O350" i="5"/>
  <c r="O349" i="5"/>
  <c r="O348" i="5"/>
  <c r="O346" i="5"/>
  <c r="O345" i="5"/>
  <c r="O344" i="5"/>
  <c r="O343" i="5"/>
  <c r="O342" i="5"/>
  <c r="O341" i="5"/>
  <c r="O340" i="5"/>
  <c r="O338" i="5"/>
  <c r="O337" i="5"/>
  <c r="O336" i="5"/>
  <c r="O335" i="5"/>
  <c r="O334" i="5"/>
  <c r="O333" i="5"/>
  <c r="O332" i="5"/>
  <c r="O331" i="5"/>
  <c r="O330" i="5"/>
  <c r="O329" i="5"/>
  <c r="O328" i="5"/>
  <c r="O327" i="5"/>
  <c r="O326" i="5"/>
  <c r="O325" i="5"/>
  <c r="O324" i="5"/>
  <c r="O323" i="5"/>
  <c r="O322" i="5"/>
  <c r="O321" i="5"/>
  <c r="O320" i="5"/>
  <c r="O319" i="5"/>
  <c r="O318" i="5"/>
  <c r="O317" i="5"/>
  <c r="O316" i="5"/>
  <c r="O315" i="5"/>
  <c r="O314" i="5"/>
  <c r="O313" i="5"/>
  <c r="O312" i="5"/>
  <c r="O311" i="5"/>
  <c r="O310" i="5"/>
  <c r="O309" i="5"/>
  <c r="O308" i="5"/>
  <c r="O307" i="5"/>
  <c r="O306" i="5"/>
  <c r="O305" i="5"/>
  <c r="O304" i="5"/>
  <c r="O303" i="5"/>
  <c r="O302" i="5"/>
  <c r="O301" i="5"/>
  <c r="O300" i="5"/>
  <c r="O299" i="5"/>
  <c r="O298" i="5"/>
  <c r="O297" i="5"/>
  <c r="O296" i="5"/>
  <c r="O295" i="5"/>
  <c r="O294" i="5"/>
  <c r="O293" i="5"/>
  <c r="O292" i="5"/>
  <c r="O291" i="5"/>
  <c r="O290" i="5"/>
  <c r="O289" i="5"/>
  <c r="O288" i="5"/>
  <c r="O287" i="5"/>
  <c r="O286" i="5"/>
  <c r="O285" i="5"/>
  <c r="O284" i="5"/>
  <c r="O283" i="5"/>
  <c r="O282" i="5"/>
  <c r="O281" i="5"/>
  <c r="O280" i="5"/>
  <c r="O279" i="5"/>
  <c r="O278" i="5"/>
  <c r="O277" i="5"/>
  <c r="O276" i="5"/>
  <c r="O275" i="5"/>
  <c r="O274" i="5"/>
  <c r="O273" i="5"/>
  <c r="O272" i="5"/>
  <c r="O271" i="5"/>
  <c r="O270" i="5"/>
  <c r="O269" i="5"/>
  <c r="O268" i="5"/>
  <c r="O267" i="5"/>
  <c r="O266" i="5"/>
  <c r="O265" i="5"/>
  <c r="O264" i="5"/>
  <c r="O263" i="5"/>
  <c r="O262" i="5"/>
  <c r="O261" i="5"/>
  <c r="O260" i="5"/>
  <c r="O259" i="5"/>
  <c r="O258" i="5"/>
  <c r="O257" i="5"/>
  <c r="O256" i="5"/>
  <c r="O255" i="5"/>
  <c r="O254" i="5"/>
  <c r="O253" i="5"/>
  <c r="O252" i="5"/>
  <c r="O251" i="5"/>
  <c r="O250" i="5"/>
  <c r="O249" i="5"/>
  <c r="O248" i="5"/>
  <c r="O247" i="5"/>
  <c r="O246" i="5"/>
  <c r="O245" i="5"/>
  <c r="O244" i="5"/>
  <c r="O243" i="5"/>
  <c r="O242" i="5"/>
  <c r="O241" i="5"/>
  <c r="O240" i="5"/>
  <c r="O239" i="5"/>
  <c r="O238" i="5"/>
  <c r="O237" i="5"/>
  <c r="O236" i="5"/>
  <c r="O235" i="5"/>
  <c r="O234" i="5"/>
  <c r="O233" i="5"/>
  <c r="O232" i="5"/>
  <c r="O231" i="5"/>
  <c r="O230" i="5"/>
  <c r="O229" i="5"/>
  <c r="O228" i="5"/>
  <c r="O227" i="5"/>
  <c r="O226" i="5"/>
  <c r="O225" i="5"/>
  <c r="O224" i="5"/>
  <c r="O223" i="5"/>
  <c r="O222" i="5"/>
  <c r="O221" i="5"/>
  <c r="O220" i="5"/>
  <c r="O219" i="5"/>
  <c r="O218" i="5"/>
  <c r="O217" i="5"/>
  <c r="O216" i="5"/>
  <c r="O215" i="5"/>
  <c r="O214" i="5"/>
  <c r="O213" i="5"/>
  <c r="O212" i="5"/>
  <c r="O211" i="5"/>
  <c r="O210" i="5"/>
  <c r="O209" i="5"/>
  <c r="O208" i="5"/>
  <c r="O207" i="5"/>
  <c r="O206" i="5"/>
  <c r="O205" i="5"/>
  <c r="O204" i="5"/>
  <c r="O203" i="5"/>
  <c r="O202" i="5"/>
  <c r="O201" i="5"/>
  <c r="O200" i="5"/>
  <c r="O199" i="5"/>
  <c r="O198" i="5"/>
  <c r="O197" i="5"/>
  <c r="O196" i="5"/>
  <c r="O195" i="5"/>
  <c r="O194" i="5"/>
  <c r="O193" i="5"/>
  <c r="O192" i="5"/>
  <c r="O191" i="5"/>
  <c r="O190" i="5"/>
  <c r="O189" i="5"/>
  <c r="O188" i="5"/>
  <c r="O187" i="5"/>
  <c r="O186" i="5"/>
  <c r="O185" i="5"/>
  <c r="O184" i="5"/>
  <c r="O182" i="5"/>
  <c r="O180" i="5"/>
  <c r="O179" i="5"/>
  <c r="O178" i="5"/>
  <c r="O177" i="5"/>
  <c r="O176" i="5"/>
  <c r="O175" i="5"/>
  <c r="O174" i="5"/>
  <c r="O173" i="5"/>
  <c r="O172" i="5"/>
  <c r="O171" i="5"/>
  <c r="O170" i="5"/>
  <c r="O169" i="5"/>
  <c r="O168" i="5"/>
  <c r="O167" i="5"/>
  <c r="O166" i="5"/>
  <c r="O165" i="5"/>
  <c r="O164" i="5"/>
  <c r="O163" i="5"/>
  <c r="O162" i="5"/>
  <c r="O161" i="5"/>
  <c r="O160" i="5"/>
  <c r="O159" i="5"/>
  <c r="O158" i="5"/>
  <c r="O157" i="5"/>
  <c r="O156" i="5"/>
  <c r="O155" i="5"/>
  <c r="O154" i="5"/>
  <c r="O153" i="5"/>
  <c r="O152" i="5"/>
  <c r="O151" i="5"/>
  <c r="O150" i="5"/>
  <c r="O149" i="5"/>
  <c r="O148" i="5"/>
  <c r="O147" i="5"/>
  <c r="O146" i="5"/>
  <c r="O145" i="5"/>
  <c r="O144" i="5"/>
  <c r="O143" i="5"/>
  <c r="O142" i="5"/>
  <c r="O141" i="5"/>
  <c r="O140" i="5"/>
  <c r="O139" i="5"/>
  <c r="O138" i="5"/>
  <c r="O137" i="5"/>
  <c r="O136" i="5"/>
  <c r="O135" i="5"/>
  <c r="O134" i="5"/>
  <c r="O133" i="5"/>
  <c r="O132" i="5"/>
  <c r="O131" i="5"/>
  <c r="O130" i="5"/>
  <c r="O129" i="5"/>
  <c r="O128" i="5"/>
  <c r="O127" i="5"/>
  <c r="O126" i="5"/>
  <c r="O125" i="5"/>
  <c r="O124" i="5"/>
  <c r="O123" i="5"/>
  <c r="O122" i="5"/>
  <c r="O121" i="5"/>
  <c r="O120" i="5"/>
  <c r="O119" i="5"/>
  <c r="O118" i="5"/>
  <c r="O117" i="5"/>
  <c r="O116" i="5"/>
  <c r="O115" i="5"/>
  <c r="O114" i="5"/>
  <c r="O113" i="5"/>
  <c r="O112" i="5"/>
  <c r="O111" i="5"/>
  <c r="O110" i="5"/>
  <c r="O109" i="5"/>
  <c r="O108" i="5"/>
  <c r="O107" i="5"/>
  <c r="O106" i="5"/>
  <c r="O105" i="5"/>
  <c r="O104" i="5"/>
  <c r="O103" i="5"/>
  <c r="O102" i="5"/>
  <c r="O101" i="5"/>
  <c r="O100" i="5"/>
  <c r="O99" i="5"/>
  <c r="O98" i="5"/>
  <c r="O97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A1" i="5"/>
  <c r="A1" i="23"/>
  <c r="R452" i="4"/>
  <c r="O450" i="4"/>
  <c r="M898" i="5" s="1"/>
  <c r="M450" i="5" s="1"/>
  <c r="O447" i="4"/>
  <c r="M895" i="5" s="1"/>
  <c r="M447" i="5" s="1"/>
  <c r="T445" i="4"/>
  <c r="O445" i="4"/>
  <c r="L426" i="4"/>
  <c r="M405" i="4"/>
  <c r="K853" i="5" s="1"/>
  <c r="K405" i="5" s="1"/>
  <c r="R403" i="4"/>
  <c r="A1" i="4"/>
  <c r="T902" i="11" a="1"/>
  <c r="T902" i="11" s="1"/>
  <c r="T453" i="4" s="1"/>
  <c r="S902" i="11" a="1"/>
  <c r="S902" i="11" s="1"/>
  <c r="S453" i="4" s="1"/>
  <c r="Q901" i="5" s="1"/>
  <c r="Q453" i="5" s="1"/>
  <c r="R902" i="11" a="1"/>
  <c r="R902" i="11" s="1"/>
  <c r="R453" i="4" s="1"/>
  <c r="P902" i="11" a="1"/>
  <c r="P902" i="11"/>
  <c r="P453" i="4" s="1"/>
  <c r="O902" i="11" a="1"/>
  <c r="O902" i="11" s="1"/>
  <c r="O453" i="4" s="1"/>
  <c r="N902" i="11" a="1"/>
  <c r="N902" i="11"/>
  <c r="N453" i="4" s="1"/>
  <c r="M902" i="11" a="1"/>
  <c r="M902" i="11" s="1"/>
  <c r="M453" i="4" s="1"/>
  <c r="L902" i="11" a="1"/>
  <c r="L902" i="11" s="1"/>
  <c r="L453" i="4" s="1"/>
  <c r="T901" i="11" a="1"/>
  <c r="T901" i="11" s="1"/>
  <c r="T452" i="4" s="1"/>
  <c r="S901" i="11" a="1"/>
  <c r="S901" i="11" s="1"/>
  <c r="S452" i="4" s="1"/>
  <c r="R901" i="11" a="1"/>
  <c r="R901" i="11" s="1"/>
  <c r="P901" i="11" a="1"/>
  <c r="P901" i="11" s="1"/>
  <c r="P452" i="4" s="1"/>
  <c r="N900" i="5" s="1"/>
  <c r="N452" i="5" s="1"/>
  <c r="O901" i="11" a="1"/>
  <c r="O901" i="11" s="1"/>
  <c r="O452" i="4" s="1"/>
  <c r="N901" i="11" a="1"/>
  <c r="N901" i="11"/>
  <c r="N452" i="4" s="1"/>
  <c r="M901" i="11" a="1"/>
  <c r="M901" i="11"/>
  <c r="M452" i="4" s="1"/>
  <c r="L901" i="11" a="1"/>
  <c r="L901" i="11" s="1"/>
  <c r="L452" i="4" s="1"/>
  <c r="T900" i="11" a="1"/>
  <c r="T900" i="11" s="1"/>
  <c r="T451" i="4" s="1"/>
  <c r="S900" i="11" a="1"/>
  <c r="S900" i="11" s="1"/>
  <c r="S451" i="4" s="1"/>
  <c r="R900" i="11" a="1"/>
  <c r="R900" i="11" s="1"/>
  <c r="R451" i="4" s="1"/>
  <c r="P900" i="11" a="1"/>
  <c r="P900" i="11" s="1"/>
  <c r="P451" i="4" s="1"/>
  <c r="O900" i="11" a="1"/>
  <c r="O900" i="11" s="1"/>
  <c r="O451" i="4" s="1"/>
  <c r="N900" i="11" a="1"/>
  <c r="N900" i="11"/>
  <c r="N451" i="4" s="1"/>
  <c r="M900" i="11" a="1"/>
  <c r="M900" i="11" s="1"/>
  <c r="M451" i="4" s="1"/>
  <c r="L900" i="11" a="1"/>
  <c r="L900" i="11" s="1"/>
  <c r="L451" i="4" s="1"/>
  <c r="T899" i="11" a="1"/>
  <c r="T899" i="11" s="1"/>
  <c r="T450" i="4" s="1"/>
  <c r="S899" i="11" a="1"/>
  <c r="S899" i="11" s="1"/>
  <c r="S450" i="4" s="1"/>
  <c r="Q898" i="5" s="1"/>
  <c r="Q450" i="5" s="1"/>
  <c r="R899" i="11" a="1"/>
  <c r="R899" i="11" s="1"/>
  <c r="R450" i="4" s="1"/>
  <c r="P899" i="11" a="1"/>
  <c r="P899" i="11" s="1"/>
  <c r="P450" i="4" s="1"/>
  <c r="O899" i="11" a="1"/>
  <c r="O899" i="11" s="1"/>
  <c r="N899" i="11" a="1"/>
  <c r="N899" i="11" s="1"/>
  <c r="N450" i="4" s="1"/>
  <c r="M899" i="11" a="1"/>
  <c r="M899" i="11" s="1"/>
  <c r="M450" i="4" s="1"/>
  <c r="L899" i="11" a="1"/>
  <c r="L899" i="11" s="1"/>
  <c r="L450" i="4" s="1"/>
  <c r="T898" i="11" a="1"/>
  <c r="T898" i="11"/>
  <c r="T449" i="4" s="1"/>
  <c r="S898" i="11" a="1"/>
  <c r="S898" i="11" s="1"/>
  <c r="S449" i="4" s="1"/>
  <c r="R898" i="11" a="1"/>
  <c r="R898" i="11" s="1"/>
  <c r="R449" i="4" s="1"/>
  <c r="P898" i="11" a="1"/>
  <c r="P898" i="11" s="1"/>
  <c r="P449" i="4" s="1"/>
  <c r="N897" i="5" s="1"/>
  <c r="N449" i="5" s="1"/>
  <c r="O898" i="11" a="1"/>
  <c r="O898" i="11" s="1"/>
  <c r="O449" i="4" s="1"/>
  <c r="N898" i="11" a="1"/>
  <c r="N898" i="11" s="1"/>
  <c r="N449" i="4" s="1"/>
  <c r="M898" i="11" a="1"/>
  <c r="M898" i="11" s="1"/>
  <c r="M449" i="4" s="1"/>
  <c r="L898" i="11" a="1"/>
  <c r="L898" i="11" s="1"/>
  <c r="L449" i="4" s="1"/>
  <c r="T897" i="11" a="1"/>
  <c r="T897" i="11" s="1"/>
  <c r="T448" i="4" s="1"/>
  <c r="S897" i="11" a="1"/>
  <c r="S897" i="11" s="1"/>
  <c r="S448" i="4" s="1"/>
  <c r="R897" i="11" a="1"/>
  <c r="R897" i="11" s="1"/>
  <c r="R448" i="4" s="1"/>
  <c r="P897" i="11" a="1"/>
  <c r="P897" i="11" s="1"/>
  <c r="P448" i="4" s="1"/>
  <c r="O897" i="11" a="1"/>
  <c r="O897" i="11"/>
  <c r="O448" i="4" s="1"/>
  <c r="N897" i="11" a="1"/>
  <c r="N897" i="11" s="1"/>
  <c r="N448" i="4" s="1"/>
  <c r="M897" i="11" a="1"/>
  <c r="M897" i="11" s="1"/>
  <c r="M448" i="4" s="1"/>
  <c r="L897" i="11" a="1"/>
  <c r="L897" i="11" s="1"/>
  <c r="L448" i="4" s="1"/>
  <c r="T896" i="11" a="1"/>
  <c r="T896" i="11" s="1"/>
  <c r="T447" i="4" s="1"/>
  <c r="S896" i="11" a="1"/>
  <c r="S896" i="11" s="1"/>
  <c r="S447" i="4" s="1"/>
  <c r="R896" i="11" a="1"/>
  <c r="R896" i="11"/>
  <c r="R447" i="4" s="1"/>
  <c r="P896" i="11" a="1"/>
  <c r="P896" i="11" s="1"/>
  <c r="P447" i="4" s="1"/>
  <c r="O896" i="11" a="1"/>
  <c r="O896" i="11" s="1"/>
  <c r="N896" i="11" a="1"/>
  <c r="N896" i="11" s="1"/>
  <c r="N447" i="4" s="1"/>
  <c r="M896" i="11" a="1"/>
  <c r="M896" i="11" s="1"/>
  <c r="M447" i="4" s="1"/>
  <c r="L896" i="11" a="1"/>
  <c r="L896" i="11" s="1"/>
  <c r="L447" i="4" s="1"/>
  <c r="T895" i="11" a="1"/>
  <c r="T895" i="11"/>
  <c r="T446" i="4" s="1"/>
  <c r="S895" i="11" a="1"/>
  <c r="S895" i="11" s="1"/>
  <c r="S446" i="4" s="1"/>
  <c r="Q894" i="5" s="1"/>
  <c r="Q446" i="5" s="1"/>
  <c r="R895" i="11" a="1"/>
  <c r="R895" i="11" s="1"/>
  <c r="R446" i="4" s="1"/>
  <c r="P894" i="5" s="1"/>
  <c r="P446" i="5" s="1"/>
  <c r="P895" i="11" a="1"/>
  <c r="P895" i="11" s="1"/>
  <c r="P446" i="4" s="1"/>
  <c r="O895" i="11" a="1"/>
  <c r="O895" i="11" s="1"/>
  <c r="O446" i="4" s="1"/>
  <c r="N895" i="11" a="1"/>
  <c r="N895" i="11" s="1"/>
  <c r="N446" i="4" s="1"/>
  <c r="M895" i="11" a="1"/>
  <c r="M895" i="11" s="1"/>
  <c r="M446" i="4" s="1"/>
  <c r="L895" i="11" a="1"/>
  <c r="L895" i="11"/>
  <c r="L446" i="4" s="1"/>
  <c r="T894" i="11" a="1"/>
  <c r="T894" i="11" s="1"/>
  <c r="S894" i="11" a="1"/>
  <c r="S894" i="11"/>
  <c r="S445" i="4" s="1"/>
  <c r="Q893" i="5" s="1"/>
  <c r="Q445" i="5" s="1"/>
  <c r="R894" i="11" a="1"/>
  <c r="R894" i="11" s="1"/>
  <c r="R445" i="4" s="1"/>
  <c r="P894" i="11" a="1"/>
  <c r="P894" i="11" s="1"/>
  <c r="P445" i="4" s="1"/>
  <c r="O894" i="11" a="1"/>
  <c r="O894" i="11"/>
  <c r="N894" i="11" a="1"/>
  <c r="N894" i="11" s="1"/>
  <c r="N445" i="4" s="1"/>
  <c r="M894" i="11" a="1"/>
  <c r="M894" i="11" s="1"/>
  <c r="M445" i="4" s="1"/>
  <c r="L894" i="11" a="1"/>
  <c r="L894" i="11" s="1"/>
  <c r="L445" i="4" s="1"/>
  <c r="T893" i="11" a="1"/>
  <c r="T893" i="11" s="1"/>
  <c r="T444" i="4" s="1"/>
  <c r="S893" i="11" a="1"/>
  <c r="S893" i="11"/>
  <c r="S444" i="4" s="1"/>
  <c r="R893" i="11" a="1"/>
  <c r="R893" i="11" s="1"/>
  <c r="R444" i="4" s="1"/>
  <c r="P893" i="11" a="1"/>
  <c r="P893" i="11" s="1"/>
  <c r="P444" i="4" s="1"/>
  <c r="N892" i="5" s="1"/>
  <c r="N444" i="5" s="1"/>
  <c r="O893" i="11" a="1"/>
  <c r="O893" i="11" s="1"/>
  <c r="O444" i="4" s="1"/>
  <c r="N893" i="11" a="1"/>
  <c r="N893" i="11"/>
  <c r="N444" i="4" s="1"/>
  <c r="M893" i="11" a="1"/>
  <c r="M893" i="11" s="1"/>
  <c r="M444" i="4" s="1"/>
  <c r="L893" i="11" a="1"/>
  <c r="L893" i="11" s="1"/>
  <c r="L444" i="4" s="1"/>
  <c r="T892" i="11" a="1"/>
  <c r="T892" i="11" s="1"/>
  <c r="T443" i="4" s="1"/>
  <c r="S892" i="11" a="1"/>
  <c r="S892" i="11" s="1"/>
  <c r="S443" i="4" s="1"/>
  <c r="R892" i="11" a="1"/>
  <c r="R892" i="11" s="1"/>
  <c r="R443" i="4" s="1"/>
  <c r="P892" i="11" a="1"/>
  <c r="P892" i="11" s="1"/>
  <c r="P443" i="4" s="1"/>
  <c r="O892" i="11" a="1"/>
  <c r="O892" i="11" s="1"/>
  <c r="O443" i="4" s="1"/>
  <c r="M891" i="5" s="1"/>
  <c r="M443" i="5" s="1"/>
  <c r="N892" i="11" a="1"/>
  <c r="N892" i="11" s="1"/>
  <c r="N443" i="4" s="1"/>
  <c r="M892" i="11" a="1"/>
  <c r="M892" i="11" s="1"/>
  <c r="M443" i="4" s="1"/>
  <c r="L892" i="11" a="1"/>
  <c r="L892" i="11" s="1"/>
  <c r="L443" i="4" s="1"/>
  <c r="T891" i="11" a="1"/>
  <c r="T891" i="11" s="1"/>
  <c r="T442" i="4" s="1"/>
  <c r="S891" i="11" a="1"/>
  <c r="S891" i="11" s="1"/>
  <c r="S442" i="4" s="1"/>
  <c r="R891" i="11" a="1"/>
  <c r="R891" i="11" s="1"/>
  <c r="R442" i="4" s="1"/>
  <c r="P891" i="11" a="1"/>
  <c r="P891" i="11" s="1"/>
  <c r="P442" i="4" s="1"/>
  <c r="O891" i="11" a="1"/>
  <c r="O891" i="11" s="1"/>
  <c r="O442" i="4" s="1"/>
  <c r="N891" i="11" a="1"/>
  <c r="N891" i="11" s="1"/>
  <c r="N442" i="4" s="1"/>
  <c r="M891" i="11" a="1"/>
  <c r="M891" i="11" s="1"/>
  <c r="M442" i="4" s="1"/>
  <c r="L891" i="11" a="1"/>
  <c r="L891" i="11" s="1"/>
  <c r="L442" i="4" s="1"/>
  <c r="T890" i="11" a="1"/>
  <c r="T890" i="11" s="1"/>
  <c r="T441" i="4" s="1"/>
  <c r="S890" i="11" a="1"/>
  <c r="S890" i="11" s="1"/>
  <c r="S441" i="4" s="1"/>
  <c r="R890" i="11" a="1"/>
  <c r="R890" i="11" s="1"/>
  <c r="R441" i="4" s="1"/>
  <c r="P890" i="11" a="1"/>
  <c r="P890" i="11" s="1"/>
  <c r="P441" i="4" s="1"/>
  <c r="O890" i="11" a="1"/>
  <c r="O890" i="11" s="1"/>
  <c r="O441" i="4" s="1"/>
  <c r="N890" i="11" a="1"/>
  <c r="N890" i="11" s="1"/>
  <c r="N441" i="4" s="1"/>
  <c r="M890" i="11" a="1"/>
  <c r="M890" i="11" s="1"/>
  <c r="M441" i="4" s="1"/>
  <c r="L890" i="11" a="1"/>
  <c r="L890" i="11" s="1"/>
  <c r="L441" i="4" s="1"/>
  <c r="T889" i="11" a="1"/>
  <c r="T889" i="11"/>
  <c r="T440" i="4" s="1"/>
  <c r="S889" i="11" a="1"/>
  <c r="S889" i="11" s="1"/>
  <c r="S440" i="4" s="1"/>
  <c r="R889" i="11" a="1"/>
  <c r="R889" i="11" s="1"/>
  <c r="R440" i="4" s="1"/>
  <c r="P888" i="5" s="1"/>
  <c r="P440" i="5" s="1"/>
  <c r="P889" i="11" a="1"/>
  <c r="P889" i="11"/>
  <c r="P440" i="4" s="1"/>
  <c r="O889" i="11" a="1"/>
  <c r="O889" i="11" s="1"/>
  <c r="O440" i="4" s="1"/>
  <c r="N889" i="11" a="1"/>
  <c r="N889" i="11"/>
  <c r="N440" i="4" s="1"/>
  <c r="L888" i="5" s="1"/>
  <c r="L440" i="5" s="1"/>
  <c r="M889" i="11" a="1"/>
  <c r="M889" i="11" s="1"/>
  <c r="M440" i="4" s="1"/>
  <c r="L889" i="11" a="1"/>
  <c r="L889" i="11"/>
  <c r="L440" i="4" s="1"/>
  <c r="T888" i="11" a="1"/>
  <c r="T888" i="11" s="1"/>
  <c r="T439" i="4" s="1"/>
  <c r="S888" i="11" a="1"/>
  <c r="S888" i="11"/>
  <c r="S439" i="4" s="1"/>
  <c r="R888" i="11" a="1"/>
  <c r="R888" i="11" s="1"/>
  <c r="R439" i="4" s="1"/>
  <c r="P888" i="11" a="1"/>
  <c r="P888" i="11"/>
  <c r="P439" i="4" s="1"/>
  <c r="O888" i="11" a="1"/>
  <c r="O888" i="11" s="1"/>
  <c r="O439" i="4" s="1"/>
  <c r="N888" i="11" a="1"/>
  <c r="N888" i="11" s="1"/>
  <c r="N439" i="4" s="1"/>
  <c r="L887" i="5" s="1"/>
  <c r="L439" i="5" s="1"/>
  <c r="M888" i="11" a="1"/>
  <c r="M888" i="11" s="1"/>
  <c r="M439" i="4" s="1"/>
  <c r="L888" i="11" a="1"/>
  <c r="L888" i="11" s="1"/>
  <c r="L439" i="4" s="1"/>
  <c r="T887" i="11" a="1"/>
  <c r="T887" i="11" s="1"/>
  <c r="T438" i="4" s="1"/>
  <c r="S887" i="11" a="1"/>
  <c r="S887" i="11" s="1"/>
  <c r="S438" i="4" s="1"/>
  <c r="Q886" i="5" s="1"/>
  <c r="Q438" i="5" s="1"/>
  <c r="R887" i="11" a="1"/>
  <c r="R887" i="11"/>
  <c r="R438" i="4" s="1"/>
  <c r="P887" i="11" a="1"/>
  <c r="P887" i="11"/>
  <c r="P438" i="4" s="1"/>
  <c r="O887" i="11" a="1"/>
  <c r="O887" i="11" s="1"/>
  <c r="O438" i="4" s="1"/>
  <c r="N887" i="11" a="1"/>
  <c r="N887" i="11" s="1"/>
  <c r="N438" i="4" s="1"/>
  <c r="M887" i="11" a="1"/>
  <c r="M887" i="11" s="1"/>
  <c r="M438" i="4" s="1"/>
  <c r="L887" i="11" a="1"/>
  <c r="L887" i="11" s="1"/>
  <c r="L438" i="4" s="1"/>
  <c r="T886" i="11" a="1"/>
  <c r="T886" i="11"/>
  <c r="T437" i="4" s="1"/>
  <c r="S886" i="11" a="1"/>
  <c r="S886" i="11" s="1"/>
  <c r="S437" i="4" s="1"/>
  <c r="R886" i="11" a="1"/>
  <c r="R886" i="11" s="1"/>
  <c r="R437" i="4" s="1"/>
  <c r="P886" i="11" a="1"/>
  <c r="P886" i="11" s="1"/>
  <c r="P437" i="4" s="1"/>
  <c r="O886" i="11" a="1"/>
  <c r="O886" i="11"/>
  <c r="O437" i="4" s="1"/>
  <c r="N886" i="11" a="1"/>
  <c r="N886" i="11" s="1"/>
  <c r="N437" i="4" s="1"/>
  <c r="M886" i="11" a="1"/>
  <c r="M886" i="11" s="1"/>
  <c r="M437" i="4" s="1"/>
  <c r="L886" i="11" a="1"/>
  <c r="L886" i="11" s="1"/>
  <c r="L437" i="4" s="1"/>
  <c r="T885" i="11" a="1"/>
  <c r="T885" i="11"/>
  <c r="T436" i="4" s="1"/>
  <c r="R884" i="5" s="1"/>
  <c r="R436" i="5" s="1"/>
  <c r="S885" i="11" a="1"/>
  <c r="S885" i="11" s="1"/>
  <c r="S436" i="4" s="1"/>
  <c r="R885" i="11" a="1"/>
  <c r="R885" i="11" s="1"/>
  <c r="R436" i="4" s="1"/>
  <c r="P885" i="11" a="1"/>
  <c r="P885" i="11" s="1"/>
  <c r="P436" i="4" s="1"/>
  <c r="O885" i="11" a="1"/>
  <c r="O885" i="11"/>
  <c r="O436" i="4" s="1"/>
  <c r="N885" i="11" a="1"/>
  <c r="N885" i="11" s="1"/>
  <c r="N436" i="4" s="1"/>
  <c r="M885" i="11" a="1"/>
  <c r="M885" i="11"/>
  <c r="M436" i="4" s="1"/>
  <c r="K884" i="5" s="1"/>
  <c r="K436" i="5" s="1"/>
  <c r="L885" i="11" a="1"/>
  <c r="L885" i="11" s="1"/>
  <c r="L436" i="4" s="1"/>
  <c r="T884" i="11" a="1"/>
  <c r="T884" i="11"/>
  <c r="T435" i="4" s="1"/>
  <c r="S884" i="11" a="1"/>
  <c r="S884" i="11" s="1"/>
  <c r="S435" i="4" s="1"/>
  <c r="R884" i="11" a="1"/>
  <c r="R884" i="11" s="1"/>
  <c r="R435" i="4" s="1"/>
  <c r="P884" i="11" a="1"/>
  <c r="P884" i="11"/>
  <c r="P435" i="4" s="1"/>
  <c r="O884" i="11" a="1"/>
  <c r="O884" i="11" s="1"/>
  <c r="O435" i="4" s="1"/>
  <c r="M883" i="5" s="1"/>
  <c r="M435" i="5" s="1"/>
  <c r="N884" i="11" a="1"/>
  <c r="N884" i="11" s="1"/>
  <c r="N435" i="4" s="1"/>
  <c r="M884" i="11" a="1"/>
  <c r="M884" i="11"/>
  <c r="M435" i="4" s="1"/>
  <c r="L884" i="11" a="1"/>
  <c r="L884" i="11" s="1"/>
  <c r="L435" i="4" s="1"/>
  <c r="T883" i="11" a="1"/>
  <c r="T883" i="11"/>
  <c r="T434" i="4" s="1"/>
  <c r="S883" i="11" a="1"/>
  <c r="S883" i="11"/>
  <c r="S434" i="4" s="1"/>
  <c r="R883" i="11" a="1"/>
  <c r="R883" i="11" s="1"/>
  <c r="R434" i="4" s="1"/>
  <c r="P883" i="11" a="1"/>
  <c r="P883" i="11" s="1"/>
  <c r="P434" i="4" s="1"/>
  <c r="O883" i="11" a="1"/>
  <c r="O883" i="11"/>
  <c r="O434" i="4" s="1"/>
  <c r="N883" i="11" a="1"/>
  <c r="N883" i="11" s="1"/>
  <c r="N434" i="4" s="1"/>
  <c r="M883" i="11" a="1"/>
  <c r="M883" i="11"/>
  <c r="M434" i="4" s="1"/>
  <c r="L883" i="11" a="1"/>
  <c r="L883" i="11"/>
  <c r="L434" i="4" s="1"/>
  <c r="T882" i="11" a="1"/>
  <c r="T882" i="11" s="1"/>
  <c r="T433" i="4" s="1"/>
  <c r="S882" i="11" a="1"/>
  <c r="S882" i="11" s="1"/>
  <c r="S433" i="4" s="1"/>
  <c r="R882" i="11" a="1"/>
  <c r="R882" i="11"/>
  <c r="R433" i="4" s="1"/>
  <c r="P882" i="11" a="1"/>
  <c r="P882" i="11" s="1"/>
  <c r="P433" i="4" s="1"/>
  <c r="O882" i="11" a="1"/>
  <c r="O882" i="11" s="1"/>
  <c r="O433" i="4" s="1"/>
  <c r="N882" i="11" a="1"/>
  <c r="N882" i="11"/>
  <c r="N433" i="4" s="1"/>
  <c r="L881" i="5" s="1"/>
  <c r="L433" i="5" s="1"/>
  <c r="M882" i="11" a="1"/>
  <c r="M882" i="11" s="1"/>
  <c r="M433" i="4" s="1"/>
  <c r="L882" i="11" a="1"/>
  <c r="L882" i="11" s="1"/>
  <c r="L433" i="4" s="1"/>
  <c r="T880" i="11" a="1"/>
  <c r="T880" i="11" s="1"/>
  <c r="T431" i="4" s="1"/>
  <c r="S880" i="11" a="1"/>
  <c r="S880" i="11" s="1"/>
  <c r="S431" i="4" s="1"/>
  <c r="R880" i="11" a="1"/>
  <c r="R880" i="11" s="1"/>
  <c r="R431" i="4" s="1"/>
  <c r="P880" i="11" a="1"/>
  <c r="P880" i="11"/>
  <c r="P431" i="4" s="1"/>
  <c r="O880" i="11" a="1"/>
  <c r="O880" i="11"/>
  <c r="O431" i="4" s="1"/>
  <c r="N880" i="11" a="1"/>
  <c r="N880" i="11" s="1"/>
  <c r="N431" i="4" s="1"/>
  <c r="M880" i="11" a="1"/>
  <c r="M880" i="11" s="1"/>
  <c r="M431" i="4" s="1"/>
  <c r="L880" i="11" a="1"/>
  <c r="L880" i="11" s="1"/>
  <c r="L431" i="4" s="1"/>
  <c r="T879" i="11" a="1"/>
  <c r="T879" i="11" s="1"/>
  <c r="T430" i="4" s="1"/>
  <c r="S879" i="11" a="1"/>
  <c r="S879" i="11" s="1"/>
  <c r="S430" i="4" s="1"/>
  <c r="R879" i="11" a="1"/>
  <c r="R879" i="11"/>
  <c r="R430" i="4" s="1"/>
  <c r="P879" i="11" a="1"/>
  <c r="P879" i="11" s="1"/>
  <c r="P430" i="4" s="1"/>
  <c r="O879" i="11" a="1"/>
  <c r="O879" i="11"/>
  <c r="O430" i="4" s="1"/>
  <c r="N879" i="11" a="1"/>
  <c r="N879" i="11" s="1"/>
  <c r="N430" i="4" s="1"/>
  <c r="M879" i="11" a="1"/>
  <c r="M879" i="11" s="1"/>
  <c r="M430" i="4" s="1"/>
  <c r="L879" i="11" a="1"/>
  <c r="L879" i="11"/>
  <c r="L430" i="4" s="1"/>
  <c r="T878" i="11" a="1"/>
  <c r="T878" i="11" s="1"/>
  <c r="T429" i="4" s="1"/>
  <c r="R877" i="5" s="1"/>
  <c r="R429" i="5" s="1"/>
  <c r="S878" i="11" a="1"/>
  <c r="S878" i="11" s="1"/>
  <c r="S429" i="4" s="1"/>
  <c r="R878" i="11" a="1"/>
  <c r="R878" i="11"/>
  <c r="R429" i="4" s="1"/>
  <c r="P878" i="11" a="1"/>
  <c r="P878" i="11" s="1"/>
  <c r="P429" i="4" s="1"/>
  <c r="N877" i="5" s="1"/>
  <c r="N429" i="5" s="1"/>
  <c r="O878" i="11" a="1"/>
  <c r="O878" i="11"/>
  <c r="O429" i="4" s="1"/>
  <c r="N878" i="11" a="1"/>
  <c r="N878" i="11" s="1"/>
  <c r="N429" i="4" s="1"/>
  <c r="M878" i="11" a="1"/>
  <c r="M878" i="11"/>
  <c r="M429" i="4" s="1"/>
  <c r="L878" i="11" a="1"/>
  <c r="L878" i="11" s="1"/>
  <c r="L429" i="4" s="1"/>
  <c r="T877" i="11" a="1"/>
  <c r="T877" i="11" s="1"/>
  <c r="T428" i="4" s="1"/>
  <c r="R876" i="5" s="1"/>
  <c r="R428" i="5" s="1"/>
  <c r="S877" i="11" a="1"/>
  <c r="S877" i="11" s="1"/>
  <c r="S428" i="4" s="1"/>
  <c r="R877" i="11" a="1"/>
  <c r="R877" i="11"/>
  <c r="R428" i="4" s="1"/>
  <c r="P877" i="11" a="1"/>
  <c r="P877" i="11" s="1"/>
  <c r="P428" i="4" s="1"/>
  <c r="O877" i="11" a="1"/>
  <c r="O877" i="11" s="1"/>
  <c r="O428" i="4" s="1"/>
  <c r="N877" i="11" a="1"/>
  <c r="N877" i="11" s="1"/>
  <c r="N428" i="4" s="1"/>
  <c r="M877" i="11" a="1"/>
  <c r="M877" i="11" s="1"/>
  <c r="M428" i="4" s="1"/>
  <c r="K876" i="5" s="1"/>
  <c r="K428" i="5" s="1"/>
  <c r="L877" i="11" a="1"/>
  <c r="L877" i="11" s="1"/>
  <c r="L428" i="4" s="1"/>
  <c r="T876" i="11" a="1"/>
  <c r="T876" i="11"/>
  <c r="T427" i="4" s="1"/>
  <c r="S876" i="11" a="1"/>
  <c r="S876" i="11"/>
  <c r="S427" i="4" s="1"/>
  <c r="R876" i="11" a="1"/>
  <c r="R876" i="11" s="1"/>
  <c r="R427" i="4" s="1"/>
  <c r="P876" i="11" a="1"/>
  <c r="P876" i="11" s="1"/>
  <c r="P427" i="4" s="1"/>
  <c r="O876" i="11" a="1"/>
  <c r="O876" i="11"/>
  <c r="O427" i="4" s="1"/>
  <c r="N876" i="11" a="1"/>
  <c r="N876" i="11" s="1"/>
  <c r="N427" i="4" s="1"/>
  <c r="M876" i="11" a="1"/>
  <c r="M876" i="11" s="1"/>
  <c r="M427" i="4" s="1"/>
  <c r="K875" i="5" s="1"/>
  <c r="K427" i="5" s="1"/>
  <c r="L876" i="11" a="1"/>
  <c r="L876" i="11" s="1"/>
  <c r="L427" i="4" s="1"/>
  <c r="T875" i="11" a="1"/>
  <c r="T875" i="11"/>
  <c r="T426" i="4" s="1"/>
  <c r="R874" i="5" s="1"/>
  <c r="R426" i="5" s="1"/>
  <c r="S875" i="11" a="1"/>
  <c r="S875" i="11" s="1"/>
  <c r="S426" i="4" s="1"/>
  <c r="R875" i="11" a="1"/>
  <c r="R875" i="11"/>
  <c r="R426" i="4" s="1"/>
  <c r="P875" i="11" a="1"/>
  <c r="P875" i="11" s="1"/>
  <c r="P426" i="4" s="1"/>
  <c r="O875" i="11" a="1"/>
  <c r="O875" i="11"/>
  <c r="O426" i="4" s="1"/>
  <c r="N875" i="11" a="1"/>
  <c r="N875" i="11" s="1"/>
  <c r="N426" i="4" s="1"/>
  <c r="M875" i="11" a="1"/>
  <c r="M875" i="11"/>
  <c r="M426" i="4" s="1"/>
  <c r="L875" i="11" a="1"/>
  <c r="L875" i="11" s="1"/>
  <c r="T874" i="11" a="1"/>
  <c r="T874" i="11"/>
  <c r="T425" i="4" s="1"/>
  <c r="R873" i="5" s="1"/>
  <c r="R425" i="5" s="1"/>
  <c r="S874" i="11" a="1"/>
  <c r="S874" i="11" s="1"/>
  <c r="S425" i="4" s="1"/>
  <c r="R874" i="11" a="1"/>
  <c r="R874" i="11"/>
  <c r="R425" i="4" s="1"/>
  <c r="P874" i="11" a="1"/>
  <c r="P874" i="11"/>
  <c r="P425" i="4" s="1"/>
  <c r="O874" i="11" a="1"/>
  <c r="O874" i="11" s="1"/>
  <c r="O425" i="4" s="1"/>
  <c r="N874" i="11" a="1"/>
  <c r="N874" i="11" s="1"/>
  <c r="N425" i="4" s="1"/>
  <c r="M874" i="11" a="1"/>
  <c r="M874" i="11"/>
  <c r="M425" i="4" s="1"/>
  <c r="L874" i="11" a="1"/>
  <c r="L874" i="11" s="1"/>
  <c r="L425" i="4" s="1"/>
  <c r="T873" i="11" a="1"/>
  <c r="T873" i="11"/>
  <c r="T424" i="4" s="1"/>
  <c r="S873" i="11" a="1"/>
  <c r="S873" i="11"/>
  <c r="S424" i="4" s="1"/>
  <c r="R873" i="11" a="1"/>
  <c r="R873" i="11" s="1"/>
  <c r="R424" i="4" s="1"/>
  <c r="P873" i="11" a="1"/>
  <c r="P873" i="11" s="1"/>
  <c r="P424" i="4" s="1"/>
  <c r="N872" i="5" s="1"/>
  <c r="N424" i="5" s="1"/>
  <c r="O873" i="11" a="1"/>
  <c r="O873" i="11"/>
  <c r="O424" i="4" s="1"/>
  <c r="N873" i="11" a="1"/>
  <c r="N873" i="11" s="1"/>
  <c r="N424" i="4" s="1"/>
  <c r="M873" i="11" a="1"/>
  <c r="M873" i="11" s="1"/>
  <c r="M424" i="4" s="1"/>
  <c r="K872" i="5" s="1"/>
  <c r="K424" i="5" s="1"/>
  <c r="L873" i="11" a="1"/>
  <c r="L873" i="11"/>
  <c r="L424" i="4" s="1"/>
  <c r="T872" i="11" a="1"/>
  <c r="T872" i="11" s="1"/>
  <c r="T423" i="4" s="1"/>
  <c r="S872" i="11" a="1"/>
  <c r="S872" i="11" s="1"/>
  <c r="S423" i="4" s="1"/>
  <c r="R872" i="11" a="1"/>
  <c r="R872" i="11" s="1"/>
  <c r="R423" i="4" s="1"/>
  <c r="P872" i="11" a="1"/>
  <c r="P872" i="11" s="1"/>
  <c r="P423" i="4" s="1"/>
  <c r="O872" i="11" a="1"/>
  <c r="O872" i="11"/>
  <c r="O423" i="4" s="1"/>
  <c r="N872" i="11" a="1"/>
  <c r="N872" i="11" s="1"/>
  <c r="N423" i="4" s="1"/>
  <c r="M872" i="11" a="1"/>
  <c r="M872" i="11"/>
  <c r="M423" i="4" s="1"/>
  <c r="L872" i="11" a="1"/>
  <c r="L872" i="11" s="1"/>
  <c r="L423" i="4" s="1"/>
  <c r="T871" i="11" a="1"/>
  <c r="T871" i="11" s="1"/>
  <c r="T422" i="4" s="1"/>
  <c r="R870" i="5" s="1"/>
  <c r="R422" i="5" s="1"/>
  <c r="S871" i="11" a="1"/>
  <c r="S871" i="11" s="1"/>
  <c r="S422" i="4" s="1"/>
  <c r="R871" i="11" a="1"/>
  <c r="R871" i="11" s="1"/>
  <c r="R422" i="4" s="1"/>
  <c r="P870" i="5" s="1"/>
  <c r="P422" i="5" s="1"/>
  <c r="P871" i="11" a="1"/>
  <c r="P871" i="11"/>
  <c r="P422" i="4" s="1"/>
  <c r="O871" i="11" a="1"/>
  <c r="O871" i="11"/>
  <c r="O422" i="4" s="1"/>
  <c r="M870" i="5" s="1"/>
  <c r="M422" i="5" s="1"/>
  <c r="N871" i="11" a="1"/>
  <c r="N871" i="11" s="1"/>
  <c r="N422" i="4" s="1"/>
  <c r="M871" i="11" a="1"/>
  <c r="M871" i="11"/>
  <c r="M422" i="4" s="1"/>
  <c r="L871" i="11" a="1"/>
  <c r="L871" i="11" s="1"/>
  <c r="L422" i="4" s="1"/>
  <c r="T870" i="11" a="1"/>
  <c r="T870" i="11" s="1"/>
  <c r="T421" i="4" s="1"/>
  <c r="S870" i="11" a="1"/>
  <c r="S870" i="11"/>
  <c r="S421" i="4" s="1"/>
  <c r="R870" i="11" a="1"/>
  <c r="R870" i="11" s="1"/>
  <c r="R421" i="4" s="1"/>
  <c r="P870" i="11" a="1"/>
  <c r="P870" i="11" s="1"/>
  <c r="P421" i="4" s="1"/>
  <c r="O870" i="11" a="1"/>
  <c r="O870" i="11"/>
  <c r="O421" i="4" s="1"/>
  <c r="N870" i="11" a="1"/>
  <c r="N870" i="11" s="1"/>
  <c r="N421" i="4" s="1"/>
  <c r="M870" i="11" a="1"/>
  <c r="M870" i="11"/>
  <c r="M421" i="4" s="1"/>
  <c r="L870" i="11" a="1"/>
  <c r="L870" i="11" s="1"/>
  <c r="L421" i="4" s="1"/>
  <c r="T869" i="11" a="1"/>
  <c r="T869" i="11" s="1"/>
  <c r="T420" i="4" s="1"/>
  <c r="R868" i="5" s="1"/>
  <c r="R420" i="5" s="1"/>
  <c r="S869" i="11" a="1"/>
  <c r="S869" i="11" s="1"/>
  <c r="S420" i="4" s="1"/>
  <c r="R869" i="11" a="1"/>
  <c r="R869" i="11" s="1"/>
  <c r="R420" i="4" s="1"/>
  <c r="P869" i="11" a="1"/>
  <c r="P869" i="11" s="1"/>
  <c r="P420" i="4" s="1"/>
  <c r="O869" i="11" a="1"/>
  <c r="O869" i="11"/>
  <c r="O420" i="4" s="1"/>
  <c r="M868" i="5" s="1"/>
  <c r="M420" i="5" s="1"/>
  <c r="N869" i="11" a="1"/>
  <c r="N869" i="11"/>
  <c r="N420" i="4" s="1"/>
  <c r="M869" i="11" a="1"/>
  <c r="M869" i="11" s="1"/>
  <c r="M420" i="4" s="1"/>
  <c r="L869" i="11" a="1"/>
  <c r="L869" i="11" s="1"/>
  <c r="L420" i="4" s="1"/>
  <c r="T868" i="11" a="1"/>
  <c r="T868" i="11" s="1"/>
  <c r="T419" i="4" s="1"/>
  <c r="S868" i="11" a="1"/>
  <c r="S868" i="11" s="1"/>
  <c r="S419" i="4" s="1"/>
  <c r="R868" i="11" a="1"/>
  <c r="R868" i="11" s="1"/>
  <c r="R419" i="4" s="1"/>
  <c r="P868" i="11" a="1"/>
  <c r="P868" i="11"/>
  <c r="P419" i="4" s="1"/>
  <c r="O868" i="11" a="1"/>
  <c r="O868" i="11" s="1"/>
  <c r="O419" i="4" s="1"/>
  <c r="N868" i="11" a="1"/>
  <c r="N868" i="11" s="1"/>
  <c r="N419" i="4" s="1"/>
  <c r="M868" i="11" a="1"/>
  <c r="M868" i="11" s="1"/>
  <c r="M419" i="4" s="1"/>
  <c r="L868" i="11" a="1"/>
  <c r="L868" i="11" s="1"/>
  <c r="L419" i="4" s="1"/>
  <c r="T867" i="11" a="1"/>
  <c r="T867" i="11" s="1"/>
  <c r="T418" i="4" s="1"/>
  <c r="S867" i="11" a="1"/>
  <c r="S867" i="11"/>
  <c r="S418" i="4" s="1"/>
  <c r="Q866" i="5" s="1"/>
  <c r="Q418" i="5" s="1"/>
  <c r="R867" i="11" a="1"/>
  <c r="R867" i="11"/>
  <c r="R418" i="4" s="1"/>
  <c r="P867" i="11" a="1"/>
  <c r="P867" i="11" s="1"/>
  <c r="P418" i="4" s="1"/>
  <c r="O867" i="11" a="1"/>
  <c r="O867" i="11"/>
  <c r="O418" i="4" s="1"/>
  <c r="N867" i="11" a="1"/>
  <c r="N867" i="11" s="1"/>
  <c r="N418" i="4" s="1"/>
  <c r="M867" i="11" a="1"/>
  <c r="M867" i="11" s="1"/>
  <c r="M418" i="4" s="1"/>
  <c r="L867" i="11" a="1"/>
  <c r="L867" i="11" s="1"/>
  <c r="L418" i="4" s="1"/>
  <c r="T866" i="11" a="1"/>
  <c r="T866" i="11"/>
  <c r="T417" i="4" s="1"/>
  <c r="R865" i="5" s="1"/>
  <c r="R417" i="5" s="1"/>
  <c r="S866" i="11" a="1"/>
  <c r="S866" i="11" s="1"/>
  <c r="S417" i="4" s="1"/>
  <c r="R866" i="11" a="1"/>
  <c r="R866" i="11" s="1"/>
  <c r="R417" i="4" s="1"/>
  <c r="P866" i="11" a="1"/>
  <c r="P866" i="11" s="1"/>
  <c r="P417" i="4" s="1"/>
  <c r="O866" i="11" a="1"/>
  <c r="O866" i="11" s="1"/>
  <c r="O417" i="4" s="1"/>
  <c r="N866" i="11" a="1"/>
  <c r="N866" i="11"/>
  <c r="N417" i="4" s="1"/>
  <c r="M866" i="11" a="1"/>
  <c r="M866" i="11" s="1"/>
  <c r="M417" i="4" s="1"/>
  <c r="K865" i="5" s="1"/>
  <c r="K417" i="5" s="1"/>
  <c r="L866" i="11" a="1"/>
  <c r="L866" i="11" s="1"/>
  <c r="L417" i="4" s="1"/>
  <c r="T865" i="11" a="1"/>
  <c r="T865" i="11"/>
  <c r="T416" i="4" s="1"/>
  <c r="S865" i="11" a="1"/>
  <c r="S865" i="11" s="1"/>
  <c r="S416" i="4" s="1"/>
  <c r="R865" i="11" a="1"/>
  <c r="R865" i="11"/>
  <c r="R416" i="4" s="1"/>
  <c r="P865" i="11" a="1"/>
  <c r="P865" i="11" s="1"/>
  <c r="P416" i="4" s="1"/>
  <c r="O865" i="11" a="1"/>
  <c r="O865" i="11" s="1"/>
  <c r="O416" i="4" s="1"/>
  <c r="N865" i="11" a="1"/>
  <c r="N865" i="11" s="1"/>
  <c r="N416" i="4" s="1"/>
  <c r="M865" i="11" a="1"/>
  <c r="M865" i="11"/>
  <c r="M416" i="4" s="1"/>
  <c r="L865" i="11" a="1"/>
  <c r="L865" i="11" s="1"/>
  <c r="L416" i="4" s="1"/>
  <c r="T864" i="11" a="1"/>
  <c r="T864" i="11"/>
  <c r="T415" i="4" s="1"/>
  <c r="S864" i="11" a="1"/>
  <c r="S864" i="11" s="1"/>
  <c r="S415" i="4" s="1"/>
  <c r="R864" i="11" a="1"/>
  <c r="R864" i="11" s="1"/>
  <c r="R415" i="4" s="1"/>
  <c r="P864" i="11" a="1"/>
  <c r="P864" i="11" s="1"/>
  <c r="P415" i="4" s="1"/>
  <c r="N863" i="5" s="1"/>
  <c r="N415" i="5" s="1"/>
  <c r="O864" i="11" a="1"/>
  <c r="O864" i="11"/>
  <c r="O415" i="4" s="1"/>
  <c r="N864" i="11" a="1"/>
  <c r="N864" i="11" s="1"/>
  <c r="N415" i="4" s="1"/>
  <c r="M864" i="11" a="1"/>
  <c r="M864" i="11"/>
  <c r="M415" i="4" s="1"/>
  <c r="L864" i="11" a="1"/>
  <c r="L864" i="11" s="1"/>
  <c r="L415" i="4" s="1"/>
  <c r="T863" i="11" a="1"/>
  <c r="T863" i="11"/>
  <c r="T414" i="4" s="1"/>
  <c r="S863" i="11" a="1"/>
  <c r="S863" i="11" s="1"/>
  <c r="S414" i="4" s="1"/>
  <c r="R863" i="11" a="1"/>
  <c r="R863" i="11"/>
  <c r="R414" i="4" s="1"/>
  <c r="P863" i="11" a="1"/>
  <c r="P863" i="11" s="1"/>
  <c r="P414" i="4" s="1"/>
  <c r="O863" i="11" a="1"/>
  <c r="O863" i="11"/>
  <c r="O414" i="4" s="1"/>
  <c r="N863" i="11" a="1"/>
  <c r="N863" i="11" s="1"/>
  <c r="N414" i="4" s="1"/>
  <c r="M863" i="11" a="1"/>
  <c r="M863" i="11" s="1"/>
  <c r="M414" i="4" s="1"/>
  <c r="L863" i="11" a="1"/>
  <c r="L863" i="11" s="1"/>
  <c r="L414" i="4" s="1"/>
  <c r="T862" i="11" a="1"/>
  <c r="T862" i="11" s="1"/>
  <c r="T413" i="4" s="1"/>
  <c r="S862" i="11" a="1"/>
  <c r="S862" i="11" s="1"/>
  <c r="S413" i="4" s="1"/>
  <c r="R862" i="11" a="1"/>
  <c r="R862" i="11" s="1"/>
  <c r="R413" i="4" s="1"/>
  <c r="P862" i="11" a="1"/>
  <c r="P862" i="11"/>
  <c r="P413" i="4" s="1"/>
  <c r="O862" i="11" a="1"/>
  <c r="O862" i="11"/>
  <c r="O413" i="4" s="1"/>
  <c r="N862" i="11" a="1"/>
  <c r="N862" i="11" s="1"/>
  <c r="N413" i="4" s="1"/>
  <c r="M862" i="11" a="1"/>
  <c r="M862" i="11" s="1"/>
  <c r="M413" i="4" s="1"/>
  <c r="L862" i="11" a="1"/>
  <c r="L862" i="11" s="1"/>
  <c r="L413" i="4" s="1"/>
  <c r="T861" i="11" a="1"/>
  <c r="T861" i="11" s="1"/>
  <c r="T412" i="4" s="1"/>
  <c r="R860" i="5" s="1"/>
  <c r="R412" i="5" s="1"/>
  <c r="S861" i="11" a="1"/>
  <c r="S861" i="11"/>
  <c r="S412" i="4" s="1"/>
  <c r="Q860" i="5" s="1"/>
  <c r="Q412" i="5" s="1"/>
  <c r="R861" i="11" a="1"/>
  <c r="R861" i="11"/>
  <c r="R412" i="4" s="1"/>
  <c r="P861" i="11" a="1"/>
  <c r="P861" i="11" s="1"/>
  <c r="P412" i="4" s="1"/>
  <c r="O861" i="11" a="1"/>
  <c r="O861" i="11"/>
  <c r="O412" i="4" s="1"/>
  <c r="N861" i="11" a="1"/>
  <c r="N861" i="11" s="1"/>
  <c r="N412" i="4" s="1"/>
  <c r="M861" i="11" a="1"/>
  <c r="M861" i="11" s="1"/>
  <c r="M412" i="4" s="1"/>
  <c r="L861" i="11" a="1"/>
  <c r="L861" i="11" s="1"/>
  <c r="L412" i="4" s="1"/>
  <c r="T860" i="11" a="1"/>
  <c r="T860" i="11" s="1"/>
  <c r="T411" i="4" s="1"/>
  <c r="R859" i="5" s="1"/>
  <c r="R411" i="5" s="1"/>
  <c r="S860" i="11" a="1"/>
  <c r="S860" i="11" s="1"/>
  <c r="S411" i="4" s="1"/>
  <c r="R860" i="11" a="1"/>
  <c r="R860" i="11" s="1"/>
  <c r="R411" i="4" s="1"/>
  <c r="P860" i="11" a="1"/>
  <c r="P860" i="11" s="1"/>
  <c r="P411" i="4" s="1"/>
  <c r="O860" i="11" a="1"/>
  <c r="O860" i="11" s="1"/>
  <c r="O411" i="4" s="1"/>
  <c r="N860" i="11" a="1"/>
  <c r="N860" i="11"/>
  <c r="N411" i="4" s="1"/>
  <c r="M860" i="11" a="1"/>
  <c r="M860" i="11" s="1"/>
  <c r="M411" i="4" s="1"/>
  <c r="L860" i="11" a="1"/>
  <c r="L860" i="11" s="1"/>
  <c r="L411" i="4" s="1"/>
  <c r="T859" i="11" a="1"/>
  <c r="T859" i="11"/>
  <c r="T410" i="4" s="1"/>
  <c r="S859" i="11" a="1"/>
  <c r="S859" i="11" s="1"/>
  <c r="S410" i="4" s="1"/>
  <c r="R859" i="11" a="1"/>
  <c r="R859" i="11" s="1"/>
  <c r="R410" i="4" s="1"/>
  <c r="P859" i="11" a="1"/>
  <c r="P859" i="11"/>
  <c r="P410" i="4" s="1"/>
  <c r="O859" i="11" a="1"/>
  <c r="O859" i="11" s="1"/>
  <c r="O410" i="4" s="1"/>
  <c r="N859" i="11" a="1"/>
  <c r="N859" i="11" s="1"/>
  <c r="N410" i="4" s="1"/>
  <c r="M859" i="11" a="1"/>
  <c r="M859" i="11"/>
  <c r="M410" i="4" s="1"/>
  <c r="L859" i="11" a="1"/>
  <c r="L859" i="11" s="1"/>
  <c r="L410" i="4" s="1"/>
  <c r="T858" i="11" a="1"/>
  <c r="T858" i="11"/>
  <c r="T409" i="4" s="1"/>
  <c r="S858" i="11" a="1"/>
  <c r="S858" i="11" s="1"/>
  <c r="S409" i="4" s="1"/>
  <c r="R858" i="11" a="1"/>
  <c r="R858" i="11"/>
  <c r="R409" i="4" s="1"/>
  <c r="P858" i="11" a="1"/>
  <c r="P858" i="11" s="1"/>
  <c r="P409" i="4" s="1"/>
  <c r="O858" i="11" a="1"/>
  <c r="O858" i="11" s="1"/>
  <c r="O409" i="4" s="1"/>
  <c r="M857" i="5" s="1"/>
  <c r="M409" i="5" s="1"/>
  <c r="N858" i="11" a="1"/>
  <c r="N858" i="11" s="1"/>
  <c r="N409" i="4" s="1"/>
  <c r="M858" i="11" a="1"/>
  <c r="M858" i="11" s="1"/>
  <c r="M409" i="4" s="1"/>
  <c r="L858" i="11" a="1"/>
  <c r="L858" i="11"/>
  <c r="L409" i="4" s="1"/>
  <c r="T857" i="11" a="1"/>
  <c r="T857" i="11"/>
  <c r="T408" i="4" s="1"/>
  <c r="R856" i="5" s="1"/>
  <c r="R408" i="5" s="1"/>
  <c r="S857" i="11" a="1"/>
  <c r="S857" i="11" s="1"/>
  <c r="S408" i="4" s="1"/>
  <c r="R857" i="11" a="1"/>
  <c r="R857" i="11"/>
  <c r="R408" i="4" s="1"/>
  <c r="P857" i="11" a="1"/>
  <c r="P857" i="11" s="1"/>
  <c r="P408" i="4" s="1"/>
  <c r="O857" i="11" a="1"/>
  <c r="O857" i="11" s="1"/>
  <c r="O408" i="4" s="1"/>
  <c r="N857" i="11" a="1"/>
  <c r="N857" i="11"/>
  <c r="N408" i="4" s="1"/>
  <c r="M857" i="11" a="1"/>
  <c r="M857" i="11"/>
  <c r="M408" i="4" s="1"/>
  <c r="L857" i="11" a="1"/>
  <c r="L857" i="11" s="1"/>
  <c r="L408" i="4" s="1"/>
  <c r="T856" i="11" a="1"/>
  <c r="T856" i="11"/>
  <c r="T407" i="4" s="1"/>
  <c r="S856" i="11" a="1"/>
  <c r="S856" i="11" s="1"/>
  <c r="S407" i="4" s="1"/>
  <c r="R856" i="11" a="1"/>
  <c r="R856" i="11"/>
  <c r="R407" i="4" s="1"/>
  <c r="P856" i="11" a="1"/>
  <c r="P856" i="11" s="1"/>
  <c r="P407" i="4" s="1"/>
  <c r="O856" i="11" a="1"/>
  <c r="O856" i="11" s="1"/>
  <c r="O407" i="4" s="1"/>
  <c r="M855" i="5" s="1"/>
  <c r="M407" i="5" s="1"/>
  <c r="N856" i="11" a="1"/>
  <c r="N856" i="11" s="1"/>
  <c r="N407" i="4" s="1"/>
  <c r="M856" i="11" a="1"/>
  <c r="M856" i="11"/>
  <c r="M407" i="4" s="1"/>
  <c r="L856" i="11" a="1"/>
  <c r="L856" i="11" s="1"/>
  <c r="L407" i="4" s="1"/>
  <c r="T855" i="11" a="1"/>
  <c r="T855" i="11" s="1"/>
  <c r="T406" i="4" s="1"/>
  <c r="S855" i="11" a="1"/>
  <c r="S855" i="11" s="1"/>
  <c r="S406" i="4" s="1"/>
  <c r="R855" i="11" a="1"/>
  <c r="R855" i="11" s="1"/>
  <c r="R406" i="4" s="1"/>
  <c r="P855" i="11" a="1"/>
  <c r="P855" i="11" s="1"/>
  <c r="P406" i="4" s="1"/>
  <c r="O855" i="11" a="1"/>
  <c r="O855" i="11" s="1"/>
  <c r="O406" i="4" s="1"/>
  <c r="N855" i="11" a="1"/>
  <c r="N855" i="11" s="1"/>
  <c r="N406" i="4" s="1"/>
  <c r="M855" i="11" a="1"/>
  <c r="M855" i="11" s="1"/>
  <c r="M406" i="4" s="1"/>
  <c r="K854" i="5" s="1"/>
  <c r="K406" i="5" s="1"/>
  <c r="L855" i="11" a="1"/>
  <c r="L855" i="11"/>
  <c r="L406" i="4" s="1"/>
  <c r="T854" i="11" a="1"/>
  <c r="T854" i="11" s="1"/>
  <c r="T405" i="4" s="1"/>
  <c r="S854" i="11" a="1"/>
  <c r="S854" i="11" s="1"/>
  <c r="S405" i="4" s="1"/>
  <c r="R854" i="11" a="1"/>
  <c r="R854" i="11"/>
  <c r="R405" i="4" s="1"/>
  <c r="P854" i="11" a="1"/>
  <c r="P854" i="11" s="1"/>
  <c r="P405" i="4" s="1"/>
  <c r="O854" i="11" a="1"/>
  <c r="O854" i="11"/>
  <c r="O405" i="4" s="1"/>
  <c r="N854" i="11" a="1"/>
  <c r="N854" i="11"/>
  <c r="N405" i="4" s="1"/>
  <c r="M854" i="11" a="1"/>
  <c r="M854" i="11"/>
  <c r="L854" i="11" a="1"/>
  <c r="L854" i="11" s="1"/>
  <c r="L405" i="4" s="1"/>
  <c r="T853" i="11" a="1"/>
  <c r="T853" i="11" s="1"/>
  <c r="T404" i="4" s="1"/>
  <c r="R852" i="5" s="1"/>
  <c r="R404" i="5" s="1"/>
  <c r="S853" i="11" a="1"/>
  <c r="S853" i="11" s="1"/>
  <c r="S404" i="4" s="1"/>
  <c r="R853" i="11" a="1"/>
  <c r="R853" i="11" s="1"/>
  <c r="R404" i="4" s="1"/>
  <c r="P852" i="5" s="1"/>
  <c r="P404" i="5" s="1"/>
  <c r="P853" i="11" a="1"/>
  <c r="P853" i="11"/>
  <c r="P404" i="4" s="1"/>
  <c r="O853" i="11" a="1"/>
  <c r="O853" i="11"/>
  <c r="O404" i="4" s="1"/>
  <c r="M852" i="5" s="1"/>
  <c r="M404" i="5" s="1"/>
  <c r="N853" i="11" a="1"/>
  <c r="N853" i="11" s="1"/>
  <c r="N404" i="4" s="1"/>
  <c r="M853" i="11" a="1"/>
  <c r="M853" i="11" s="1"/>
  <c r="M404" i="4" s="1"/>
  <c r="L853" i="11" a="1"/>
  <c r="L853" i="11" s="1"/>
  <c r="L404" i="4" s="1"/>
  <c r="T852" i="11" a="1"/>
  <c r="T852" i="11" s="1"/>
  <c r="T403" i="4" s="1"/>
  <c r="S852" i="11" a="1"/>
  <c r="S852" i="11"/>
  <c r="S403" i="4" s="1"/>
  <c r="R852" i="11" a="1"/>
  <c r="R852" i="11" s="1"/>
  <c r="P852" i="11" a="1"/>
  <c r="P852" i="11" s="1"/>
  <c r="P403" i="4" s="1"/>
  <c r="O852" i="11" a="1"/>
  <c r="O852" i="11"/>
  <c r="O403" i="4" s="1"/>
  <c r="N852" i="11" a="1"/>
  <c r="N852" i="11" s="1"/>
  <c r="N403" i="4" s="1"/>
  <c r="L851" i="5" s="1"/>
  <c r="L403" i="5" s="1"/>
  <c r="M852" i="11" a="1"/>
  <c r="M852" i="11"/>
  <c r="M403" i="4" s="1"/>
  <c r="L852" i="11" a="1"/>
  <c r="L852" i="11" s="1"/>
  <c r="L403" i="4" s="1"/>
  <c r="T851" i="11" a="1"/>
  <c r="T851" i="11" s="1"/>
  <c r="T402" i="4" s="1"/>
  <c r="R850" i="5" s="1"/>
  <c r="R402" i="5" s="1"/>
  <c r="S851" i="11" a="1"/>
  <c r="S851" i="11" s="1"/>
  <c r="S402" i="4" s="1"/>
  <c r="R851" i="11" a="1"/>
  <c r="R851" i="11"/>
  <c r="R402" i="4" s="1"/>
  <c r="P851" i="11" a="1"/>
  <c r="P851" i="11" s="1"/>
  <c r="P402" i="4" s="1"/>
  <c r="O851" i="11" a="1"/>
  <c r="O851" i="11" s="1"/>
  <c r="O402" i="4" s="1"/>
  <c r="N851" i="11" a="1"/>
  <c r="N851" i="11"/>
  <c r="N402" i="4" s="1"/>
  <c r="M851" i="11" a="1"/>
  <c r="M851" i="11" s="1"/>
  <c r="M402" i="4" s="1"/>
  <c r="L851" i="11" a="1"/>
  <c r="L851" i="11" s="1"/>
  <c r="L402" i="4" s="1"/>
  <c r="T850" i="11" a="1"/>
  <c r="T850" i="11" s="1"/>
  <c r="T401" i="4" s="1"/>
  <c r="S850" i="11" a="1"/>
  <c r="S850" i="11" s="1"/>
  <c r="S401" i="4" s="1"/>
  <c r="R850" i="11" a="1"/>
  <c r="R850" i="11"/>
  <c r="R401" i="4" s="1"/>
  <c r="P850" i="11" a="1"/>
  <c r="P850" i="11" s="1"/>
  <c r="P401" i="4" s="1"/>
  <c r="O850" i="11" a="1"/>
  <c r="O850" i="11" s="1"/>
  <c r="O401" i="4" s="1"/>
  <c r="N850" i="11" a="1"/>
  <c r="N850" i="11" s="1"/>
  <c r="N401" i="4" s="1"/>
  <c r="M850" i="11" a="1"/>
  <c r="M850" i="11"/>
  <c r="M401" i="4" s="1"/>
  <c r="L850" i="11" a="1"/>
  <c r="L850" i="11" s="1"/>
  <c r="L401" i="4" s="1"/>
  <c r="T849" i="11" a="1"/>
  <c r="T849" i="11"/>
  <c r="T400" i="4" s="1"/>
  <c r="S849" i="11" a="1"/>
  <c r="S849" i="11"/>
  <c r="S400" i="4" s="1"/>
  <c r="R849" i="11" a="1"/>
  <c r="R849" i="11" s="1"/>
  <c r="R400" i="4" s="1"/>
  <c r="P849" i="11" a="1"/>
  <c r="P849" i="11" s="1"/>
  <c r="P400" i="4" s="1"/>
  <c r="O849" i="11" a="1"/>
  <c r="O849" i="11" s="1"/>
  <c r="O400" i="4" s="1"/>
  <c r="M848" i="5" s="1"/>
  <c r="M400" i="5" s="1"/>
  <c r="N849" i="11" a="1"/>
  <c r="N849" i="11" s="1"/>
  <c r="N400" i="4" s="1"/>
  <c r="M849" i="11" a="1"/>
  <c r="M849" i="11"/>
  <c r="M400" i="4" s="1"/>
  <c r="K848" i="5" s="1"/>
  <c r="K400" i="5" s="1"/>
  <c r="L849" i="11" a="1"/>
  <c r="L849" i="11"/>
  <c r="L400" i="4" s="1"/>
  <c r="T848" i="11" a="1"/>
  <c r="T848" i="11"/>
  <c r="T399" i="4" s="1"/>
  <c r="S848" i="11" a="1"/>
  <c r="S848" i="11" s="1"/>
  <c r="S399" i="4" s="1"/>
  <c r="R848" i="11" a="1"/>
  <c r="R848" i="11"/>
  <c r="R399" i="4" s="1"/>
  <c r="P848" i="11" a="1"/>
  <c r="P848" i="11" s="1"/>
  <c r="P399" i="4" s="1"/>
  <c r="O848" i="11" a="1"/>
  <c r="O848" i="11" s="1"/>
  <c r="O399" i="4" s="1"/>
  <c r="N848" i="11" a="1"/>
  <c r="N848" i="11"/>
  <c r="N399" i="4" s="1"/>
  <c r="M848" i="11" a="1"/>
  <c r="M848" i="11" s="1"/>
  <c r="M399" i="4" s="1"/>
  <c r="K847" i="5" s="1"/>
  <c r="K399" i="5" s="1"/>
  <c r="L848" i="11" a="1"/>
  <c r="L848" i="11" s="1"/>
  <c r="L399" i="4" s="1"/>
  <c r="T847" i="11" a="1"/>
  <c r="T847" i="11" s="1"/>
  <c r="T398" i="4" s="1"/>
  <c r="S847" i="11" a="1"/>
  <c r="S847" i="11" s="1"/>
  <c r="S398" i="4" s="1"/>
  <c r="Q846" i="5" s="1"/>
  <c r="Q398" i="5" s="1"/>
  <c r="R847" i="11" a="1"/>
  <c r="R847" i="11" s="1"/>
  <c r="R398" i="4" s="1"/>
  <c r="P847" i="11" a="1"/>
  <c r="P847" i="11" s="1"/>
  <c r="P398" i="4" s="1"/>
  <c r="O847" i="11" a="1"/>
  <c r="O847" i="11" s="1"/>
  <c r="O398" i="4" s="1"/>
  <c r="N847" i="11" a="1"/>
  <c r="N847" i="11" s="1"/>
  <c r="N398" i="4" s="1"/>
  <c r="M847" i="11" a="1"/>
  <c r="M847" i="11" s="1"/>
  <c r="M398" i="4" s="1"/>
  <c r="L847" i="11" a="1"/>
  <c r="L847" i="11" s="1"/>
  <c r="L398" i="4" s="1"/>
  <c r="T846" i="11" a="1"/>
  <c r="T846" i="11"/>
  <c r="T397" i="4" s="1"/>
  <c r="S846" i="11" a="1"/>
  <c r="S846" i="11"/>
  <c r="S397" i="4" s="1"/>
  <c r="Q845" i="5" s="1"/>
  <c r="Q397" i="5" s="1"/>
  <c r="R846" i="11" a="1"/>
  <c r="R846" i="11" s="1"/>
  <c r="R397" i="4" s="1"/>
  <c r="P846" i="11" a="1"/>
  <c r="P846" i="11" s="1"/>
  <c r="P397" i="4" s="1"/>
  <c r="O846" i="11" a="1"/>
  <c r="O846" i="11"/>
  <c r="O397" i="4" s="1"/>
  <c r="N846" i="11" a="1"/>
  <c r="N846" i="11" s="1"/>
  <c r="N397" i="4" s="1"/>
  <c r="M846" i="11" a="1"/>
  <c r="M846" i="11" s="1"/>
  <c r="M397" i="4" s="1"/>
  <c r="K845" i="5" s="1"/>
  <c r="K397" i="5" s="1"/>
  <c r="L846" i="11" a="1"/>
  <c r="L846" i="11"/>
  <c r="L397" i="4" s="1"/>
  <c r="T845" i="11" a="1"/>
  <c r="T845" i="11" s="1"/>
  <c r="T396" i="4" s="1"/>
  <c r="S845" i="11" a="1"/>
  <c r="S845" i="11" s="1"/>
  <c r="S396" i="4" s="1"/>
  <c r="R845" i="11" a="1"/>
  <c r="R845" i="11" s="1"/>
  <c r="R396" i="4" s="1"/>
  <c r="P845" i="11" a="1"/>
  <c r="P845" i="11" s="1"/>
  <c r="P396" i="4" s="1"/>
  <c r="N844" i="5" s="1"/>
  <c r="N396" i="5" s="1"/>
  <c r="O845" i="11" a="1"/>
  <c r="O845" i="11"/>
  <c r="O396" i="4" s="1"/>
  <c r="N845" i="11" a="1"/>
  <c r="N845" i="11"/>
  <c r="N396" i="4" s="1"/>
  <c r="L844" i="5" s="1"/>
  <c r="L396" i="5" s="1"/>
  <c r="M845" i="11" a="1"/>
  <c r="M845" i="11"/>
  <c r="M396" i="4" s="1"/>
  <c r="L845" i="11" a="1"/>
  <c r="L845" i="11" s="1"/>
  <c r="L396" i="4" s="1"/>
  <c r="T844" i="11" a="1"/>
  <c r="T844" i="11"/>
  <c r="T395" i="4" s="1"/>
  <c r="R843" i="5" s="1"/>
  <c r="R395" i="5" s="1"/>
  <c r="S844" i="11" a="1"/>
  <c r="S844" i="11" s="1"/>
  <c r="S395" i="4" s="1"/>
  <c r="R844" i="11" a="1"/>
  <c r="R844" i="11"/>
  <c r="R395" i="4" s="1"/>
  <c r="P843" i="5" s="1"/>
  <c r="P395" i="5" s="1"/>
  <c r="P844" i="11" a="1"/>
  <c r="P844" i="11"/>
  <c r="P395" i="4" s="1"/>
  <c r="O844" i="11" a="1"/>
  <c r="O844" i="11"/>
  <c r="O395" i="4" s="1"/>
  <c r="M843" i="5" s="1"/>
  <c r="M395" i="5" s="1"/>
  <c r="N844" i="11" a="1"/>
  <c r="N844" i="11" s="1"/>
  <c r="N395" i="4" s="1"/>
  <c r="M844" i="11" a="1"/>
  <c r="M844" i="11"/>
  <c r="M395" i="4" s="1"/>
  <c r="L844" i="11" a="1"/>
  <c r="L844" i="11" s="1"/>
  <c r="L395" i="4" s="1"/>
  <c r="T843" i="11" a="1"/>
  <c r="T843" i="11" s="1"/>
  <c r="T394" i="4" s="1"/>
  <c r="R842" i="5" s="1"/>
  <c r="R394" i="5" s="1"/>
  <c r="S843" i="11" a="1"/>
  <c r="S843" i="11" s="1"/>
  <c r="S394" i="4" s="1"/>
  <c r="R843" i="11" a="1"/>
  <c r="R843" i="11"/>
  <c r="R394" i="4" s="1"/>
  <c r="P842" i="5" s="1"/>
  <c r="P394" i="5" s="1"/>
  <c r="P843" i="11" a="1"/>
  <c r="P843" i="11" s="1"/>
  <c r="P394" i="4" s="1"/>
  <c r="O843" i="11" a="1"/>
  <c r="O843" i="11" s="1"/>
  <c r="O394" i="4" s="1"/>
  <c r="N843" i="11" a="1"/>
  <c r="N843" i="11" s="1"/>
  <c r="N394" i="4" s="1"/>
  <c r="M843" i="11" a="1"/>
  <c r="M843" i="11" s="1"/>
  <c r="M394" i="4" s="1"/>
  <c r="L843" i="11" a="1"/>
  <c r="L843" i="11"/>
  <c r="L394" i="4" s="1"/>
  <c r="T842" i="11" a="1"/>
  <c r="T842" i="11"/>
  <c r="T393" i="4" s="1"/>
  <c r="S842" i="11" a="1"/>
  <c r="S842" i="11" s="1"/>
  <c r="S393" i="4" s="1"/>
  <c r="R842" i="11" a="1"/>
  <c r="R842" i="11" s="1"/>
  <c r="R393" i="4" s="1"/>
  <c r="P842" i="11" a="1"/>
  <c r="P842" i="11" s="1"/>
  <c r="P393" i="4" s="1"/>
  <c r="O842" i="11" a="1"/>
  <c r="O842" i="11" s="1"/>
  <c r="O393" i="4" s="1"/>
  <c r="N842" i="11" a="1"/>
  <c r="N842" i="11"/>
  <c r="N393" i="4" s="1"/>
  <c r="M842" i="11" a="1"/>
  <c r="M842" i="11"/>
  <c r="M393" i="4" s="1"/>
  <c r="L842" i="11" a="1"/>
  <c r="L842" i="11" s="1"/>
  <c r="L393" i="4" s="1"/>
  <c r="T841" i="11" a="1"/>
  <c r="T841" i="11" s="1"/>
  <c r="T392" i="4" s="1"/>
  <c r="S841" i="11" a="1"/>
  <c r="S841" i="11" s="1"/>
  <c r="S392" i="4" s="1"/>
  <c r="R841" i="11" a="1"/>
  <c r="R841" i="11" s="1"/>
  <c r="R392" i="4" s="1"/>
  <c r="P841" i="11" a="1"/>
  <c r="P841" i="11"/>
  <c r="P392" i="4" s="1"/>
  <c r="O841" i="11" a="1"/>
  <c r="O841" i="11" s="1"/>
  <c r="O392" i="4" s="1"/>
  <c r="N841" i="11" a="1"/>
  <c r="N841" i="11" s="1"/>
  <c r="N392" i="4" s="1"/>
  <c r="M841" i="11" a="1"/>
  <c r="M841" i="11" s="1"/>
  <c r="M392" i="4" s="1"/>
  <c r="L841" i="11" a="1"/>
  <c r="L841" i="11" s="1"/>
  <c r="L392" i="4" s="1"/>
  <c r="T840" i="11" a="1"/>
  <c r="T840" i="11"/>
  <c r="T391" i="4" s="1"/>
  <c r="R839" i="5" s="1"/>
  <c r="R391" i="5" s="1"/>
  <c r="S840" i="11" a="1"/>
  <c r="S840" i="11"/>
  <c r="S391" i="4" s="1"/>
  <c r="R840" i="11" a="1"/>
  <c r="R840" i="11" s="1"/>
  <c r="R391" i="4" s="1"/>
  <c r="P840" i="11" a="1"/>
  <c r="P840" i="11" s="1"/>
  <c r="P391" i="4" s="1"/>
  <c r="O840" i="11" a="1"/>
  <c r="O840" i="11"/>
  <c r="O391" i="4" s="1"/>
  <c r="N840" i="11" a="1"/>
  <c r="N840" i="11" s="1"/>
  <c r="N391" i="4" s="1"/>
  <c r="M840" i="11" a="1"/>
  <c r="M840" i="11"/>
  <c r="M391" i="4" s="1"/>
  <c r="L840" i="11" a="1"/>
  <c r="L840" i="11" s="1"/>
  <c r="L391" i="4" s="1"/>
  <c r="T839" i="11" a="1"/>
  <c r="T839" i="11"/>
  <c r="T390" i="4" s="1"/>
  <c r="R838" i="5" s="1"/>
  <c r="R390" i="5" s="1"/>
  <c r="S839" i="11" a="1"/>
  <c r="S839" i="11" s="1"/>
  <c r="S390" i="4" s="1"/>
  <c r="R839" i="11" a="1"/>
  <c r="R839" i="11"/>
  <c r="R390" i="4" s="1"/>
  <c r="P838" i="5" s="1"/>
  <c r="P390" i="5" s="1"/>
  <c r="P839" i="11" a="1"/>
  <c r="P839" i="11" s="1"/>
  <c r="P390" i="4" s="1"/>
  <c r="O839" i="11" a="1"/>
  <c r="O839" i="11" s="1"/>
  <c r="O390" i="4" s="1"/>
  <c r="N839" i="11" a="1"/>
  <c r="N839" i="11" s="1"/>
  <c r="N390" i="4" s="1"/>
  <c r="L838" i="5" s="1"/>
  <c r="L390" i="5" s="1"/>
  <c r="M839" i="11" a="1"/>
  <c r="M839" i="11"/>
  <c r="M390" i="4" s="1"/>
  <c r="L839" i="11" a="1"/>
  <c r="L839" i="11" s="1"/>
  <c r="L390" i="4" s="1"/>
  <c r="T838" i="11" a="1"/>
  <c r="T838" i="11" s="1"/>
  <c r="T389" i="4" s="1"/>
  <c r="R837" i="5" s="1"/>
  <c r="R389" i="5" s="1"/>
  <c r="S838" i="11" a="1"/>
  <c r="S838" i="11" s="1"/>
  <c r="S389" i="4" s="1"/>
  <c r="R838" i="11" a="1"/>
  <c r="R838" i="11" s="1"/>
  <c r="R389" i="4" s="1"/>
  <c r="P838" i="11" a="1"/>
  <c r="P838" i="11"/>
  <c r="P389" i="4" s="1"/>
  <c r="O838" i="11" a="1"/>
  <c r="O838" i="11"/>
  <c r="O389" i="4" s="1"/>
  <c r="M837" i="5" s="1"/>
  <c r="M389" i="5" s="1"/>
  <c r="N838" i="11" a="1"/>
  <c r="N838" i="11" s="1"/>
  <c r="N389" i="4" s="1"/>
  <c r="M838" i="11" a="1"/>
  <c r="M838" i="11" s="1"/>
  <c r="M389" i="4" s="1"/>
  <c r="L838" i="11" a="1"/>
  <c r="L838" i="11" s="1"/>
  <c r="L389" i="4" s="1"/>
  <c r="T837" i="11" a="1"/>
  <c r="T837" i="11"/>
  <c r="T388" i="4" s="1"/>
  <c r="R836" i="5" s="1"/>
  <c r="R388" i="5" s="1"/>
  <c r="S837" i="11" a="1"/>
  <c r="S837" i="11" s="1"/>
  <c r="S388" i="4" s="1"/>
  <c r="R837" i="11" a="1"/>
  <c r="R837" i="11" s="1"/>
  <c r="R388" i="4" s="1"/>
  <c r="P837" i="11" a="1"/>
  <c r="P837" i="11" s="1"/>
  <c r="P388" i="4" s="1"/>
  <c r="O837" i="11" a="1"/>
  <c r="O837" i="11"/>
  <c r="O388" i="4" s="1"/>
  <c r="N837" i="11" a="1"/>
  <c r="N837" i="11" s="1"/>
  <c r="N388" i="4" s="1"/>
  <c r="M837" i="11" a="1"/>
  <c r="M837" i="11" s="1"/>
  <c r="M388" i="4" s="1"/>
  <c r="L837" i="11" a="1"/>
  <c r="L837" i="11"/>
  <c r="L388" i="4" s="1"/>
  <c r="T836" i="11" a="1"/>
  <c r="T836" i="11" s="1"/>
  <c r="T387" i="4" s="1"/>
  <c r="S836" i="11" a="1"/>
  <c r="S836" i="11" s="1"/>
  <c r="S387" i="4" s="1"/>
  <c r="R836" i="11" a="1"/>
  <c r="R836" i="11" s="1"/>
  <c r="R387" i="4" s="1"/>
  <c r="P836" i="11" a="1"/>
  <c r="P836" i="11" s="1"/>
  <c r="P387" i="4" s="1"/>
  <c r="O836" i="11" a="1"/>
  <c r="O836" i="11" s="1"/>
  <c r="O387" i="4" s="1"/>
  <c r="N836" i="11" a="1"/>
  <c r="N836" i="11"/>
  <c r="N387" i="4" s="1"/>
  <c r="M836" i="11" a="1"/>
  <c r="M836" i="11"/>
  <c r="M387" i="4" s="1"/>
  <c r="L836" i="11" a="1"/>
  <c r="L836" i="11" s="1"/>
  <c r="L387" i="4" s="1"/>
  <c r="T835" i="11" a="1"/>
  <c r="T835" i="11" s="1"/>
  <c r="T386" i="4" s="1"/>
  <c r="R834" i="5" s="1"/>
  <c r="R386" i="5" s="1"/>
  <c r="S835" i="11" a="1"/>
  <c r="S835" i="11" s="1"/>
  <c r="S386" i="4" s="1"/>
  <c r="R835" i="11" a="1"/>
  <c r="R835" i="11" s="1"/>
  <c r="R386" i="4" s="1"/>
  <c r="P835" i="11" a="1"/>
  <c r="P835" i="11" s="1"/>
  <c r="P386" i="4" s="1"/>
  <c r="O835" i="11" a="1"/>
  <c r="O835" i="11"/>
  <c r="O386" i="4" s="1"/>
  <c r="N835" i="11" a="1"/>
  <c r="N835" i="11" s="1"/>
  <c r="N386" i="4" s="1"/>
  <c r="M835" i="11" a="1"/>
  <c r="M835" i="11" s="1"/>
  <c r="M386" i="4" s="1"/>
  <c r="L835" i="11" a="1"/>
  <c r="L835" i="11" s="1"/>
  <c r="L386" i="4" s="1"/>
  <c r="T834" i="11" a="1"/>
  <c r="T834" i="11" s="1"/>
  <c r="T385" i="4" s="1"/>
  <c r="S834" i="11" a="1"/>
  <c r="S834" i="11" s="1"/>
  <c r="S385" i="4" s="1"/>
  <c r="Q833" i="5" s="1"/>
  <c r="Q385" i="5" s="1"/>
  <c r="R834" i="11" a="1"/>
  <c r="R834" i="11"/>
  <c r="R385" i="4" s="1"/>
  <c r="P834" i="11" a="1"/>
  <c r="P834" i="11" s="1"/>
  <c r="P385" i="4" s="1"/>
  <c r="O834" i="11" a="1"/>
  <c r="O834" i="11" s="1"/>
  <c r="O385" i="4" s="1"/>
  <c r="M833" i="5" s="1"/>
  <c r="M385" i="5" s="1"/>
  <c r="N834" i="11" a="1"/>
  <c r="N834" i="11" s="1"/>
  <c r="N385" i="4" s="1"/>
  <c r="M834" i="11" a="1"/>
  <c r="M834" i="11" s="1"/>
  <c r="M385" i="4" s="1"/>
  <c r="L834" i="11" a="1"/>
  <c r="L834" i="11"/>
  <c r="L385" i="4" s="1"/>
  <c r="T833" i="11" a="1"/>
  <c r="T833" i="11"/>
  <c r="T384" i="4" s="1"/>
  <c r="S833" i="11" a="1"/>
  <c r="S833" i="11" s="1"/>
  <c r="S384" i="4" s="1"/>
  <c r="R833" i="11" a="1"/>
  <c r="R833" i="11" s="1"/>
  <c r="R384" i="4" s="1"/>
  <c r="P833" i="11" a="1"/>
  <c r="P833" i="11" s="1"/>
  <c r="P384" i="4" s="1"/>
  <c r="O833" i="11" a="1"/>
  <c r="O833" i="11"/>
  <c r="O384" i="4" s="1"/>
  <c r="N833" i="11" a="1"/>
  <c r="N833" i="11" s="1"/>
  <c r="N384" i="4" s="1"/>
  <c r="M833" i="11" a="1"/>
  <c r="M833" i="11" s="1"/>
  <c r="M384" i="4" s="1"/>
  <c r="K832" i="5" s="1"/>
  <c r="K384" i="5" s="1"/>
  <c r="L833" i="11" a="1"/>
  <c r="L833" i="11" s="1"/>
  <c r="L384" i="4" s="1"/>
  <c r="T832" i="11" a="1"/>
  <c r="T832" i="11"/>
  <c r="T383" i="4" s="1"/>
  <c r="R831" i="5" s="1"/>
  <c r="R383" i="5" s="1"/>
  <c r="S832" i="11" a="1"/>
  <c r="S832" i="11" s="1"/>
  <c r="S383" i="4" s="1"/>
  <c r="R832" i="11" a="1"/>
  <c r="R832" i="11"/>
  <c r="R383" i="4" s="1"/>
  <c r="P832" i="11" a="1"/>
  <c r="P832" i="11" s="1"/>
  <c r="P383" i="4" s="1"/>
  <c r="O832" i="11" a="1"/>
  <c r="O832" i="11" s="1"/>
  <c r="O383" i="4" s="1"/>
  <c r="N832" i="11" a="1"/>
  <c r="N832" i="11" s="1"/>
  <c r="N383" i="4" s="1"/>
  <c r="M832" i="11" a="1"/>
  <c r="M832" i="11"/>
  <c r="M383" i="4" s="1"/>
  <c r="K831" i="5" s="1"/>
  <c r="K383" i="5" s="1"/>
  <c r="L832" i="11" a="1"/>
  <c r="L832" i="11" s="1"/>
  <c r="L383" i="4" s="1"/>
  <c r="T830" i="11" a="1"/>
  <c r="T830" i="11" s="1"/>
  <c r="T381" i="4" s="1"/>
  <c r="S830" i="11" a="1"/>
  <c r="S830" i="11" s="1"/>
  <c r="S381" i="4" s="1"/>
  <c r="R830" i="11" a="1"/>
  <c r="R830" i="11"/>
  <c r="R381" i="4" s="1"/>
  <c r="P830" i="11" a="1"/>
  <c r="P830" i="11" s="1"/>
  <c r="P381" i="4" s="1"/>
  <c r="O830" i="11" a="1"/>
  <c r="O830" i="11" s="1"/>
  <c r="O381" i="4" s="1"/>
  <c r="M829" i="5" s="1"/>
  <c r="M381" i="5" s="1"/>
  <c r="N830" i="11" a="1"/>
  <c r="N830" i="11" s="1"/>
  <c r="N381" i="4" s="1"/>
  <c r="M830" i="11" a="1"/>
  <c r="M830" i="11" s="1"/>
  <c r="M381" i="4" s="1"/>
  <c r="L830" i="11" a="1"/>
  <c r="L830" i="11" s="1"/>
  <c r="L381" i="4" s="1"/>
  <c r="T829" i="11" a="1"/>
  <c r="T829" i="11"/>
  <c r="T380" i="4" s="1"/>
  <c r="R828" i="5" s="1"/>
  <c r="R380" i="5" s="1"/>
  <c r="S829" i="11" a="1"/>
  <c r="S829" i="11" s="1"/>
  <c r="S380" i="4" s="1"/>
  <c r="R829" i="11" a="1"/>
  <c r="R829" i="11" s="1"/>
  <c r="R380" i="4" s="1"/>
  <c r="P828" i="5" s="1"/>
  <c r="P380" i="5" s="1"/>
  <c r="P829" i="11" a="1"/>
  <c r="P829" i="11" s="1"/>
  <c r="P380" i="4" s="1"/>
  <c r="O829" i="11" a="1"/>
  <c r="O829" i="11" s="1"/>
  <c r="O380" i="4" s="1"/>
  <c r="N829" i="11" a="1"/>
  <c r="N829" i="11" s="1"/>
  <c r="N380" i="4" s="1"/>
  <c r="M829" i="11" a="1"/>
  <c r="M829" i="11" s="1"/>
  <c r="M380" i="4" s="1"/>
  <c r="K828" i="5" s="1"/>
  <c r="K380" i="5" s="1"/>
  <c r="L829" i="11" a="1"/>
  <c r="L829" i="11" s="1"/>
  <c r="L380" i="4" s="1"/>
  <c r="T828" i="11" a="1"/>
  <c r="T828" i="11" s="1"/>
  <c r="T379" i="4" s="1"/>
  <c r="S828" i="11" a="1"/>
  <c r="S828" i="11" s="1"/>
  <c r="S379" i="4" s="1"/>
  <c r="R828" i="11" a="1"/>
  <c r="R828" i="11" s="1"/>
  <c r="R379" i="4" s="1"/>
  <c r="P828" i="11" a="1"/>
  <c r="P828" i="11" s="1"/>
  <c r="P379" i="4" s="1"/>
  <c r="O828" i="11" a="1"/>
  <c r="O828" i="11" s="1"/>
  <c r="O379" i="4" s="1"/>
  <c r="M827" i="5" s="1"/>
  <c r="M379" i="5" s="1"/>
  <c r="N828" i="11" a="1"/>
  <c r="N828" i="11" s="1"/>
  <c r="N379" i="4" s="1"/>
  <c r="M828" i="11" a="1"/>
  <c r="M828" i="11" s="1"/>
  <c r="M379" i="4" s="1"/>
  <c r="L828" i="11" a="1"/>
  <c r="L828" i="11" s="1"/>
  <c r="L379" i="4" s="1"/>
  <c r="T827" i="11" a="1"/>
  <c r="T827" i="11"/>
  <c r="T378" i="4" s="1"/>
  <c r="S827" i="11" a="1"/>
  <c r="S827" i="11" s="1"/>
  <c r="S378" i="4" s="1"/>
  <c r="R827" i="11" a="1"/>
  <c r="R827" i="11" s="1"/>
  <c r="R378" i="4" s="1"/>
  <c r="P827" i="11" a="1"/>
  <c r="P827" i="11" s="1"/>
  <c r="P378" i="4" s="1"/>
  <c r="O827" i="11" a="1"/>
  <c r="O827" i="11"/>
  <c r="O378" i="4" s="1"/>
  <c r="M826" i="5" s="1"/>
  <c r="M378" i="5" s="1"/>
  <c r="N827" i="11" a="1"/>
  <c r="N827" i="11" s="1"/>
  <c r="N378" i="4" s="1"/>
  <c r="M827" i="11" a="1"/>
  <c r="M827" i="11" s="1"/>
  <c r="M378" i="4" s="1"/>
  <c r="L827" i="11" a="1"/>
  <c r="L827" i="11"/>
  <c r="L378" i="4" s="1"/>
  <c r="T826" i="11" a="1"/>
  <c r="T826" i="11"/>
  <c r="T377" i="4" s="1"/>
  <c r="R825" i="5" s="1"/>
  <c r="R377" i="5" s="1"/>
  <c r="S826" i="11" a="1"/>
  <c r="S826" i="11" s="1"/>
  <c r="S377" i="4" s="1"/>
  <c r="Q825" i="5" s="1"/>
  <c r="Q377" i="5" s="1"/>
  <c r="R826" i="11" a="1"/>
  <c r="R826" i="11" s="1"/>
  <c r="R377" i="4" s="1"/>
  <c r="P825" i="5" s="1"/>
  <c r="P377" i="5" s="1"/>
  <c r="P826" i="11" a="1"/>
  <c r="P826" i="11" s="1"/>
  <c r="P377" i="4" s="1"/>
  <c r="O826" i="11" a="1"/>
  <c r="O826" i="11" s="1"/>
  <c r="O377" i="4" s="1"/>
  <c r="N826" i="11" a="1"/>
  <c r="N826" i="11"/>
  <c r="N377" i="4" s="1"/>
  <c r="M826" i="11" a="1"/>
  <c r="M826" i="11" s="1"/>
  <c r="M377" i="4" s="1"/>
  <c r="K825" i="5" s="1"/>
  <c r="K377" i="5" s="1"/>
  <c r="L826" i="11" a="1"/>
  <c r="L826" i="11" s="1"/>
  <c r="L377" i="4" s="1"/>
  <c r="T825" i="11" a="1"/>
  <c r="T825" i="11" s="1"/>
  <c r="T376" i="4" s="1"/>
  <c r="S825" i="11" a="1"/>
  <c r="S825" i="11" s="1"/>
  <c r="S376" i="4" s="1"/>
  <c r="Q824" i="5" s="1"/>
  <c r="Q376" i="5" s="1"/>
  <c r="R825" i="11" a="1"/>
  <c r="R825" i="11" s="1"/>
  <c r="R376" i="4" s="1"/>
  <c r="P825" i="11" a="1"/>
  <c r="P825" i="11" s="1"/>
  <c r="P376" i="4" s="1"/>
  <c r="N824" i="5" s="1"/>
  <c r="N376" i="5" s="1"/>
  <c r="O825" i="11" a="1"/>
  <c r="O825" i="11" s="1"/>
  <c r="O376" i="4" s="1"/>
  <c r="M824" i="5" s="1"/>
  <c r="M376" i="5" s="1"/>
  <c r="N825" i="11" a="1"/>
  <c r="N825" i="11" s="1"/>
  <c r="N376" i="4" s="1"/>
  <c r="M825" i="11" a="1"/>
  <c r="M825" i="11" s="1"/>
  <c r="M376" i="4" s="1"/>
  <c r="L825" i="11" a="1"/>
  <c r="L825" i="11" s="1"/>
  <c r="L376" i="4" s="1"/>
  <c r="T824" i="11" a="1"/>
  <c r="T824" i="11" s="1"/>
  <c r="T375" i="4" s="1"/>
  <c r="S824" i="11" a="1"/>
  <c r="S824" i="11" s="1"/>
  <c r="S375" i="4" s="1"/>
  <c r="R824" i="11" a="1"/>
  <c r="R824" i="11" s="1"/>
  <c r="R375" i="4" s="1"/>
  <c r="P824" i="11" a="1"/>
  <c r="P824" i="11" s="1"/>
  <c r="P375" i="4" s="1"/>
  <c r="O824" i="11" a="1"/>
  <c r="O824" i="11" s="1"/>
  <c r="O375" i="4" s="1"/>
  <c r="N824" i="11" a="1"/>
  <c r="N824" i="11" s="1"/>
  <c r="N375" i="4" s="1"/>
  <c r="M824" i="11" a="1"/>
  <c r="M824" i="11" s="1"/>
  <c r="M375" i="4" s="1"/>
  <c r="L824" i="11" a="1"/>
  <c r="L824" i="11" s="1"/>
  <c r="L375" i="4" s="1"/>
  <c r="T823" i="11" a="1"/>
  <c r="T823" i="11" s="1"/>
  <c r="T374" i="4" s="1"/>
  <c r="R822" i="5" s="1"/>
  <c r="R374" i="5" s="1"/>
  <c r="S823" i="11" a="1"/>
  <c r="S823" i="11" s="1"/>
  <c r="S374" i="4" s="1"/>
  <c r="R823" i="11" a="1"/>
  <c r="R823" i="11" s="1"/>
  <c r="R374" i="4" s="1"/>
  <c r="P823" i="11" a="1"/>
  <c r="P823" i="11" s="1"/>
  <c r="P374" i="4" s="1"/>
  <c r="N822" i="5" s="1"/>
  <c r="N374" i="5" s="1"/>
  <c r="O823" i="11" a="1"/>
  <c r="O823" i="11"/>
  <c r="O374" i="4" s="1"/>
  <c r="N823" i="11" a="1"/>
  <c r="N823" i="11" s="1"/>
  <c r="N374" i="4" s="1"/>
  <c r="M823" i="11" a="1"/>
  <c r="M823" i="11" s="1"/>
  <c r="M374" i="4" s="1"/>
  <c r="L823" i="11" a="1"/>
  <c r="L823" i="11" s="1"/>
  <c r="L374" i="4" s="1"/>
  <c r="T822" i="11" a="1"/>
  <c r="T822" i="11" s="1"/>
  <c r="T373" i="4" s="1"/>
  <c r="S822" i="11" a="1"/>
  <c r="S822" i="11" s="1"/>
  <c r="S373" i="4" s="1"/>
  <c r="R822" i="11" a="1"/>
  <c r="R822" i="11" s="1"/>
  <c r="R373" i="4" s="1"/>
  <c r="P821" i="5" s="1"/>
  <c r="P373" i="5" s="1"/>
  <c r="P822" i="11" a="1"/>
  <c r="P822" i="11"/>
  <c r="P373" i="4" s="1"/>
  <c r="O822" i="11" a="1"/>
  <c r="O822" i="11" s="1"/>
  <c r="O373" i="4" s="1"/>
  <c r="M821" i="5" s="1"/>
  <c r="M373" i="5" s="1"/>
  <c r="N822" i="11" a="1"/>
  <c r="N822" i="11" s="1"/>
  <c r="N373" i="4" s="1"/>
  <c r="M822" i="11" a="1"/>
  <c r="M822" i="11"/>
  <c r="M373" i="4" s="1"/>
  <c r="L822" i="11" a="1"/>
  <c r="L822" i="11" s="1"/>
  <c r="L373" i="4" s="1"/>
  <c r="T821" i="11" a="1"/>
  <c r="T821" i="11" s="1"/>
  <c r="T372" i="4" s="1"/>
  <c r="S821" i="11" a="1"/>
  <c r="S821" i="11" s="1"/>
  <c r="S372" i="4" s="1"/>
  <c r="Q820" i="5" s="1"/>
  <c r="Q372" i="5" s="1"/>
  <c r="R821" i="11" a="1"/>
  <c r="R821" i="11" s="1"/>
  <c r="R372" i="4" s="1"/>
  <c r="P821" i="11" a="1"/>
  <c r="P821" i="11" s="1"/>
  <c r="P372" i="4" s="1"/>
  <c r="O821" i="11" a="1"/>
  <c r="O821" i="11" s="1"/>
  <c r="O372" i="4" s="1"/>
  <c r="N821" i="11" a="1"/>
  <c r="N821" i="11" s="1"/>
  <c r="N372" i="4" s="1"/>
  <c r="M821" i="11" a="1"/>
  <c r="M821" i="11" s="1"/>
  <c r="M372" i="4" s="1"/>
  <c r="L821" i="11" a="1"/>
  <c r="L821" i="11"/>
  <c r="L372" i="4" s="1"/>
  <c r="T820" i="11" a="1"/>
  <c r="T820" i="11" s="1"/>
  <c r="T371" i="4" s="1"/>
  <c r="S820" i="11" a="1"/>
  <c r="S820" i="11" s="1"/>
  <c r="S371" i="4" s="1"/>
  <c r="R820" i="11" a="1"/>
  <c r="R820" i="11"/>
  <c r="R371" i="4" s="1"/>
  <c r="P819" i="5" s="1"/>
  <c r="P371" i="5" s="1"/>
  <c r="P820" i="11" a="1"/>
  <c r="P820" i="11" s="1"/>
  <c r="P371" i="4" s="1"/>
  <c r="O820" i="11" a="1"/>
  <c r="O820" i="11" s="1"/>
  <c r="O371" i="4" s="1"/>
  <c r="N820" i="11" a="1"/>
  <c r="N820" i="11" s="1"/>
  <c r="N371" i="4" s="1"/>
  <c r="M820" i="11" a="1"/>
  <c r="M820" i="11"/>
  <c r="M371" i="4" s="1"/>
  <c r="L820" i="11" a="1"/>
  <c r="L820" i="11" s="1"/>
  <c r="L371" i="4" s="1"/>
  <c r="T819" i="11" a="1"/>
  <c r="T819" i="11" s="1"/>
  <c r="T370" i="4" s="1"/>
  <c r="R818" i="5" s="1"/>
  <c r="R370" i="5" s="1"/>
  <c r="S819" i="11" a="1"/>
  <c r="S819" i="11" s="1"/>
  <c r="S370" i="4" s="1"/>
  <c r="R819" i="11" a="1"/>
  <c r="R819" i="11"/>
  <c r="R370" i="4" s="1"/>
  <c r="P819" i="11" a="1"/>
  <c r="P819" i="11"/>
  <c r="P370" i="4" s="1"/>
  <c r="N818" i="5" s="1"/>
  <c r="N370" i="5" s="1"/>
  <c r="O819" i="11" a="1"/>
  <c r="O819" i="11" s="1"/>
  <c r="O370" i="4" s="1"/>
  <c r="M818" i="5" s="1"/>
  <c r="M370" i="5" s="1"/>
  <c r="N819" i="11" a="1"/>
  <c r="N819" i="11" s="1"/>
  <c r="N370" i="4" s="1"/>
  <c r="M819" i="11" a="1"/>
  <c r="M819" i="11"/>
  <c r="M370" i="4" s="1"/>
  <c r="L819" i="11" a="1"/>
  <c r="L819" i="11" s="1"/>
  <c r="L370" i="4" s="1"/>
  <c r="T818" i="11" a="1"/>
  <c r="T818" i="11"/>
  <c r="T369" i="4" s="1"/>
  <c r="S818" i="11" a="1"/>
  <c r="S818" i="11" s="1"/>
  <c r="S369" i="4" s="1"/>
  <c r="R818" i="11" a="1"/>
  <c r="R818" i="11"/>
  <c r="R369" i="4" s="1"/>
  <c r="P818" i="11" a="1"/>
  <c r="P818" i="11" s="1"/>
  <c r="P369" i="4" s="1"/>
  <c r="O818" i="11" a="1"/>
  <c r="O818" i="11" s="1"/>
  <c r="O369" i="4" s="1"/>
  <c r="M817" i="5" s="1"/>
  <c r="M369" i="5" s="1"/>
  <c r="N818" i="11" a="1"/>
  <c r="N818" i="11" s="1"/>
  <c r="N369" i="4" s="1"/>
  <c r="M818" i="11" a="1"/>
  <c r="M818" i="11" s="1"/>
  <c r="M369" i="4" s="1"/>
  <c r="L818" i="11" a="1"/>
  <c r="L818" i="11"/>
  <c r="L369" i="4" s="1"/>
  <c r="T817" i="11" a="1"/>
  <c r="T817" i="11"/>
  <c r="T368" i="4" s="1"/>
  <c r="S817" i="11" a="1"/>
  <c r="S817" i="11" s="1"/>
  <c r="S368" i="4" s="1"/>
  <c r="R817" i="11" a="1"/>
  <c r="R817" i="11" s="1"/>
  <c r="R368" i="4" s="1"/>
  <c r="P817" i="11" a="1"/>
  <c r="P817" i="11" s="1"/>
  <c r="P368" i="4" s="1"/>
  <c r="O817" i="11" a="1"/>
  <c r="O817" i="11" s="1"/>
  <c r="O368" i="4" s="1"/>
  <c r="N817" i="11" a="1"/>
  <c r="N817" i="11" s="1"/>
  <c r="N368" i="4" s="1"/>
  <c r="M817" i="11" a="1"/>
  <c r="M817" i="11" s="1"/>
  <c r="M368" i="4" s="1"/>
  <c r="K816" i="5" s="1"/>
  <c r="K368" i="5" s="1"/>
  <c r="L817" i="11" a="1"/>
  <c r="L817" i="11" s="1"/>
  <c r="L368" i="4" s="1"/>
  <c r="T816" i="11" a="1"/>
  <c r="T816" i="11" s="1"/>
  <c r="T367" i="4" s="1"/>
  <c r="S816" i="11" a="1"/>
  <c r="S816" i="11" s="1"/>
  <c r="S367" i="4" s="1"/>
  <c r="R816" i="11" a="1"/>
  <c r="R816" i="11"/>
  <c r="R367" i="4" s="1"/>
  <c r="P816" i="11" a="1"/>
  <c r="P816" i="11" s="1"/>
  <c r="P367" i="4" s="1"/>
  <c r="N815" i="5" s="1"/>
  <c r="N367" i="5" s="1"/>
  <c r="O816" i="11" a="1"/>
  <c r="O816" i="11" s="1"/>
  <c r="O367" i="4" s="1"/>
  <c r="N816" i="11" a="1"/>
  <c r="N816" i="11" s="1"/>
  <c r="N367" i="4" s="1"/>
  <c r="M816" i="11" a="1"/>
  <c r="M816" i="11" s="1"/>
  <c r="M367" i="4" s="1"/>
  <c r="L816" i="11" a="1"/>
  <c r="L816" i="11" s="1"/>
  <c r="L367" i="4" s="1"/>
  <c r="T815" i="11" a="1"/>
  <c r="T815" i="11" s="1"/>
  <c r="T366" i="4" s="1"/>
  <c r="S815" i="11" a="1"/>
  <c r="S815" i="11"/>
  <c r="S366" i="4" s="1"/>
  <c r="R815" i="11" a="1"/>
  <c r="R815" i="11" s="1"/>
  <c r="R366" i="4" s="1"/>
  <c r="P815" i="11" a="1"/>
  <c r="P815" i="11" s="1"/>
  <c r="P366" i="4" s="1"/>
  <c r="O815" i="11" a="1"/>
  <c r="O815" i="11" s="1"/>
  <c r="O366" i="4" s="1"/>
  <c r="N815" i="11" a="1"/>
  <c r="N815" i="11" s="1"/>
  <c r="N366" i="4" s="1"/>
  <c r="L814" i="5" s="1"/>
  <c r="L366" i="5" s="1"/>
  <c r="M815" i="11" a="1"/>
  <c r="M815" i="11" s="1"/>
  <c r="M366" i="4" s="1"/>
  <c r="L815" i="11" a="1"/>
  <c r="L815" i="11" s="1"/>
  <c r="L366" i="4" s="1"/>
  <c r="T814" i="11" a="1"/>
  <c r="T814" i="11" s="1"/>
  <c r="T365" i="4" s="1"/>
  <c r="S814" i="11" a="1"/>
  <c r="S814" i="11" s="1"/>
  <c r="S365" i="4" s="1"/>
  <c r="R814" i="11" a="1"/>
  <c r="R814" i="11" s="1"/>
  <c r="R365" i="4" s="1"/>
  <c r="P813" i="5" s="1"/>
  <c r="P365" i="5" s="1"/>
  <c r="P814" i="11" a="1"/>
  <c r="P814" i="11" s="1"/>
  <c r="P365" i="4" s="1"/>
  <c r="O814" i="11" a="1"/>
  <c r="O814" i="11"/>
  <c r="O365" i="4" s="1"/>
  <c r="N814" i="11" a="1"/>
  <c r="N814" i="11" s="1"/>
  <c r="N365" i="4" s="1"/>
  <c r="M814" i="11" a="1"/>
  <c r="M814" i="11"/>
  <c r="M365" i="4" s="1"/>
  <c r="L814" i="11" a="1"/>
  <c r="L814" i="11" s="1"/>
  <c r="L365" i="4" s="1"/>
  <c r="T813" i="11" a="1"/>
  <c r="T813" i="11" s="1"/>
  <c r="T364" i="4" s="1"/>
  <c r="S813" i="11" a="1"/>
  <c r="S813" i="11" s="1"/>
  <c r="S364" i="4" s="1"/>
  <c r="R813" i="11" a="1"/>
  <c r="R813" i="11"/>
  <c r="R364" i="4" s="1"/>
  <c r="P813" i="11" a="1"/>
  <c r="P813" i="11" s="1"/>
  <c r="P364" i="4" s="1"/>
  <c r="N812" i="5" s="1"/>
  <c r="N364" i="5" s="1"/>
  <c r="O813" i="11" a="1"/>
  <c r="O813" i="11" s="1"/>
  <c r="O364" i="4" s="1"/>
  <c r="N813" i="11" a="1"/>
  <c r="N813" i="11" s="1"/>
  <c r="N364" i="4" s="1"/>
  <c r="M813" i="11" a="1"/>
  <c r="M813" i="11"/>
  <c r="M364" i="4" s="1"/>
  <c r="L813" i="11" a="1"/>
  <c r="L813" i="11" s="1"/>
  <c r="L364" i="4" s="1"/>
  <c r="T812" i="11" a="1"/>
  <c r="T812" i="11" s="1"/>
  <c r="T363" i="4" s="1"/>
  <c r="S812" i="11" a="1"/>
  <c r="S812" i="11"/>
  <c r="S363" i="4" s="1"/>
  <c r="R812" i="11" a="1"/>
  <c r="R812" i="11"/>
  <c r="R363" i="4" s="1"/>
  <c r="P812" i="11" a="1"/>
  <c r="P812" i="11" s="1"/>
  <c r="P363" i="4" s="1"/>
  <c r="O812" i="11" a="1"/>
  <c r="O812" i="11" s="1"/>
  <c r="O363" i="4" s="1"/>
  <c r="M811" i="5" s="1"/>
  <c r="M363" i="5" s="1"/>
  <c r="N812" i="11" a="1"/>
  <c r="N812" i="11" s="1"/>
  <c r="N363" i="4" s="1"/>
  <c r="M812" i="11" a="1"/>
  <c r="M812" i="11" s="1"/>
  <c r="M363" i="4" s="1"/>
  <c r="L812" i="11" a="1"/>
  <c r="L812" i="11" s="1"/>
  <c r="L363" i="4" s="1"/>
  <c r="T811" i="11" a="1"/>
  <c r="T811" i="11"/>
  <c r="T362" i="4" s="1"/>
  <c r="S811" i="11" a="1"/>
  <c r="S811" i="11" s="1"/>
  <c r="S362" i="4" s="1"/>
  <c r="R811" i="11" a="1"/>
  <c r="R811" i="11"/>
  <c r="R362" i="4" s="1"/>
  <c r="P811" i="11" a="1"/>
  <c r="P811" i="11" s="1"/>
  <c r="P362" i="4" s="1"/>
  <c r="O811" i="11" a="1"/>
  <c r="O811" i="11" s="1"/>
  <c r="O362" i="4" s="1"/>
  <c r="M810" i="5" s="1"/>
  <c r="M362" i="5" s="1"/>
  <c r="N811" i="11" a="1"/>
  <c r="N811" i="11"/>
  <c r="N362" i="4" s="1"/>
  <c r="M811" i="11" a="1"/>
  <c r="M811" i="11" s="1"/>
  <c r="M362" i="4" s="1"/>
  <c r="K810" i="5" s="1"/>
  <c r="K362" i="5" s="1"/>
  <c r="L811" i="11" a="1"/>
  <c r="L811" i="11" s="1"/>
  <c r="L362" i="4" s="1"/>
  <c r="T810" i="11" a="1"/>
  <c r="T810" i="11" s="1"/>
  <c r="T361" i="4" s="1"/>
  <c r="R809" i="5" s="1"/>
  <c r="R361" i="5" s="1"/>
  <c r="S810" i="11" a="1"/>
  <c r="S810" i="11" s="1"/>
  <c r="S361" i="4" s="1"/>
  <c r="R810" i="11" a="1"/>
  <c r="R810" i="11"/>
  <c r="R361" i="4" s="1"/>
  <c r="P810" i="11" a="1"/>
  <c r="P810" i="11"/>
  <c r="P361" i="4" s="1"/>
  <c r="O810" i="11" a="1"/>
  <c r="O810" i="11" s="1"/>
  <c r="O361" i="4" s="1"/>
  <c r="N810" i="11" a="1"/>
  <c r="N810" i="11" s="1"/>
  <c r="N361" i="4" s="1"/>
  <c r="M810" i="11" a="1"/>
  <c r="M810" i="11" s="1"/>
  <c r="M361" i="4" s="1"/>
  <c r="L810" i="11" a="1"/>
  <c r="L810" i="11" s="1"/>
  <c r="L361" i="4" s="1"/>
  <c r="T809" i="11" a="1"/>
  <c r="T809" i="11" s="1"/>
  <c r="T360" i="4" s="1"/>
  <c r="S809" i="11" a="1"/>
  <c r="S809" i="11" s="1"/>
  <c r="S360" i="4" s="1"/>
  <c r="R809" i="11" a="1"/>
  <c r="R809" i="11" s="1"/>
  <c r="R360" i="4" s="1"/>
  <c r="P809" i="11" a="1"/>
  <c r="P809" i="11" s="1"/>
  <c r="P360" i="4" s="1"/>
  <c r="O809" i="11" a="1"/>
  <c r="O809" i="11" s="1"/>
  <c r="O360" i="4" s="1"/>
  <c r="M808" i="5" s="1"/>
  <c r="M360" i="5" s="1"/>
  <c r="N809" i="11" a="1"/>
  <c r="N809" i="11" s="1"/>
  <c r="N360" i="4" s="1"/>
  <c r="M809" i="11" a="1"/>
  <c r="M809" i="11" s="1"/>
  <c r="M360" i="4" s="1"/>
  <c r="L809" i="11" a="1"/>
  <c r="L809" i="11" s="1"/>
  <c r="L360" i="4" s="1"/>
  <c r="T808" i="11" a="1"/>
  <c r="T808" i="11" s="1"/>
  <c r="T359" i="4" s="1"/>
  <c r="S808" i="11" a="1"/>
  <c r="S808" i="11" s="1"/>
  <c r="S359" i="4" s="1"/>
  <c r="R808" i="11" a="1"/>
  <c r="R808" i="11" s="1"/>
  <c r="R359" i="4" s="1"/>
  <c r="P807" i="5" s="1"/>
  <c r="P359" i="5" s="1"/>
  <c r="P808" i="11" a="1"/>
  <c r="P808" i="11" s="1"/>
  <c r="P359" i="4" s="1"/>
  <c r="O808" i="11" a="1"/>
  <c r="O808" i="11" s="1"/>
  <c r="O359" i="4" s="1"/>
  <c r="M807" i="5" s="1"/>
  <c r="M359" i="5" s="1"/>
  <c r="N808" i="11" a="1"/>
  <c r="N808" i="11" s="1"/>
  <c r="N359" i="4" s="1"/>
  <c r="M808" i="11" a="1"/>
  <c r="M808" i="11"/>
  <c r="M359" i="4" s="1"/>
  <c r="L808" i="11" a="1"/>
  <c r="L808" i="11" s="1"/>
  <c r="L359" i="4" s="1"/>
  <c r="T807" i="11" a="1"/>
  <c r="T807" i="11" s="1"/>
  <c r="T358" i="4" s="1"/>
  <c r="S807" i="11" a="1"/>
  <c r="S807" i="11" s="1"/>
  <c r="S358" i="4" s="1"/>
  <c r="R807" i="11" a="1"/>
  <c r="R807" i="11"/>
  <c r="R358" i="4" s="1"/>
  <c r="P807" i="11" a="1"/>
  <c r="P807" i="11" s="1"/>
  <c r="P358" i="4" s="1"/>
  <c r="O807" i="11" a="1"/>
  <c r="O807" i="11" s="1"/>
  <c r="O358" i="4" s="1"/>
  <c r="M806" i="5" s="1"/>
  <c r="M358" i="5" s="1"/>
  <c r="N807" i="11" a="1"/>
  <c r="N807" i="11" s="1"/>
  <c r="N358" i="4" s="1"/>
  <c r="M807" i="11" a="1"/>
  <c r="M807" i="11" s="1"/>
  <c r="M358" i="4" s="1"/>
  <c r="L807" i="11" a="1"/>
  <c r="L807" i="11" s="1"/>
  <c r="L358" i="4" s="1"/>
  <c r="T806" i="11" a="1"/>
  <c r="T806" i="11"/>
  <c r="T357" i="4" s="1"/>
  <c r="S806" i="11" a="1"/>
  <c r="S806" i="11" s="1"/>
  <c r="S357" i="4" s="1"/>
  <c r="R806" i="11" a="1"/>
  <c r="R806" i="11" s="1"/>
  <c r="R357" i="4" s="1"/>
  <c r="P805" i="5" s="1"/>
  <c r="P357" i="5" s="1"/>
  <c r="P806" i="11" a="1"/>
  <c r="P806" i="11" s="1"/>
  <c r="P357" i="4" s="1"/>
  <c r="O806" i="11" a="1"/>
  <c r="O806" i="11"/>
  <c r="O357" i="4" s="1"/>
  <c r="N806" i="11" a="1"/>
  <c r="N806" i="11" s="1"/>
  <c r="N357" i="4" s="1"/>
  <c r="M806" i="11" a="1"/>
  <c r="M806" i="11"/>
  <c r="M357" i="4" s="1"/>
  <c r="L806" i="11" a="1"/>
  <c r="L806" i="11" s="1"/>
  <c r="L357" i="4" s="1"/>
  <c r="T805" i="11" a="1"/>
  <c r="T805" i="11" s="1"/>
  <c r="T356" i="4" s="1"/>
  <c r="S805" i="11" a="1"/>
  <c r="S805" i="11" s="1"/>
  <c r="S356" i="4" s="1"/>
  <c r="R805" i="11" a="1"/>
  <c r="R805" i="11" s="1"/>
  <c r="R356" i="4" s="1"/>
  <c r="P805" i="11" a="1"/>
  <c r="P805" i="11" s="1"/>
  <c r="P356" i="4" s="1"/>
  <c r="O805" i="11" a="1"/>
  <c r="O805" i="11" s="1"/>
  <c r="O356" i="4" s="1"/>
  <c r="N805" i="11" a="1"/>
  <c r="N805" i="11" s="1"/>
  <c r="N356" i="4" s="1"/>
  <c r="M805" i="11" a="1"/>
  <c r="M805" i="11"/>
  <c r="M356" i="4" s="1"/>
  <c r="K804" i="5" s="1"/>
  <c r="K356" i="5" s="1"/>
  <c r="L805" i="11" a="1"/>
  <c r="L805" i="11" s="1"/>
  <c r="L356" i="4" s="1"/>
  <c r="T804" i="11" a="1"/>
  <c r="T804" i="11" s="1"/>
  <c r="T355" i="4" s="1"/>
  <c r="R803" i="5" s="1"/>
  <c r="R355" i="5" s="1"/>
  <c r="S804" i="11" a="1"/>
  <c r="S804" i="11" s="1"/>
  <c r="S355" i="4" s="1"/>
  <c r="R804" i="11" a="1"/>
  <c r="R804" i="11" s="1"/>
  <c r="R355" i="4" s="1"/>
  <c r="P804" i="11" a="1"/>
  <c r="P804" i="11" s="1"/>
  <c r="P355" i="4" s="1"/>
  <c r="O804" i="11" a="1"/>
  <c r="O804" i="11" s="1"/>
  <c r="O355" i="4" s="1"/>
  <c r="N804" i="11" a="1"/>
  <c r="N804" i="11" s="1"/>
  <c r="N355" i="4" s="1"/>
  <c r="M804" i="11" a="1"/>
  <c r="M804" i="11"/>
  <c r="M355" i="4" s="1"/>
  <c r="L804" i="11" a="1"/>
  <c r="L804" i="11" s="1"/>
  <c r="L355" i="4" s="1"/>
  <c r="T803" i="11" a="1"/>
  <c r="T803" i="11" s="1"/>
  <c r="T354" i="4" s="1"/>
  <c r="S803" i="11" a="1"/>
  <c r="S803" i="11" s="1"/>
  <c r="S354" i="4" s="1"/>
  <c r="R803" i="11" a="1"/>
  <c r="R803" i="11" s="1"/>
  <c r="R354" i="4" s="1"/>
  <c r="P803" i="11" a="1"/>
  <c r="P803" i="11" s="1"/>
  <c r="P354" i="4" s="1"/>
  <c r="N802" i="5" s="1"/>
  <c r="N354" i="5" s="1"/>
  <c r="O803" i="11" a="1"/>
  <c r="O803" i="11" s="1"/>
  <c r="O354" i="4" s="1"/>
  <c r="N803" i="11" a="1"/>
  <c r="N803" i="11" s="1"/>
  <c r="N354" i="4" s="1"/>
  <c r="M803" i="11" a="1"/>
  <c r="M803" i="11" s="1"/>
  <c r="M354" i="4" s="1"/>
  <c r="K802" i="5" s="1"/>
  <c r="K354" i="5" s="1"/>
  <c r="L803" i="11" a="1"/>
  <c r="L803" i="11" s="1"/>
  <c r="L354" i="4" s="1"/>
  <c r="T802" i="11" a="1"/>
  <c r="T802" i="11" s="1"/>
  <c r="T353" i="4" s="1"/>
  <c r="S802" i="11" a="1"/>
  <c r="S802" i="11" s="1"/>
  <c r="S353" i="4" s="1"/>
  <c r="R802" i="11" a="1"/>
  <c r="R802" i="11" s="1"/>
  <c r="R353" i="4" s="1"/>
  <c r="P801" i="5" s="1"/>
  <c r="P353" i="5" s="1"/>
  <c r="P802" i="11" a="1"/>
  <c r="P802" i="11" s="1"/>
  <c r="P353" i="4" s="1"/>
  <c r="O802" i="11" a="1"/>
  <c r="O802" i="11"/>
  <c r="O353" i="4" s="1"/>
  <c r="N802" i="11" a="1"/>
  <c r="N802" i="11" s="1"/>
  <c r="N353" i="4" s="1"/>
  <c r="M802" i="11" a="1"/>
  <c r="M802" i="11" s="1"/>
  <c r="M353" i="4" s="1"/>
  <c r="K801" i="5" s="1"/>
  <c r="K353" i="5" s="1"/>
  <c r="L802" i="11" a="1"/>
  <c r="L802" i="11" s="1"/>
  <c r="L353" i="4" s="1"/>
  <c r="T801" i="11" a="1"/>
  <c r="T801" i="11"/>
  <c r="T352" i="4" s="1"/>
  <c r="S801" i="11" a="1"/>
  <c r="S801" i="11" s="1"/>
  <c r="S352" i="4" s="1"/>
  <c r="R801" i="11" a="1"/>
  <c r="R801" i="11" s="1"/>
  <c r="R352" i="4" s="1"/>
  <c r="P801" i="11" a="1"/>
  <c r="P801" i="11" s="1"/>
  <c r="P352" i="4" s="1"/>
  <c r="O801" i="11" a="1"/>
  <c r="O801" i="11"/>
  <c r="O352" i="4" s="1"/>
  <c r="N801" i="11" a="1"/>
  <c r="N801" i="11" s="1"/>
  <c r="N352" i="4" s="1"/>
  <c r="M801" i="11" a="1"/>
  <c r="M801" i="11" s="1"/>
  <c r="M352" i="4" s="1"/>
  <c r="K800" i="5" s="1"/>
  <c r="K352" i="5" s="1"/>
  <c r="L801" i="11" a="1"/>
  <c r="L801" i="11" s="1"/>
  <c r="L352" i="4" s="1"/>
  <c r="T800" i="11" a="1"/>
  <c r="T800" i="11" s="1"/>
  <c r="T351" i="4" s="1"/>
  <c r="S800" i="11" a="1"/>
  <c r="S800" i="11"/>
  <c r="S351" i="4" s="1"/>
  <c r="R800" i="11" a="1"/>
  <c r="R800" i="11"/>
  <c r="R351" i="4" s="1"/>
  <c r="P800" i="11" a="1"/>
  <c r="P800" i="11" s="1"/>
  <c r="P351" i="4" s="1"/>
  <c r="N799" i="5" s="1"/>
  <c r="N351" i="5" s="1"/>
  <c r="O800" i="11" a="1"/>
  <c r="O800" i="11" s="1"/>
  <c r="O351" i="4" s="1"/>
  <c r="N800" i="11" a="1"/>
  <c r="N800" i="11" s="1"/>
  <c r="N351" i="4" s="1"/>
  <c r="M800" i="11" a="1"/>
  <c r="M800" i="11" s="1"/>
  <c r="M351" i="4" s="1"/>
  <c r="L800" i="11" a="1"/>
  <c r="L800" i="11" s="1"/>
  <c r="L351" i="4" s="1"/>
  <c r="T799" i="11" a="1"/>
  <c r="T799" i="11" s="1"/>
  <c r="T350" i="4" s="1"/>
  <c r="S799" i="11" a="1"/>
  <c r="S799" i="11" s="1"/>
  <c r="S350" i="4" s="1"/>
  <c r="R799" i="11" a="1"/>
  <c r="R799" i="11" s="1"/>
  <c r="R350" i="4" s="1"/>
  <c r="P799" i="11" a="1"/>
  <c r="P799" i="11" s="1"/>
  <c r="P350" i="4" s="1"/>
  <c r="O799" i="11" a="1"/>
  <c r="O799" i="11"/>
  <c r="O350" i="4" s="1"/>
  <c r="N799" i="11" a="1"/>
  <c r="N799" i="11" s="1"/>
  <c r="N350" i="4" s="1"/>
  <c r="M799" i="11" a="1"/>
  <c r="M799" i="11" s="1"/>
  <c r="M350" i="4" s="1"/>
  <c r="L799" i="11" a="1"/>
  <c r="L799" i="11" s="1"/>
  <c r="L350" i="4" s="1"/>
  <c r="T798" i="11" a="1"/>
  <c r="T798" i="11" s="1"/>
  <c r="T349" i="4" s="1"/>
  <c r="S798" i="11" a="1"/>
  <c r="S798" i="11" s="1"/>
  <c r="S349" i="4" s="1"/>
  <c r="R798" i="11" a="1"/>
  <c r="R798" i="11" s="1"/>
  <c r="R349" i="4" s="1"/>
  <c r="P798" i="11" a="1"/>
  <c r="P798" i="11" s="1"/>
  <c r="P349" i="4" s="1"/>
  <c r="O798" i="11" a="1"/>
  <c r="O798" i="11" s="1"/>
  <c r="O349" i="4" s="1"/>
  <c r="M797" i="5" s="1"/>
  <c r="M349" i="5" s="1"/>
  <c r="N798" i="11" a="1"/>
  <c r="N798" i="11" s="1"/>
  <c r="N349" i="4" s="1"/>
  <c r="M798" i="11" a="1"/>
  <c r="M798" i="11"/>
  <c r="M349" i="4" s="1"/>
  <c r="L798" i="11" a="1"/>
  <c r="L798" i="11" s="1"/>
  <c r="L349" i="4" s="1"/>
  <c r="T797" i="11" a="1"/>
  <c r="T797" i="11" s="1"/>
  <c r="T348" i="4" s="1"/>
  <c r="S797" i="11" a="1"/>
  <c r="S797" i="11"/>
  <c r="S348" i="4" s="1"/>
  <c r="R797" i="11" a="1"/>
  <c r="R797" i="11"/>
  <c r="R348" i="4" s="1"/>
  <c r="P797" i="11" a="1"/>
  <c r="P797" i="11" s="1"/>
  <c r="P348" i="4" s="1"/>
  <c r="O797" i="11" a="1"/>
  <c r="O797" i="11" s="1"/>
  <c r="O348" i="4" s="1"/>
  <c r="M796" i="5" s="1"/>
  <c r="M348" i="5" s="1"/>
  <c r="N797" i="11" a="1"/>
  <c r="N797" i="11" s="1"/>
  <c r="N348" i="4" s="1"/>
  <c r="M797" i="11" a="1"/>
  <c r="M797" i="11" s="1"/>
  <c r="M348" i="4" s="1"/>
  <c r="K796" i="5" s="1"/>
  <c r="K348" i="5" s="1"/>
  <c r="L797" i="11" a="1"/>
  <c r="L797" i="11"/>
  <c r="L348" i="4" s="1"/>
  <c r="T795" i="11" a="1"/>
  <c r="T795" i="11"/>
  <c r="T346" i="4" s="1"/>
  <c r="S795" i="11" a="1"/>
  <c r="S795" i="11" s="1"/>
  <c r="S346" i="4" s="1"/>
  <c r="R795" i="11" a="1"/>
  <c r="R795" i="11" s="1"/>
  <c r="R346" i="4" s="1"/>
  <c r="P794" i="5" s="1"/>
  <c r="P346" i="5" s="1"/>
  <c r="P795" i="11" a="1"/>
  <c r="P795" i="11" s="1"/>
  <c r="P346" i="4" s="1"/>
  <c r="O795" i="11" a="1"/>
  <c r="O795" i="11" s="1"/>
  <c r="O346" i="4" s="1"/>
  <c r="N795" i="11" a="1"/>
  <c r="N795" i="11"/>
  <c r="N346" i="4" s="1"/>
  <c r="M795" i="11" a="1"/>
  <c r="M795" i="11" s="1"/>
  <c r="M346" i="4" s="1"/>
  <c r="L795" i="11" a="1"/>
  <c r="L795" i="11" s="1"/>
  <c r="L346" i="4" s="1"/>
  <c r="T794" i="11" a="1"/>
  <c r="T794" i="11" s="1"/>
  <c r="T345" i="4" s="1"/>
  <c r="S794" i="11" a="1"/>
  <c r="S794" i="11" s="1"/>
  <c r="S345" i="4" s="1"/>
  <c r="R794" i="11" a="1"/>
  <c r="R794" i="11" s="1"/>
  <c r="R345" i="4" s="1"/>
  <c r="P794" i="11" a="1"/>
  <c r="P794" i="11" s="1"/>
  <c r="P345" i="4" s="1"/>
  <c r="O794" i="11" a="1"/>
  <c r="O794" i="11" s="1"/>
  <c r="O345" i="4" s="1"/>
  <c r="N794" i="11" a="1"/>
  <c r="N794" i="11" s="1"/>
  <c r="N345" i="4" s="1"/>
  <c r="M794" i="11" a="1"/>
  <c r="M794" i="11" s="1"/>
  <c r="M345" i="4" s="1"/>
  <c r="L794" i="11" a="1"/>
  <c r="L794" i="11" s="1"/>
  <c r="L345" i="4" s="1"/>
  <c r="T793" i="11" a="1"/>
  <c r="T793" i="11" s="1"/>
  <c r="T344" i="4" s="1"/>
  <c r="S793" i="11" a="1"/>
  <c r="S793" i="11" s="1"/>
  <c r="S344" i="4" s="1"/>
  <c r="R793" i="11" a="1"/>
  <c r="R793" i="11" s="1"/>
  <c r="R344" i="4" s="1"/>
  <c r="P793" i="11" a="1"/>
  <c r="P793" i="11" s="1"/>
  <c r="P344" i="4" s="1"/>
  <c r="O793" i="11" a="1"/>
  <c r="O793" i="11" s="1"/>
  <c r="O344" i="4" s="1"/>
  <c r="N793" i="11" a="1"/>
  <c r="N793" i="11" s="1"/>
  <c r="N344" i="4" s="1"/>
  <c r="M793" i="11" a="1"/>
  <c r="M793" i="11"/>
  <c r="M344" i="4" s="1"/>
  <c r="L793" i="11" a="1"/>
  <c r="L793" i="11" s="1"/>
  <c r="L344" i="4" s="1"/>
  <c r="T792" i="11" a="1"/>
  <c r="T792" i="11" s="1"/>
  <c r="T343" i="4" s="1"/>
  <c r="R791" i="5" s="1"/>
  <c r="R343" i="5" s="1"/>
  <c r="S792" i="11" a="1"/>
  <c r="S792" i="11" s="1"/>
  <c r="S343" i="4" s="1"/>
  <c r="R792" i="11" a="1"/>
  <c r="R792" i="11"/>
  <c r="R343" i="4" s="1"/>
  <c r="P792" i="11" a="1"/>
  <c r="P792" i="11" s="1"/>
  <c r="P343" i="4" s="1"/>
  <c r="O792" i="11" a="1"/>
  <c r="O792" i="11"/>
  <c r="O343" i="4" s="1"/>
  <c r="N792" i="11" a="1"/>
  <c r="N792" i="11" s="1"/>
  <c r="N343" i="4" s="1"/>
  <c r="M792" i="11" a="1"/>
  <c r="M792" i="11" s="1"/>
  <c r="M343" i="4" s="1"/>
  <c r="L792" i="11" a="1"/>
  <c r="L792" i="11" s="1"/>
  <c r="L343" i="4" s="1"/>
  <c r="T791" i="11" a="1"/>
  <c r="T791" i="11"/>
  <c r="T342" i="4" s="1"/>
  <c r="S791" i="11" a="1"/>
  <c r="S791" i="11" s="1"/>
  <c r="S342" i="4" s="1"/>
  <c r="R791" i="11" a="1"/>
  <c r="R791" i="11"/>
  <c r="R342" i="4" s="1"/>
  <c r="P791" i="11" a="1"/>
  <c r="P791" i="11"/>
  <c r="P342" i="4" s="1"/>
  <c r="N790" i="5" s="1"/>
  <c r="N342" i="5" s="1"/>
  <c r="O791" i="11" a="1"/>
  <c r="O791" i="11" s="1"/>
  <c r="O342" i="4" s="1"/>
  <c r="N791" i="11" a="1"/>
  <c r="N791" i="11" s="1"/>
  <c r="N342" i="4" s="1"/>
  <c r="M791" i="11" a="1"/>
  <c r="M791" i="11" s="1"/>
  <c r="M342" i="4" s="1"/>
  <c r="L791" i="11" a="1"/>
  <c r="L791" i="11" s="1"/>
  <c r="L342" i="4" s="1"/>
  <c r="T790" i="11" a="1"/>
  <c r="T790" i="11" s="1"/>
  <c r="T341" i="4" s="1"/>
  <c r="S790" i="11" a="1"/>
  <c r="S790" i="11" s="1"/>
  <c r="S341" i="4" s="1"/>
  <c r="R790" i="11" a="1"/>
  <c r="R790" i="11"/>
  <c r="R341" i="4" s="1"/>
  <c r="P789" i="5" s="1"/>
  <c r="P341" i="5" s="1"/>
  <c r="P790" i="11" a="1"/>
  <c r="P790" i="11" s="1"/>
  <c r="P341" i="4" s="1"/>
  <c r="O790" i="11" a="1"/>
  <c r="O790" i="11" s="1"/>
  <c r="O341" i="4" s="1"/>
  <c r="N790" i="11" a="1"/>
  <c r="N790" i="11" s="1"/>
  <c r="N341" i="4" s="1"/>
  <c r="M790" i="11" a="1"/>
  <c r="M790" i="11" s="1"/>
  <c r="M341" i="4" s="1"/>
  <c r="K789" i="5" s="1"/>
  <c r="K341" i="5" s="1"/>
  <c r="L790" i="11" a="1"/>
  <c r="L790" i="11" s="1"/>
  <c r="L341" i="4" s="1"/>
  <c r="T789" i="11" a="1"/>
  <c r="T789" i="11" s="1"/>
  <c r="T340" i="4" s="1"/>
  <c r="R788" i="5" s="1"/>
  <c r="R340" i="5" s="1"/>
  <c r="S789" i="11" a="1"/>
  <c r="S789" i="11" s="1"/>
  <c r="S340" i="4" s="1"/>
  <c r="R789" i="11" a="1"/>
  <c r="R789" i="11"/>
  <c r="R340" i="4" s="1"/>
  <c r="P789" i="11" a="1"/>
  <c r="P789" i="11" s="1"/>
  <c r="P340" i="4" s="1"/>
  <c r="O789" i="11" a="1"/>
  <c r="O789" i="11" s="1"/>
  <c r="O340" i="4" s="1"/>
  <c r="M788" i="5" s="1"/>
  <c r="M340" i="5" s="1"/>
  <c r="N789" i="11" a="1"/>
  <c r="N789" i="11" s="1"/>
  <c r="N340" i="4" s="1"/>
  <c r="M789" i="11" a="1"/>
  <c r="M789" i="11" s="1"/>
  <c r="M340" i="4" s="1"/>
  <c r="L789" i="11" a="1"/>
  <c r="L789" i="11" s="1"/>
  <c r="L340" i="4" s="1"/>
  <c r="T787" i="11" a="1"/>
  <c r="T787" i="11" s="1"/>
  <c r="T253" i="4" s="1"/>
  <c r="S787" i="11" a="1"/>
  <c r="S787" i="11" s="1"/>
  <c r="S253" i="4" s="1"/>
  <c r="R787" i="11" a="1"/>
  <c r="R787" i="11" s="1"/>
  <c r="R253" i="4" s="1"/>
  <c r="P787" i="11" a="1"/>
  <c r="P787" i="11"/>
  <c r="P253" i="4" s="1"/>
  <c r="O787" i="11" a="1"/>
  <c r="O787" i="11" s="1"/>
  <c r="O253" i="4" s="1"/>
  <c r="N787" i="11" a="1"/>
  <c r="N787" i="11" s="1"/>
  <c r="N253" i="4" s="1"/>
  <c r="M787" i="11" a="1"/>
  <c r="M787" i="11" s="1"/>
  <c r="M253" i="4" s="1"/>
  <c r="K702" i="5" s="1"/>
  <c r="K254" i="5" s="1"/>
  <c r="L787" i="11" a="1"/>
  <c r="L787" i="11" s="1"/>
  <c r="L253" i="4" s="1"/>
  <c r="T786" i="11" a="1"/>
  <c r="T786" i="11" s="1"/>
  <c r="T252" i="4" s="1"/>
  <c r="S786" i="11" a="1"/>
  <c r="S786" i="11"/>
  <c r="S252" i="4" s="1"/>
  <c r="R786" i="11" a="1"/>
  <c r="R786" i="11" s="1"/>
  <c r="R252" i="4" s="1"/>
  <c r="P701" i="5" s="1"/>
  <c r="P253" i="5" s="1"/>
  <c r="P786" i="11" a="1"/>
  <c r="P786" i="11" s="1"/>
  <c r="P252" i="4" s="1"/>
  <c r="O786" i="11" a="1"/>
  <c r="O786" i="11"/>
  <c r="O252" i="4" s="1"/>
  <c r="N786" i="11" a="1"/>
  <c r="N786" i="11" s="1"/>
  <c r="N252" i="4" s="1"/>
  <c r="M786" i="11" a="1"/>
  <c r="M786" i="11" s="1"/>
  <c r="M252" i="4" s="1"/>
  <c r="K701" i="5" s="1"/>
  <c r="K253" i="5" s="1"/>
  <c r="L786" i="11" a="1"/>
  <c r="L786" i="11"/>
  <c r="L252" i="4" s="1"/>
  <c r="T785" i="11" a="1"/>
  <c r="T785" i="11" s="1"/>
  <c r="T251" i="4" s="1"/>
  <c r="R700" i="5" s="1"/>
  <c r="R252" i="5" s="1"/>
  <c r="S785" i="11" a="1"/>
  <c r="S785" i="11" s="1"/>
  <c r="S251" i="4" s="1"/>
  <c r="R785" i="11" a="1"/>
  <c r="R785" i="11" s="1"/>
  <c r="R251" i="4" s="1"/>
  <c r="P785" i="11" a="1"/>
  <c r="P785" i="11" s="1"/>
  <c r="P251" i="4" s="1"/>
  <c r="O785" i="11" a="1"/>
  <c r="O785" i="11" s="1"/>
  <c r="O251" i="4" s="1"/>
  <c r="N785" i="11" a="1"/>
  <c r="N785" i="11"/>
  <c r="N251" i="4" s="1"/>
  <c r="M785" i="11" a="1"/>
  <c r="M785" i="11"/>
  <c r="M251" i="4" s="1"/>
  <c r="L785" i="11" a="1"/>
  <c r="L785" i="11" s="1"/>
  <c r="L251" i="4" s="1"/>
  <c r="T784" i="11" a="1"/>
  <c r="T784" i="11"/>
  <c r="T250" i="4" s="1"/>
  <c r="R699" i="5" s="1"/>
  <c r="R251" i="5" s="1"/>
  <c r="S784" i="11" a="1"/>
  <c r="S784" i="11" s="1"/>
  <c r="S250" i="4" s="1"/>
  <c r="R784" i="11" a="1"/>
  <c r="R784" i="11"/>
  <c r="R250" i="4" s="1"/>
  <c r="P784" i="11" a="1"/>
  <c r="P784" i="11" s="1"/>
  <c r="P250" i="4" s="1"/>
  <c r="O784" i="11" a="1"/>
  <c r="O784" i="11" s="1"/>
  <c r="O250" i="4" s="1"/>
  <c r="N784" i="11" a="1"/>
  <c r="N784" i="11" s="1"/>
  <c r="N250" i="4" s="1"/>
  <c r="M784" i="11" a="1"/>
  <c r="M784" i="11"/>
  <c r="M250" i="4" s="1"/>
  <c r="K699" i="5" s="1"/>
  <c r="K251" i="5" s="1"/>
  <c r="L784" i="11" a="1"/>
  <c r="L784" i="11" s="1"/>
  <c r="L250" i="4" s="1"/>
  <c r="T783" i="11" a="1"/>
  <c r="T783" i="11" s="1"/>
  <c r="T249" i="4" s="1"/>
  <c r="S783" i="11" a="1"/>
  <c r="S783" i="11" s="1"/>
  <c r="S249" i="4" s="1"/>
  <c r="R783" i="11" a="1"/>
  <c r="R783" i="11" s="1"/>
  <c r="R249" i="4" s="1"/>
  <c r="P783" i="11" a="1"/>
  <c r="P783" i="11"/>
  <c r="P249" i="4" s="1"/>
  <c r="O783" i="11" a="1"/>
  <c r="O783" i="11" s="1"/>
  <c r="O249" i="4" s="1"/>
  <c r="M698" i="5" s="1"/>
  <c r="M250" i="5" s="1"/>
  <c r="N783" i="11" a="1"/>
  <c r="N783" i="11" s="1"/>
  <c r="N249" i="4" s="1"/>
  <c r="M783" i="11" a="1"/>
  <c r="M783" i="11" s="1"/>
  <c r="M249" i="4" s="1"/>
  <c r="L783" i="11" a="1"/>
  <c r="L783" i="11" s="1"/>
  <c r="L249" i="4" s="1"/>
  <c r="T782" i="11" a="1"/>
  <c r="T782" i="11"/>
  <c r="T248" i="4" s="1"/>
  <c r="S782" i="11" a="1"/>
  <c r="S782" i="11" s="1"/>
  <c r="S248" i="4" s="1"/>
  <c r="R782" i="11" a="1"/>
  <c r="R782" i="11" s="1"/>
  <c r="R248" i="4" s="1"/>
  <c r="P782" i="11" a="1"/>
  <c r="P782" i="11" s="1"/>
  <c r="P248" i="4" s="1"/>
  <c r="O782" i="11" a="1"/>
  <c r="O782" i="11" s="1"/>
  <c r="O248" i="4" s="1"/>
  <c r="M697" i="5" s="1"/>
  <c r="M249" i="5" s="1"/>
  <c r="N782" i="11" a="1"/>
  <c r="N782" i="11" s="1"/>
  <c r="N248" i="4" s="1"/>
  <c r="M782" i="11" a="1"/>
  <c r="M782" i="11" s="1"/>
  <c r="M248" i="4" s="1"/>
  <c r="L782" i="11" a="1"/>
  <c r="L782" i="11" s="1"/>
  <c r="L248" i="4" s="1"/>
  <c r="T781" i="11" a="1"/>
  <c r="T781" i="11"/>
  <c r="T247" i="4" s="1"/>
  <c r="R696" i="5" s="1"/>
  <c r="R248" i="5" s="1"/>
  <c r="S781" i="11" a="1"/>
  <c r="S781" i="11" s="1"/>
  <c r="S247" i="4" s="1"/>
  <c r="R781" i="11" a="1"/>
  <c r="R781" i="11"/>
  <c r="R247" i="4" s="1"/>
  <c r="P696" i="5" s="1"/>
  <c r="P248" i="5" s="1"/>
  <c r="P781" i="11" a="1"/>
  <c r="P781" i="11" s="1"/>
  <c r="P247" i="4" s="1"/>
  <c r="N696" i="5" s="1"/>
  <c r="N248" i="5" s="1"/>
  <c r="O781" i="11" a="1"/>
  <c r="O781" i="11"/>
  <c r="O247" i="4" s="1"/>
  <c r="N781" i="11" a="1"/>
  <c r="N781" i="11" s="1"/>
  <c r="N247" i="4" s="1"/>
  <c r="M781" i="11" a="1"/>
  <c r="M781" i="11" s="1"/>
  <c r="M247" i="4" s="1"/>
  <c r="L781" i="11" a="1"/>
  <c r="L781" i="11" s="1"/>
  <c r="L247" i="4" s="1"/>
  <c r="T780" i="11" a="1"/>
  <c r="T780" i="11" s="1"/>
  <c r="T246" i="4" s="1"/>
  <c r="S780" i="11" a="1"/>
  <c r="S780" i="11" s="1"/>
  <c r="S246" i="4" s="1"/>
  <c r="R780" i="11" a="1"/>
  <c r="R780" i="11" s="1"/>
  <c r="R246" i="4" s="1"/>
  <c r="P780" i="11" a="1"/>
  <c r="P780" i="11" s="1"/>
  <c r="P246" i="4" s="1"/>
  <c r="O780" i="11" a="1"/>
  <c r="O780" i="11" s="1"/>
  <c r="O246" i="4" s="1"/>
  <c r="N780" i="11" a="1"/>
  <c r="N780" i="11" s="1"/>
  <c r="N246" i="4" s="1"/>
  <c r="M780" i="11" a="1"/>
  <c r="M780" i="11" s="1"/>
  <c r="M246" i="4" s="1"/>
  <c r="L780" i="11" a="1"/>
  <c r="L780" i="11"/>
  <c r="L246" i="4" s="1"/>
  <c r="T779" i="11" a="1"/>
  <c r="T779" i="11" s="1"/>
  <c r="T245" i="4" s="1"/>
  <c r="S779" i="11" a="1"/>
  <c r="S779" i="11"/>
  <c r="S245" i="4" s="1"/>
  <c r="R779" i="11" a="1"/>
  <c r="R779" i="11" s="1"/>
  <c r="R245" i="4" s="1"/>
  <c r="P779" i="11" a="1"/>
  <c r="P779" i="11" s="1"/>
  <c r="P245" i="4" s="1"/>
  <c r="O779" i="11" a="1"/>
  <c r="O779" i="11" s="1"/>
  <c r="O245" i="4" s="1"/>
  <c r="N779" i="11" a="1"/>
  <c r="N779" i="11" s="1"/>
  <c r="N245" i="4" s="1"/>
  <c r="M779" i="11" a="1"/>
  <c r="M779" i="11" s="1"/>
  <c r="M245" i="4" s="1"/>
  <c r="L779" i="11" a="1"/>
  <c r="L779" i="11" s="1"/>
  <c r="L245" i="4" s="1"/>
  <c r="T778" i="11" a="1"/>
  <c r="T778" i="11" s="1"/>
  <c r="T244" i="4" s="1"/>
  <c r="S778" i="11" a="1"/>
  <c r="S778" i="11" s="1"/>
  <c r="S244" i="4" s="1"/>
  <c r="R778" i="11" a="1"/>
  <c r="R778" i="11" s="1"/>
  <c r="R244" i="4" s="1"/>
  <c r="P778" i="11" a="1"/>
  <c r="P778" i="11" s="1"/>
  <c r="P244" i="4" s="1"/>
  <c r="N693" i="5" s="1"/>
  <c r="N245" i="5" s="1"/>
  <c r="O778" i="11" a="1"/>
  <c r="O778" i="11" s="1"/>
  <c r="O244" i="4" s="1"/>
  <c r="N778" i="11" a="1"/>
  <c r="N778" i="11" s="1"/>
  <c r="N244" i="4" s="1"/>
  <c r="M778" i="11" a="1"/>
  <c r="M778" i="11"/>
  <c r="M244" i="4" s="1"/>
  <c r="K693" i="5" s="1"/>
  <c r="K245" i="5" s="1"/>
  <c r="L778" i="11" a="1"/>
  <c r="L778" i="11" s="1"/>
  <c r="L244" i="4" s="1"/>
  <c r="T777" i="11" a="1"/>
  <c r="T777" i="11" s="1"/>
  <c r="T243" i="4" s="1"/>
  <c r="S777" i="11" a="1"/>
  <c r="S777" i="11"/>
  <c r="S243" i="4" s="1"/>
  <c r="Q692" i="5" s="1"/>
  <c r="Q244" i="5" s="1"/>
  <c r="R777" i="11" a="1"/>
  <c r="R777" i="11" s="1"/>
  <c r="R243" i="4" s="1"/>
  <c r="P777" i="11" a="1"/>
  <c r="P777" i="11" s="1"/>
  <c r="P243" i="4" s="1"/>
  <c r="O777" i="11" a="1"/>
  <c r="O777" i="11" s="1"/>
  <c r="O243" i="4" s="1"/>
  <c r="N777" i="11" a="1"/>
  <c r="N777" i="11" s="1"/>
  <c r="N243" i="4" s="1"/>
  <c r="M777" i="11" a="1"/>
  <c r="M777" i="11"/>
  <c r="M243" i="4" s="1"/>
  <c r="L777" i="11" a="1"/>
  <c r="L777" i="11" s="1"/>
  <c r="L243" i="4" s="1"/>
  <c r="T776" i="11" a="1"/>
  <c r="T776" i="11" s="1"/>
  <c r="T242" i="4" s="1"/>
  <c r="S776" i="11" a="1"/>
  <c r="S776" i="11" s="1"/>
  <c r="S242" i="4" s="1"/>
  <c r="R776" i="11" a="1"/>
  <c r="R776" i="11" s="1"/>
  <c r="R242" i="4" s="1"/>
  <c r="P776" i="11" a="1"/>
  <c r="P776" i="11" s="1"/>
  <c r="P242" i="4" s="1"/>
  <c r="O776" i="11" a="1"/>
  <c r="O776" i="11" s="1"/>
  <c r="O242" i="4" s="1"/>
  <c r="N776" i="11" a="1"/>
  <c r="N776" i="11" s="1"/>
  <c r="N242" i="4" s="1"/>
  <c r="M776" i="11" a="1"/>
  <c r="M776" i="11"/>
  <c r="M242" i="4" s="1"/>
  <c r="L776" i="11" a="1"/>
  <c r="L776" i="11" s="1"/>
  <c r="L242" i="4" s="1"/>
  <c r="T775" i="11" a="1"/>
  <c r="T775" i="11"/>
  <c r="T241" i="4" s="1"/>
  <c r="S775" i="11" a="1"/>
  <c r="S775" i="11" s="1"/>
  <c r="S241" i="4" s="1"/>
  <c r="R775" i="11" a="1"/>
  <c r="R775" i="11" s="1"/>
  <c r="R241" i="4" s="1"/>
  <c r="P775" i="11" a="1"/>
  <c r="P775" i="11"/>
  <c r="P241" i="4" s="1"/>
  <c r="O775" i="11" a="1"/>
  <c r="O775" i="11" s="1"/>
  <c r="O241" i="4" s="1"/>
  <c r="M690" i="5" s="1"/>
  <c r="M242" i="5" s="1"/>
  <c r="N775" i="11" a="1"/>
  <c r="N775" i="11"/>
  <c r="N241" i="4" s="1"/>
  <c r="M775" i="11" a="1"/>
  <c r="M775" i="11" s="1"/>
  <c r="M241" i="4" s="1"/>
  <c r="L775" i="11" a="1"/>
  <c r="L775" i="11" s="1"/>
  <c r="L241" i="4" s="1"/>
  <c r="T774" i="11" a="1"/>
  <c r="T774" i="11" s="1"/>
  <c r="T240" i="4" s="1"/>
  <c r="R689" i="5" s="1"/>
  <c r="R241" i="5" s="1"/>
  <c r="S774" i="11" a="1"/>
  <c r="S774" i="11" s="1"/>
  <c r="S240" i="4" s="1"/>
  <c r="R774" i="11" a="1"/>
  <c r="R774" i="11" s="1"/>
  <c r="R240" i="4" s="1"/>
  <c r="P774" i="11" a="1"/>
  <c r="P774" i="11" s="1"/>
  <c r="P240" i="4" s="1"/>
  <c r="O774" i="11" a="1"/>
  <c r="O774" i="11" s="1"/>
  <c r="O240" i="4" s="1"/>
  <c r="N774" i="11" a="1"/>
  <c r="N774" i="11" s="1"/>
  <c r="N240" i="4" s="1"/>
  <c r="L689" i="5" s="1"/>
  <c r="L241" i="5" s="1"/>
  <c r="M774" i="11" a="1"/>
  <c r="M774" i="11" s="1"/>
  <c r="M240" i="4" s="1"/>
  <c r="K689" i="5" s="1"/>
  <c r="K241" i="5" s="1"/>
  <c r="L774" i="11" a="1"/>
  <c r="L774" i="11"/>
  <c r="L240" i="4" s="1"/>
  <c r="T773" i="11" a="1"/>
  <c r="T773" i="11" s="1"/>
  <c r="T239" i="4" s="1"/>
  <c r="S773" i="11" a="1"/>
  <c r="S773" i="11" s="1"/>
  <c r="S239" i="4" s="1"/>
  <c r="R773" i="11" a="1"/>
  <c r="R773" i="11" s="1"/>
  <c r="R239" i="4" s="1"/>
  <c r="P688" i="5" s="1"/>
  <c r="P240" i="5" s="1"/>
  <c r="P773" i="11" a="1"/>
  <c r="P773" i="11" s="1"/>
  <c r="P239" i="4" s="1"/>
  <c r="O773" i="11" a="1"/>
  <c r="O773" i="11" s="1"/>
  <c r="O239" i="4" s="1"/>
  <c r="M688" i="5" s="1"/>
  <c r="M240" i="5" s="1"/>
  <c r="N773" i="11" a="1"/>
  <c r="N773" i="11" s="1"/>
  <c r="N239" i="4" s="1"/>
  <c r="M773" i="11" a="1"/>
  <c r="M773" i="11" s="1"/>
  <c r="M239" i="4" s="1"/>
  <c r="L773" i="11" a="1"/>
  <c r="L773" i="11" s="1"/>
  <c r="L239" i="4" s="1"/>
  <c r="T772" i="11" a="1"/>
  <c r="T772" i="11"/>
  <c r="T238" i="4" s="1"/>
  <c r="S772" i="11" a="1"/>
  <c r="S772" i="11" s="1"/>
  <c r="S238" i="4" s="1"/>
  <c r="R772" i="11" a="1"/>
  <c r="R772" i="11" s="1"/>
  <c r="R238" i="4" s="1"/>
  <c r="P687" i="5" s="1"/>
  <c r="P239" i="5" s="1"/>
  <c r="P772" i="11" a="1"/>
  <c r="P772" i="11" s="1"/>
  <c r="P238" i="4" s="1"/>
  <c r="O772" i="11" a="1"/>
  <c r="O772" i="11"/>
  <c r="O238" i="4" s="1"/>
  <c r="N772" i="11" a="1"/>
  <c r="N772" i="11" s="1"/>
  <c r="N238" i="4" s="1"/>
  <c r="M772" i="11" a="1"/>
  <c r="M772" i="11" s="1"/>
  <c r="M238" i="4" s="1"/>
  <c r="L772" i="11" a="1"/>
  <c r="L772" i="11" s="1"/>
  <c r="L238" i="4" s="1"/>
  <c r="T771" i="11" a="1"/>
  <c r="T771" i="11" s="1"/>
  <c r="T237" i="4" s="1"/>
  <c r="S771" i="11" a="1"/>
  <c r="S771" i="11" s="1"/>
  <c r="S237" i="4" s="1"/>
  <c r="R771" i="11" a="1"/>
  <c r="R771" i="11" s="1"/>
  <c r="R237" i="4" s="1"/>
  <c r="P771" i="11" a="1"/>
  <c r="P771" i="11" s="1"/>
  <c r="P237" i="4" s="1"/>
  <c r="O771" i="11" a="1"/>
  <c r="O771" i="11" s="1"/>
  <c r="O237" i="4" s="1"/>
  <c r="N771" i="11" a="1"/>
  <c r="N771" i="11" s="1"/>
  <c r="N237" i="4" s="1"/>
  <c r="M771" i="11" a="1"/>
  <c r="M771" i="11" s="1"/>
  <c r="M237" i="4" s="1"/>
  <c r="L771" i="11" a="1"/>
  <c r="L771" i="11" s="1"/>
  <c r="L237" i="4" s="1"/>
  <c r="T770" i="11" a="1"/>
  <c r="T770" i="11" s="1"/>
  <c r="T236" i="4" s="1"/>
  <c r="S770" i="11" a="1"/>
  <c r="S770" i="11"/>
  <c r="S236" i="4" s="1"/>
  <c r="R770" i="11" a="1"/>
  <c r="R770" i="11" s="1"/>
  <c r="R236" i="4" s="1"/>
  <c r="P685" i="5" s="1"/>
  <c r="P237" i="5" s="1"/>
  <c r="P770" i="11" a="1"/>
  <c r="P770" i="11" s="1"/>
  <c r="P236" i="4" s="1"/>
  <c r="O770" i="11" a="1"/>
  <c r="O770" i="11"/>
  <c r="O236" i="4" s="1"/>
  <c r="N770" i="11" a="1"/>
  <c r="N770" i="11" s="1"/>
  <c r="N236" i="4" s="1"/>
  <c r="M770" i="11" a="1"/>
  <c r="M770" i="11" s="1"/>
  <c r="M236" i="4" s="1"/>
  <c r="L770" i="11" a="1"/>
  <c r="L770" i="11" s="1"/>
  <c r="L236" i="4" s="1"/>
  <c r="T769" i="11" a="1"/>
  <c r="T769" i="11" s="1"/>
  <c r="T235" i="4" s="1"/>
  <c r="S769" i="11" a="1"/>
  <c r="S769" i="11" s="1"/>
  <c r="S235" i="4" s="1"/>
  <c r="Q684" i="5" s="1"/>
  <c r="Q236" i="5" s="1"/>
  <c r="R769" i="11" a="1"/>
  <c r="R769" i="11" s="1"/>
  <c r="R235" i="4" s="1"/>
  <c r="P769" i="11" a="1"/>
  <c r="P769" i="11"/>
  <c r="P235" i="4" s="1"/>
  <c r="N684" i="5" s="1"/>
  <c r="N236" i="5" s="1"/>
  <c r="O769" i="11" a="1"/>
  <c r="O769" i="11" s="1"/>
  <c r="O235" i="4" s="1"/>
  <c r="M684" i="5" s="1"/>
  <c r="M236" i="5" s="1"/>
  <c r="N769" i="11" a="1"/>
  <c r="N769" i="11" s="1"/>
  <c r="N235" i="4" s="1"/>
  <c r="M769" i="11" a="1"/>
  <c r="M769" i="11"/>
  <c r="M235" i="4" s="1"/>
  <c r="L769" i="11" a="1"/>
  <c r="L769" i="11" s="1"/>
  <c r="L235" i="4" s="1"/>
  <c r="T768" i="11" a="1"/>
  <c r="T768" i="11"/>
  <c r="T234" i="4" s="1"/>
  <c r="R683" i="5" s="1"/>
  <c r="R235" i="5" s="1"/>
  <c r="S768" i="11" a="1"/>
  <c r="S768" i="11"/>
  <c r="S234" i="4" s="1"/>
  <c r="R768" i="11" a="1"/>
  <c r="R768" i="11"/>
  <c r="R234" i="4" s="1"/>
  <c r="P768" i="11" a="1"/>
  <c r="P768" i="11" s="1"/>
  <c r="P234" i="4" s="1"/>
  <c r="N683" i="5" s="1"/>
  <c r="N235" i="5" s="1"/>
  <c r="O768" i="11" a="1"/>
  <c r="O768" i="11" s="1"/>
  <c r="O234" i="4" s="1"/>
  <c r="M683" i="5" s="1"/>
  <c r="M235" i="5" s="1"/>
  <c r="N768" i="11" a="1"/>
  <c r="N768" i="11" s="1"/>
  <c r="N234" i="4" s="1"/>
  <c r="M768" i="11" a="1"/>
  <c r="M768" i="11"/>
  <c r="M234" i="4" s="1"/>
  <c r="L768" i="11" a="1"/>
  <c r="L768" i="11" s="1"/>
  <c r="L234" i="4" s="1"/>
  <c r="T767" i="11" a="1"/>
  <c r="T767" i="11" s="1"/>
  <c r="T233" i="4" s="1"/>
  <c r="S767" i="11" a="1"/>
  <c r="S767" i="11" s="1"/>
  <c r="S233" i="4" s="1"/>
  <c r="Q682" i="5" s="1"/>
  <c r="Q234" i="5" s="1"/>
  <c r="R767" i="11" a="1"/>
  <c r="R767" i="11" s="1"/>
  <c r="R233" i="4" s="1"/>
  <c r="P682" i="5" s="1"/>
  <c r="P234" i="5" s="1"/>
  <c r="P767" i="11" a="1"/>
  <c r="P767" i="11" s="1"/>
  <c r="P233" i="4" s="1"/>
  <c r="O767" i="11" a="1"/>
  <c r="O767" i="11" s="1"/>
  <c r="O233" i="4" s="1"/>
  <c r="N767" i="11" a="1"/>
  <c r="N767" i="11" s="1"/>
  <c r="N233" i="4" s="1"/>
  <c r="M767" i="11" a="1"/>
  <c r="M767" i="11" s="1"/>
  <c r="M233" i="4" s="1"/>
  <c r="L767" i="11" a="1"/>
  <c r="L767" i="11"/>
  <c r="L233" i="4" s="1"/>
  <c r="T766" i="11" a="1"/>
  <c r="T766" i="11" s="1"/>
  <c r="T232" i="4" s="1"/>
  <c r="S766" i="11" a="1"/>
  <c r="S766" i="11" s="1"/>
  <c r="S232" i="4" s="1"/>
  <c r="R766" i="11" a="1"/>
  <c r="R766" i="11"/>
  <c r="R232" i="4" s="1"/>
  <c r="P766" i="11" a="1"/>
  <c r="P766" i="11"/>
  <c r="P232" i="4" s="1"/>
  <c r="N681" i="5" s="1"/>
  <c r="N233" i="5" s="1"/>
  <c r="O766" i="11" a="1"/>
  <c r="O766" i="11" s="1"/>
  <c r="O232" i="4" s="1"/>
  <c r="N766" i="11" a="1"/>
  <c r="N766" i="11"/>
  <c r="N232" i="4" s="1"/>
  <c r="M766" i="11" a="1"/>
  <c r="M766" i="11"/>
  <c r="M232" i="4" s="1"/>
  <c r="L766" i="11" a="1"/>
  <c r="L766" i="11" s="1"/>
  <c r="L232" i="4" s="1"/>
  <c r="T765" i="11" a="1"/>
  <c r="T765" i="11" s="1"/>
  <c r="T231" i="4" s="1"/>
  <c r="S765" i="11" a="1"/>
  <c r="S765" i="11" s="1"/>
  <c r="S231" i="4" s="1"/>
  <c r="R765" i="11" a="1"/>
  <c r="R765" i="11" s="1"/>
  <c r="R231" i="4" s="1"/>
  <c r="P765" i="11" a="1"/>
  <c r="P765" i="11" s="1"/>
  <c r="P231" i="4" s="1"/>
  <c r="O765" i="11" a="1"/>
  <c r="O765" i="11" s="1"/>
  <c r="O231" i="4" s="1"/>
  <c r="N765" i="11" a="1"/>
  <c r="N765" i="11" s="1"/>
  <c r="N231" i="4" s="1"/>
  <c r="M765" i="11" a="1"/>
  <c r="M765" i="11" s="1"/>
  <c r="M231" i="4" s="1"/>
  <c r="L765" i="11" a="1"/>
  <c r="L765" i="11"/>
  <c r="L231" i="4" s="1"/>
  <c r="T764" i="11" a="1"/>
  <c r="T764" i="11"/>
  <c r="T230" i="4" s="1"/>
  <c r="S764" i="11" a="1"/>
  <c r="S764" i="11" s="1"/>
  <c r="S230" i="4" s="1"/>
  <c r="R764" i="11" a="1"/>
  <c r="R764" i="11"/>
  <c r="R230" i="4" s="1"/>
  <c r="P764" i="11" a="1"/>
  <c r="P764" i="11" s="1"/>
  <c r="P230" i="4" s="1"/>
  <c r="O764" i="11" a="1"/>
  <c r="O764" i="11" s="1"/>
  <c r="O230" i="4" s="1"/>
  <c r="N764" i="11" a="1"/>
  <c r="N764" i="11" s="1"/>
  <c r="N230" i="4" s="1"/>
  <c r="M764" i="11" a="1"/>
  <c r="M764" i="11" s="1"/>
  <c r="M230" i="4" s="1"/>
  <c r="L764" i="11" a="1"/>
  <c r="L764" i="11" s="1"/>
  <c r="L230" i="4" s="1"/>
  <c r="T763" i="11" a="1"/>
  <c r="T763" i="11" s="1"/>
  <c r="T229" i="4" s="1"/>
  <c r="R678" i="5" s="1"/>
  <c r="R230" i="5" s="1"/>
  <c r="S763" i="11" a="1"/>
  <c r="S763" i="11" s="1"/>
  <c r="S229" i="4" s="1"/>
  <c r="R763" i="11" a="1"/>
  <c r="R763" i="11"/>
  <c r="R229" i="4" s="1"/>
  <c r="P763" i="11" a="1"/>
  <c r="P763" i="11" s="1"/>
  <c r="P229" i="4" s="1"/>
  <c r="O763" i="11" a="1"/>
  <c r="O763" i="11"/>
  <c r="O229" i="4" s="1"/>
  <c r="M678" i="5" s="1"/>
  <c r="M230" i="5" s="1"/>
  <c r="N763" i="11" a="1"/>
  <c r="N763" i="11" s="1"/>
  <c r="N229" i="4" s="1"/>
  <c r="M763" i="11" a="1"/>
  <c r="M763" i="11" s="1"/>
  <c r="M229" i="4" s="1"/>
  <c r="L763" i="11" a="1"/>
  <c r="L763" i="11" s="1"/>
  <c r="L229" i="4" s="1"/>
  <c r="T762" i="11" a="1"/>
  <c r="T762" i="11"/>
  <c r="T228" i="4" s="1"/>
  <c r="R677" i="5" s="1"/>
  <c r="R229" i="5" s="1"/>
  <c r="S762" i="11" a="1"/>
  <c r="S762" i="11" s="1"/>
  <c r="S228" i="4" s="1"/>
  <c r="Q677" i="5" s="1"/>
  <c r="Q229" i="5" s="1"/>
  <c r="R762" i="11" a="1"/>
  <c r="R762" i="11" s="1"/>
  <c r="R228" i="4" s="1"/>
  <c r="P762" i="11" a="1"/>
  <c r="P762" i="11" s="1"/>
  <c r="P228" i="4" s="1"/>
  <c r="O762" i="11" a="1"/>
  <c r="O762" i="11" s="1"/>
  <c r="O228" i="4" s="1"/>
  <c r="N762" i="11" a="1"/>
  <c r="N762" i="11" s="1"/>
  <c r="N228" i="4" s="1"/>
  <c r="M762" i="11" a="1"/>
  <c r="M762" i="11" s="1"/>
  <c r="M228" i="4" s="1"/>
  <c r="L762" i="11" a="1"/>
  <c r="L762" i="11" s="1"/>
  <c r="L228" i="4" s="1"/>
  <c r="T761" i="11" a="1"/>
  <c r="T761" i="11" s="1"/>
  <c r="T227" i="4" s="1"/>
  <c r="S761" i="11" a="1"/>
  <c r="S761" i="11"/>
  <c r="S227" i="4" s="1"/>
  <c r="Q676" i="5" s="1"/>
  <c r="Q228" i="5" s="1"/>
  <c r="R761" i="11" a="1"/>
  <c r="R761" i="11" s="1"/>
  <c r="R227" i="4" s="1"/>
  <c r="P761" i="11" a="1"/>
  <c r="P761" i="11" s="1"/>
  <c r="P227" i="4" s="1"/>
  <c r="N676" i="5" s="1"/>
  <c r="N228" i="5" s="1"/>
  <c r="O761" i="11" a="1"/>
  <c r="O761" i="11" s="1"/>
  <c r="O227" i="4" s="1"/>
  <c r="N761" i="11" a="1"/>
  <c r="N761" i="11" s="1"/>
  <c r="N227" i="4" s="1"/>
  <c r="M761" i="11" a="1"/>
  <c r="M761" i="11"/>
  <c r="M227" i="4" s="1"/>
  <c r="L761" i="11" a="1"/>
  <c r="L761" i="11" s="1"/>
  <c r="L227" i="4" s="1"/>
  <c r="T760" i="11" a="1"/>
  <c r="T760" i="11"/>
  <c r="T226" i="4" s="1"/>
  <c r="S760" i="11" a="1"/>
  <c r="S760" i="11" s="1"/>
  <c r="S226" i="4" s="1"/>
  <c r="R760" i="11" a="1"/>
  <c r="R760" i="11" s="1"/>
  <c r="R226" i="4" s="1"/>
  <c r="P760" i="11" a="1"/>
  <c r="P760" i="11" s="1"/>
  <c r="P226" i="4" s="1"/>
  <c r="O760" i="11" a="1"/>
  <c r="O760" i="11"/>
  <c r="O226" i="4" s="1"/>
  <c r="M675" i="5" s="1"/>
  <c r="M227" i="5" s="1"/>
  <c r="N760" i="11" a="1"/>
  <c r="N760" i="11" s="1"/>
  <c r="N226" i="4" s="1"/>
  <c r="M760" i="11" a="1"/>
  <c r="M760" i="11"/>
  <c r="M226" i="4" s="1"/>
  <c r="L760" i="11" a="1"/>
  <c r="L760" i="11" s="1"/>
  <c r="L226" i="4" s="1"/>
  <c r="T759" i="11" a="1"/>
  <c r="T759" i="11" s="1"/>
  <c r="T225" i="4" s="1"/>
  <c r="S759" i="11" a="1"/>
  <c r="S759" i="11" s="1"/>
  <c r="S225" i="4" s="1"/>
  <c r="R759" i="11" a="1"/>
  <c r="R759" i="11" s="1"/>
  <c r="R225" i="4" s="1"/>
  <c r="P674" i="5" s="1"/>
  <c r="P226" i="5" s="1"/>
  <c r="P759" i="11" a="1"/>
  <c r="P759" i="11" s="1"/>
  <c r="P225" i="4" s="1"/>
  <c r="N674" i="5" s="1"/>
  <c r="N226" i="5" s="1"/>
  <c r="O759" i="11" a="1"/>
  <c r="O759" i="11" s="1"/>
  <c r="O225" i="4" s="1"/>
  <c r="N759" i="11" a="1"/>
  <c r="N759" i="11" s="1"/>
  <c r="N225" i="4" s="1"/>
  <c r="M759" i="11" a="1"/>
  <c r="M759" i="11"/>
  <c r="M225" i="4" s="1"/>
  <c r="K674" i="5" s="1"/>
  <c r="K226" i="5" s="1"/>
  <c r="L759" i="11" a="1"/>
  <c r="L759" i="11" s="1"/>
  <c r="L225" i="4" s="1"/>
  <c r="T758" i="11" a="1"/>
  <c r="T758" i="11" s="1"/>
  <c r="T224" i="4" s="1"/>
  <c r="S758" i="11" a="1"/>
  <c r="S758" i="11"/>
  <c r="S224" i="4" s="1"/>
  <c r="R758" i="11" a="1"/>
  <c r="R758" i="11" s="1"/>
  <c r="R224" i="4" s="1"/>
  <c r="P673" i="5" s="1"/>
  <c r="P225" i="5" s="1"/>
  <c r="P758" i="11" a="1"/>
  <c r="P758" i="11" s="1"/>
  <c r="P224" i="4" s="1"/>
  <c r="O758" i="11" a="1"/>
  <c r="O758" i="11" s="1"/>
  <c r="O224" i="4" s="1"/>
  <c r="M673" i="5" s="1"/>
  <c r="M225" i="5" s="1"/>
  <c r="N758" i="11" a="1"/>
  <c r="N758" i="11"/>
  <c r="N224" i="4" s="1"/>
  <c r="M758" i="11" a="1"/>
  <c r="M758" i="11" s="1"/>
  <c r="M224" i="4" s="1"/>
  <c r="L758" i="11" a="1"/>
  <c r="L758" i="11" s="1"/>
  <c r="L224" i="4" s="1"/>
  <c r="T757" i="11" a="1"/>
  <c r="T757" i="11"/>
  <c r="T223" i="4" s="1"/>
  <c r="R672" i="5" s="1"/>
  <c r="R224" i="5" s="1"/>
  <c r="S757" i="11" a="1"/>
  <c r="S757" i="11" s="1"/>
  <c r="S223" i="4" s="1"/>
  <c r="R757" i="11" a="1"/>
  <c r="R757" i="11"/>
  <c r="R223" i="4" s="1"/>
  <c r="P672" i="5" s="1"/>
  <c r="P224" i="5" s="1"/>
  <c r="P757" i="11" a="1"/>
  <c r="P757" i="11" s="1"/>
  <c r="P223" i="4" s="1"/>
  <c r="O757" i="11" a="1"/>
  <c r="O757" i="11" s="1"/>
  <c r="O223" i="4" s="1"/>
  <c r="M672" i="5" s="1"/>
  <c r="M224" i="5" s="1"/>
  <c r="N757" i="11" a="1"/>
  <c r="N757" i="11" s="1"/>
  <c r="N223" i="4" s="1"/>
  <c r="M757" i="11" a="1"/>
  <c r="M757" i="11" s="1"/>
  <c r="M223" i="4" s="1"/>
  <c r="L757" i="11" a="1"/>
  <c r="L757" i="11" s="1"/>
  <c r="L223" i="4" s="1"/>
  <c r="T756" i="11" a="1"/>
  <c r="T756" i="11" s="1"/>
  <c r="T222" i="4" s="1"/>
  <c r="S756" i="11" a="1"/>
  <c r="S756" i="11" s="1"/>
  <c r="S222" i="4" s="1"/>
  <c r="R756" i="11" a="1"/>
  <c r="R756" i="11" s="1"/>
  <c r="R222" i="4" s="1"/>
  <c r="P756" i="11" a="1"/>
  <c r="P756" i="11" s="1"/>
  <c r="P222" i="4" s="1"/>
  <c r="O756" i="11" a="1"/>
  <c r="O756" i="11" s="1"/>
  <c r="O222" i="4" s="1"/>
  <c r="N756" i="11" a="1"/>
  <c r="N756" i="11" s="1"/>
  <c r="N222" i="4" s="1"/>
  <c r="M756" i="11" a="1"/>
  <c r="M756" i="11" s="1"/>
  <c r="M222" i="4" s="1"/>
  <c r="L756" i="11" a="1"/>
  <c r="L756" i="11"/>
  <c r="L222" i="4" s="1"/>
  <c r="T755" i="11" a="1"/>
  <c r="T755" i="11" s="1"/>
  <c r="T221" i="4" s="1"/>
  <c r="S755" i="11" a="1"/>
  <c r="S755" i="11" s="1"/>
  <c r="S221" i="4" s="1"/>
  <c r="R755" i="11" a="1"/>
  <c r="R755" i="11" s="1"/>
  <c r="R221" i="4" s="1"/>
  <c r="P755" i="11" a="1"/>
  <c r="P755" i="11" s="1"/>
  <c r="P221" i="4" s="1"/>
  <c r="O755" i="11" a="1"/>
  <c r="O755" i="11" s="1"/>
  <c r="O221" i="4" s="1"/>
  <c r="M670" i="5" s="1"/>
  <c r="M222" i="5" s="1"/>
  <c r="N755" i="11" a="1"/>
  <c r="N755" i="11" s="1"/>
  <c r="N221" i="4" s="1"/>
  <c r="M755" i="11" a="1"/>
  <c r="M755" i="11" s="1"/>
  <c r="M221" i="4" s="1"/>
  <c r="L755" i="11" a="1"/>
  <c r="L755" i="11" s="1"/>
  <c r="L221" i="4" s="1"/>
  <c r="T754" i="11" a="1"/>
  <c r="T754" i="11"/>
  <c r="T220" i="4" s="1"/>
  <c r="R669" i="5" s="1"/>
  <c r="R221" i="5" s="1"/>
  <c r="S754" i="11" a="1"/>
  <c r="S754" i="11" s="1"/>
  <c r="S220" i="4" s="1"/>
  <c r="R754" i="11" a="1"/>
  <c r="R754" i="11" s="1"/>
  <c r="R220" i="4" s="1"/>
  <c r="P754" i="11" a="1"/>
  <c r="P754" i="11" s="1"/>
  <c r="P220" i="4" s="1"/>
  <c r="O754" i="11" a="1"/>
  <c r="O754" i="11"/>
  <c r="O220" i="4" s="1"/>
  <c r="M669" i="5" s="1"/>
  <c r="M221" i="5" s="1"/>
  <c r="N754" i="11" a="1"/>
  <c r="N754" i="11" s="1"/>
  <c r="N220" i="4" s="1"/>
  <c r="M754" i="11" a="1"/>
  <c r="M754" i="11" s="1"/>
  <c r="M220" i="4" s="1"/>
  <c r="K669" i="5" s="1"/>
  <c r="K221" i="5" s="1"/>
  <c r="L754" i="11" a="1"/>
  <c r="L754" i="11" s="1"/>
  <c r="L220" i="4" s="1"/>
  <c r="T753" i="11" a="1"/>
  <c r="T753" i="11"/>
  <c r="T219" i="4" s="1"/>
  <c r="S753" i="11" a="1"/>
  <c r="S753" i="11" s="1"/>
  <c r="S219" i="4" s="1"/>
  <c r="R753" i="11" a="1"/>
  <c r="R753" i="11" s="1"/>
  <c r="R219" i="4" s="1"/>
  <c r="P668" i="5" s="1"/>
  <c r="P220" i="5" s="1"/>
  <c r="P753" i="11" a="1"/>
  <c r="P753" i="11" s="1"/>
  <c r="P219" i="4" s="1"/>
  <c r="O753" i="11" a="1"/>
  <c r="O753" i="11" s="1"/>
  <c r="O219" i="4" s="1"/>
  <c r="N753" i="11" a="1"/>
  <c r="N753" i="11" s="1"/>
  <c r="N219" i="4" s="1"/>
  <c r="M753" i="11" a="1"/>
  <c r="M753" i="11"/>
  <c r="M219" i="4" s="1"/>
  <c r="L753" i="11" a="1"/>
  <c r="L753" i="11"/>
  <c r="L219" i="4" s="1"/>
  <c r="T752" i="11" a="1"/>
  <c r="T752" i="11" s="1"/>
  <c r="T218" i="4" s="1"/>
  <c r="S752" i="11" a="1"/>
  <c r="S752" i="11"/>
  <c r="S218" i="4" s="1"/>
  <c r="R752" i="11" a="1"/>
  <c r="R752" i="11" s="1"/>
  <c r="R218" i="4" s="1"/>
  <c r="P752" i="11" a="1"/>
  <c r="P752" i="11" s="1"/>
  <c r="P218" i="4" s="1"/>
  <c r="N667" i="5" s="1"/>
  <c r="N219" i="5" s="1"/>
  <c r="O752" i="11" a="1"/>
  <c r="O752" i="11" s="1"/>
  <c r="O218" i="4" s="1"/>
  <c r="N752" i="11" a="1"/>
  <c r="N752" i="11"/>
  <c r="N218" i="4" s="1"/>
  <c r="L667" i="5" s="1"/>
  <c r="L219" i="5" s="1"/>
  <c r="M752" i="11" a="1"/>
  <c r="M752" i="11"/>
  <c r="M218" i="4" s="1"/>
  <c r="K667" i="5" s="1"/>
  <c r="K219" i="5" s="1"/>
  <c r="L752" i="11" a="1"/>
  <c r="L752" i="11" s="1"/>
  <c r="L218" i="4" s="1"/>
  <c r="T751" i="11" a="1"/>
  <c r="T751" i="11"/>
  <c r="T217" i="4" s="1"/>
  <c r="S751" i="11" a="1"/>
  <c r="S751" i="11" s="1"/>
  <c r="S217" i="4" s="1"/>
  <c r="R751" i="11" a="1"/>
  <c r="R751" i="11" s="1"/>
  <c r="R217" i="4" s="1"/>
  <c r="P751" i="11" a="1"/>
  <c r="P751" i="11" s="1"/>
  <c r="P217" i="4" s="1"/>
  <c r="O751" i="11" a="1"/>
  <c r="O751" i="11" s="1"/>
  <c r="O217" i="4" s="1"/>
  <c r="M666" i="5" s="1"/>
  <c r="M218" i="5" s="1"/>
  <c r="N751" i="11" a="1"/>
  <c r="N751" i="11" s="1"/>
  <c r="N217" i="4" s="1"/>
  <c r="M751" i="11" a="1"/>
  <c r="M751" i="11"/>
  <c r="M217" i="4" s="1"/>
  <c r="K666" i="5" s="1"/>
  <c r="K218" i="5" s="1"/>
  <c r="L751" i="11" a="1"/>
  <c r="L751" i="11" s="1"/>
  <c r="L217" i="4" s="1"/>
  <c r="T750" i="11" a="1"/>
  <c r="T750" i="11" s="1"/>
  <c r="T216" i="4" s="1"/>
  <c r="S750" i="11" a="1"/>
  <c r="S750" i="11"/>
  <c r="S216" i="4" s="1"/>
  <c r="R750" i="11" a="1"/>
  <c r="R750" i="11" s="1"/>
  <c r="R216" i="4" s="1"/>
  <c r="P750" i="11" a="1"/>
  <c r="P750" i="11"/>
  <c r="P216" i="4" s="1"/>
  <c r="O750" i="11" a="1"/>
  <c r="O750" i="11" s="1"/>
  <c r="O216" i="4" s="1"/>
  <c r="M665" i="5" s="1"/>
  <c r="M217" i="5" s="1"/>
  <c r="N750" i="11" a="1"/>
  <c r="N750" i="11" s="1"/>
  <c r="N216" i="4" s="1"/>
  <c r="M750" i="11" a="1"/>
  <c r="M750" i="11" s="1"/>
  <c r="M216" i="4" s="1"/>
  <c r="L750" i="11" a="1"/>
  <c r="L750" i="11" s="1"/>
  <c r="L216" i="4" s="1"/>
  <c r="T749" i="11" a="1"/>
  <c r="T749" i="11" s="1"/>
  <c r="T215" i="4" s="1"/>
  <c r="R664" i="5" s="1"/>
  <c r="R216" i="5" s="1"/>
  <c r="S749" i="11" a="1"/>
  <c r="S749" i="11"/>
  <c r="S215" i="4" s="1"/>
  <c r="Q664" i="5" s="1"/>
  <c r="Q216" i="5" s="1"/>
  <c r="R749" i="11" a="1"/>
  <c r="R749" i="11" s="1"/>
  <c r="R215" i="4" s="1"/>
  <c r="P749" i="11" a="1"/>
  <c r="P749" i="11" s="1"/>
  <c r="P215" i="4" s="1"/>
  <c r="O749" i="11" a="1"/>
  <c r="O749" i="11" s="1"/>
  <c r="O215" i="4" s="1"/>
  <c r="N749" i="11" a="1"/>
  <c r="N749" i="11"/>
  <c r="N215" i="4" s="1"/>
  <c r="L664" i="5" s="1"/>
  <c r="L216" i="5" s="1"/>
  <c r="M749" i="11" a="1"/>
  <c r="M749" i="11"/>
  <c r="M215" i="4" s="1"/>
  <c r="L749" i="11" a="1"/>
  <c r="L749" i="11"/>
  <c r="L215" i="4" s="1"/>
  <c r="T748" i="11" a="1"/>
  <c r="T748" i="11" s="1"/>
  <c r="T214" i="4" s="1"/>
  <c r="S748" i="11" a="1"/>
  <c r="S748" i="11" s="1"/>
  <c r="S214" i="4" s="1"/>
  <c r="R748" i="11" a="1"/>
  <c r="R748" i="11" s="1"/>
  <c r="R214" i="4" s="1"/>
  <c r="P748" i="11" a="1"/>
  <c r="P748" i="11" s="1"/>
  <c r="P214" i="4" s="1"/>
  <c r="O748" i="11" a="1"/>
  <c r="O748" i="11" s="1"/>
  <c r="O214" i="4" s="1"/>
  <c r="N748" i="11" a="1"/>
  <c r="N748" i="11" s="1"/>
  <c r="N214" i="4" s="1"/>
  <c r="M748" i="11" a="1"/>
  <c r="M748" i="11" s="1"/>
  <c r="M214" i="4" s="1"/>
  <c r="L748" i="11" a="1"/>
  <c r="L748" i="11" s="1"/>
  <c r="L214" i="4" s="1"/>
  <c r="T747" i="11" a="1"/>
  <c r="T747" i="11" s="1"/>
  <c r="T213" i="4" s="1"/>
  <c r="S747" i="11" a="1"/>
  <c r="S747" i="11" s="1"/>
  <c r="S213" i="4" s="1"/>
  <c r="R747" i="11" a="1"/>
  <c r="R747" i="11" s="1"/>
  <c r="R213" i="4" s="1"/>
  <c r="P747" i="11" a="1"/>
  <c r="P747" i="11"/>
  <c r="P213" i="4" s="1"/>
  <c r="N662" i="5" s="1"/>
  <c r="N214" i="5" s="1"/>
  <c r="O747" i="11" a="1"/>
  <c r="O747" i="11" s="1"/>
  <c r="O213" i="4" s="1"/>
  <c r="N747" i="11" a="1"/>
  <c r="N747" i="11" s="1"/>
  <c r="N213" i="4" s="1"/>
  <c r="M747" i="11" a="1"/>
  <c r="M747" i="11" s="1"/>
  <c r="M213" i="4" s="1"/>
  <c r="L747" i="11" a="1"/>
  <c r="L747" i="11"/>
  <c r="L213" i="4" s="1"/>
  <c r="T746" i="11" a="1"/>
  <c r="T746" i="11" s="1"/>
  <c r="T212" i="4" s="1"/>
  <c r="S746" i="11" a="1"/>
  <c r="S746" i="11" s="1"/>
  <c r="S212" i="4" s="1"/>
  <c r="Q661" i="5" s="1"/>
  <c r="Q213" i="5" s="1"/>
  <c r="R746" i="11" a="1"/>
  <c r="R746" i="11" s="1"/>
  <c r="R212" i="4" s="1"/>
  <c r="P746" i="11" a="1"/>
  <c r="P746" i="11" s="1"/>
  <c r="P212" i="4" s="1"/>
  <c r="N661" i="5" s="1"/>
  <c r="N213" i="5" s="1"/>
  <c r="O746" i="11" a="1"/>
  <c r="O746" i="11" s="1"/>
  <c r="O212" i="4" s="1"/>
  <c r="N746" i="11" a="1"/>
  <c r="N746" i="11" s="1"/>
  <c r="N212" i="4" s="1"/>
  <c r="M746" i="11" a="1"/>
  <c r="M746" i="11" s="1"/>
  <c r="M212" i="4" s="1"/>
  <c r="K661" i="5" s="1"/>
  <c r="K213" i="5" s="1"/>
  <c r="L746" i="11" a="1"/>
  <c r="L746" i="11" s="1"/>
  <c r="L212" i="4" s="1"/>
  <c r="T745" i="11" a="1"/>
  <c r="T745" i="11"/>
  <c r="T211" i="4" s="1"/>
  <c r="S745" i="11" a="1"/>
  <c r="S745" i="11" s="1"/>
  <c r="S211" i="4" s="1"/>
  <c r="R745" i="11" a="1"/>
  <c r="R745" i="11" s="1"/>
  <c r="R211" i="4" s="1"/>
  <c r="P745" i="11" a="1"/>
  <c r="P745" i="11" s="1"/>
  <c r="P211" i="4" s="1"/>
  <c r="O745" i="11" a="1"/>
  <c r="O745" i="11" s="1"/>
  <c r="O211" i="4" s="1"/>
  <c r="M660" i="5" s="1"/>
  <c r="M212" i="5" s="1"/>
  <c r="N745" i="11" a="1"/>
  <c r="N745" i="11" s="1"/>
  <c r="N211" i="4" s="1"/>
  <c r="M745" i="11" a="1"/>
  <c r="M745" i="11" s="1"/>
  <c r="M211" i="4" s="1"/>
  <c r="K660" i="5" s="1"/>
  <c r="K212" i="5" s="1"/>
  <c r="L745" i="11" a="1"/>
  <c r="L745" i="11" s="1"/>
  <c r="L211" i="4" s="1"/>
  <c r="T744" i="11" a="1"/>
  <c r="T744" i="11"/>
  <c r="T210" i="4" s="1"/>
  <c r="R659" i="5" s="1"/>
  <c r="R211" i="5" s="1"/>
  <c r="S744" i="11" a="1"/>
  <c r="S744" i="11" s="1"/>
  <c r="S210" i="4" s="1"/>
  <c r="R744" i="11" a="1"/>
  <c r="R744" i="11" s="1"/>
  <c r="R210" i="4" s="1"/>
  <c r="P744" i="11" a="1"/>
  <c r="P744" i="11" s="1"/>
  <c r="P210" i="4" s="1"/>
  <c r="O744" i="11" a="1"/>
  <c r="O744" i="11"/>
  <c r="O210" i="4" s="1"/>
  <c r="N744" i="11" a="1"/>
  <c r="N744" i="11" s="1"/>
  <c r="N210" i="4" s="1"/>
  <c r="M744" i="11" a="1"/>
  <c r="M744" i="11" s="1"/>
  <c r="M210" i="4" s="1"/>
  <c r="L744" i="11" a="1"/>
  <c r="L744" i="11"/>
  <c r="L210" i="4" s="1"/>
  <c r="T743" i="11" a="1"/>
  <c r="T743" i="11" s="1"/>
  <c r="T209" i="4" s="1"/>
  <c r="S743" i="11" a="1"/>
  <c r="S743" i="11"/>
  <c r="S209" i="4" s="1"/>
  <c r="Q658" i="5" s="1"/>
  <c r="Q210" i="5" s="1"/>
  <c r="R743" i="11" a="1"/>
  <c r="R743" i="11" s="1"/>
  <c r="R209" i="4" s="1"/>
  <c r="P743" i="11" a="1"/>
  <c r="P743" i="11" s="1"/>
  <c r="P209" i="4" s="1"/>
  <c r="O743" i="11" a="1"/>
  <c r="O743" i="11" s="1"/>
  <c r="O209" i="4" s="1"/>
  <c r="N743" i="11" a="1"/>
  <c r="N743" i="11" s="1"/>
  <c r="N209" i="4" s="1"/>
  <c r="M743" i="11" a="1"/>
  <c r="M743" i="11"/>
  <c r="M209" i="4" s="1"/>
  <c r="K658" i="5" s="1"/>
  <c r="K210" i="5" s="1"/>
  <c r="L743" i="11" a="1"/>
  <c r="L743" i="11" s="1"/>
  <c r="L209" i="4" s="1"/>
  <c r="T742" i="11" a="1"/>
  <c r="T742" i="11"/>
  <c r="T208" i="4" s="1"/>
  <c r="R657" i="5" s="1"/>
  <c r="R209" i="5" s="1"/>
  <c r="S742" i="11" a="1"/>
  <c r="S742" i="11" s="1"/>
  <c r="S208" i="4" s="1"/>
  <c r="R742" i="11" a="1"/>
  <c r="R742" i="11" s="1"/>
  <c r="R208" i="4" s="1"/>
  <c r="P742" i="11" a="1"/>
  <c r="P742" i="11" s="1"/>
  <c r="P208" i="4" s="1"/>
  <c r="N657" i="5" s="1"/>
  <c r="N209" i="5" s="1"/>
  <c r="O742" i="11" a="1"/>
  <c r="O742" i="11" s="1"/>
  <c r="O208" i="4" s="1"/>
  <c r="N742" i="11" a="1"/>
  <c r="N742" i="11" s="1"/>
  <c r="N208" i="4" s="1"/>
  <c r="M742" i="11" a="1"/>
  <c r="M742" i="11"/>
  <c r="M208" i="4" s="1"/>
  <c r="K657" i="5" s="1"/>
  <c r="K209" i="5" s="1"/>
  <c r="L742" i="11" a="1"/>
  <c r="L742" i="11" s="1"/>
  <c r="L208" i="4" s="1"/>
  <c r="T741" i="11" a="1"/>
  <c r="T741" i="11"/>
  <c r="T207" i="4" s="1"/>
  <c r="S741" i="11" a="1"/>
  <c r="S741" i="11" s="1"/>
  <c r="S207" i="4" s="1"/>
  <c r="R741" i="11" a="1"/>
  <c r="R741" i="11"/>
  <c r="R207" i="4" s="1"/>
  <c r="P741" i="11" a="1"/>
  <c r="P741" i="11" s="1"/>
  <c r="P207" i="4" s="1"/>
  <c r="N656" i="5" s="1"/>
  <c r="N208" i="5" s="1"/>
  <c r="O741" i="11" a="1"/>
  <c r="O741" i="11" s="1"/>
  <c r="O207" i="4" s="1"/>
  <c r="M656" i="5" s="1"/>
  <c r="M208" i="5" s="1"/>
  <c r="N741" i="11" a="1"/>
  <c r="N741" i="11" s="1"/>
  <c r="N207" i="4" s="1"/>
  <c r="M741" i="11" a="1"/>
  <c r="M741" i="11" s="1"/>
  <c r="M207" i="4" s="1"/>
  <c r="K656" i="5" s="1"/>
  <c r="K208" i="5" s="1"/>
  <c r="L741" i="11" a="1"/>
  <c r="L741" i="11" s="1"/>
  <c r="L207" i="4" s="1"/>
  <c r="T740" i="11" a="1"/>
  <c r="T740" i="11" s="1"/>
  <c r="T206" i="4" s="1"/>
  <c r="S740" i="11" a="1"/>
  <c r="S740" i="11"/>
  <c r="S206" i="4" s="1"/>
  <c r="R740" i="11" a="1"/>
  <c r="R740" i="11" s="1"/>
  <c r="R206" i="4" s="1"/>
  <c r="P655" i="5" s="1"/>
  <c r="P207" i="5" s="1"/>
  <c r="P740" i="11" a="1"/>
  <c r="P740" i="11" s="1"/>
  <c r="P206" i="4" s="1"/>
  <c r="O740" i="11" a="1"/>
  <c r="O740" i="11" s="1"/>
  <c r="O206" i="4" s="1"/>
  <c r="N740" i="11" a="1"/>
  <c r="N740" i="11" s="1"/>
  <c r="N206" i="4" s="1"/>
  <c r="M740" i="11" a="1"/>
  <c r="M740" i="11" s="1"/>
  <c r="M206" i="4" s="1"/>
  <c r="L740" i="11" a="1"/>
  <c r="L740" i="11" s="1"/>
  <c r="L206" i="4" s="1"/>
  <c r="T739" i="11" a="1"/>
  <c r="T739" i="11"/>
  <c r="T205" i="4" s="1"/>
  <c r="S739" i="11" a="1"/>
  <c r="S739" i="11" s="1"/>
  <c r="S205" i="4" s="1"/>
  <c r="R739" i="11" a="1"/>
  <c r="R739" i="11"/>
  <c r="R205" i="4" s="1"/>
  <c r="P739" i="11" a="1"/>
  <c r="P739" i="11" s="1"/>
  <c r="P205" i="4" s="1"/>
  <c r="N654" i="5" s="1"/>
  <c r="N206" i="5" s="1"/>
  <c r="O739" i="11" a="1"/>
  <c r="O739" i="11" s="1"/>
  <c r="O205" i="4" s="1"/>
  <c r="N739" i="11" a="1"/>
  <c r="N739" i="11" s="1"/>
  <c r="N205" i="4" s="1"/>
  <c r="M739" i="11" a="1"/>
  <c r="M739" i="11" s="1"/>
  <c r="M205" i="4" s="1"/>
  <c r="L739" i="11" a="1"/>
  <c r="L739" i="11" s="1"/>
  <c r="L205" i="4" s="1"/>
  <c r="T738" i="11" a="1"/>
  <c r="T738" i="11" s="1"/>
  <c r="T204" i="4" s="1"/>
  <c r="R653" i="5" s="1"/>
  <c r="R205" i="5" s="1"/>
  <c r="S738" i="11" a="1"/>
  <c r="S738" i="11" s="1"/>
  <c r="S204" i="4" s="1"/>
  <c r="R738" i="11" a="1"/>
  <c r="R738" i="11" s="1"/>
  <c r="R204" i="4" s="1"/>
  <c r="P738" i="11" a="1"/>
  <c r="P738" i="11"/>
  <c r="P204" i="4" s="1"/>
  <c r="O738" i="11" a="1"/>
  <c r="O738" i="11" s="1"/>
  <c r="O204" i="4" s="1"/>
  <c r="N738" i="11" a="1"/>
  <c r="N738" i="11" s="1"/>
  <c r="N204" i="4" s="1"/>
  <c r="L653" i="5" s="1"/>
  <c r="L205" i="5" s="1"/>
  <c r="M738" i="11" a="1"/>
  <c r="M738" i="11" s="1"/>
  <c r="M204" i="4" s="1"/>
  <c r="L738" i="11" a="1"/>
  <c r="L738" i="11"/>
  <c r="L204" i="4" s="1"/>
  <c r="T737" i="11" a="1"/>
  <c r="T737" i="11" s="1"/>
  <c r="T203" i="4" s="1"/>
  <c r="S737" i="11" a="1"/>
  <c r="S737" i="11" s="1"/>
  <c r="S203" i="4" s="1"/>
  <c r="Q652" i="5" s="1"/>
  <c r="Q204" i="5" s="1"/>
  <c r="R737" i="11" a="1"/>
  <c r="R737" i="11" s="1"/>
  <c r="R203" i="4" s="1"/>
  <c r="P652" i="5" s="1"/>
  <c r="P204" i="5" s="1"/>
  <c r="P737" i="11" a="1"/>
  <c r="P737" i="11" s="1"/>
  <c r="P203" i="4" s="1"/>
  <c r="O737" i="11" a="1"/>
  <c r="O737" i="11" s="1"/>
  <c r="O203" i="4" s="1"/>
  <c r="N737" i="11" a="1"/>
  <c r="N737" i="11" s="1"/>
  <c r="N203" i="4" s="1"/>
  <c r="M737" i="11" a="1"/>
  <c r="M737" i="11" s="1"/>
  <c r="M203" i="4" s="1"/>
  <c r="L737" i="11" a="1"/>
  <c r="L737" i="11" s="1"/>
  <c r="L203" i="4" s="1"/>
  <c r="T736" i="11" a="1"/>
  <c r="T736" i="11" s="1"/>
  <c r="T202" i="4" s="1"/>
  <c r="R651" i="5" s="1"/>
  <c r="R203" i="5" s="1"/>
  <c r="S736" i="11" a="1"/>
  <c r="S736" i="11" s="1"/>
  <c r="S202" i="4" s="1"/>
  <c r="R736" i="11" a="1"/>
  <c r="R736" i="11" s="1"/>
  <c r="R202" i="4" s="1"/>
  <c r="P736" i="11" a="1"/>
  <c r="P736" i="11" s="1"/>
  <c r="P202" i="4" s="1"/>
  <c r="O736" i="11" a="1"/>
  <c r="O736" i="11" s="1"/>
  <c r="O202" i="4" s="1"/>
  <c r="M651" i="5" s="1"/>
  <c r="M203" i="5" s="1"/>
  <c r="N736" i="11" a="1"/>
  <c r="N736" i="11" s="1"/>
  <c r="N202" i="4" s="1"/>
  <c r="M736" i="11" a="1"/>
  <c r="M736" i="11" s="1"/>
  <c r="M202" i="4" s="1"/>
  <c r="L736" i="11" a="1"/>
  <c r="L736" i="11" s="1"/>
  <c r="L202" i="4" s="1"/>
  <c r="T735" i="11" a="1"/>
  <c r="T735" i="11" s="1"/>
  <c r="T201" i="4" s="1"/>
  <c r="S735" i="11" a="1"/>
  <c r="S735" i="11" s="1"/>
  <c r="S201" i="4" s="1"/>
  <c r="R735" i="11" a="1"/>
  <c r="R735" i="11" s="1"/>
  <c r="R201" i="4" s="1"/>
  <c r="P735" i="11" a="1"/>
  <c r="P735" i="11" s="1"/>
  <c r="P201" i="4" s="1"/>
  <c r="N650" i="5" s="1"/>
  <c r="N202" i="5" s="1"/>
  <c r="O735" i="11" a="1"/>
  <c r="O735" i="11" s="1"/>
  <c r="O201" i="4" s="1"/>
  <c r="N735" i="11" a="1"/>
  <c r="N735" i="11" s="1"/>
  <c r="N201" i="4" s="1"/>
  <c r="M735" i="11" a="1"/>
  <c r="M735" i="11"/>
  <c r="M201" i="4" s="1"/>
  <c r="K650" i="5" s="1"/>
  <c r="K202" i="5" s="1"/>
  <c r="L735" i="11" a="1"/>
  <c r="L735" i="11"/>
  <c r="L201" i="4" s="1"/>
  <c r="T734" i="11" a="1"/>
  <c r="T734" i="11" s="1"/>
  <c r="T200" i="4" s="1"/>
  <c r="S734" i="11" a="1"/>
  <c r="S734" i="11" s="1"/>
  <c r="S200" i="4" s="1"/>
  <c r="R734" i="11" a="1"/>
  <c r="R734" i="11" s="1"/>
  <c r="R200" i="4" s="1"/>
  <c r="P734" i="11" a="1"/>
  <c r="P734" i="11" s="1"/>
  <c r="P200" i="4" s="1"/>
  <c r="N649" i="5" s="1"/>
  <c r="N201" i="5" s="1"/>
  <c r="O734" i="11" a="1"/>
  <c r="O734" i="11" s="1"/>
  <c r="O200" i="4" s="1"/>
  <c r="N734" i="11" a="1"/>
  <c r="N734" i="11" s="1"/>
  <c r="N200" i="4" s="1"/>
  <c r="L649" i="5" s="1"/>
  <c r="L201" i="5" s="1"/>
  <c r="M734" i="11" a="1"/>
  <c r="M734" i="11"/>
  <c r="M200" i="4" s="1"/>
  <c r="K649" i="5" s="1"/>
  <c r="K201" i="5" s="1"/>
  <c r="L734" i="11" a="1"/>
  <c r="L734" i="11" s="1"/>
  <c r="L200" i="4" s="1"/>
  <c r="T733" i="11" a="1"/>
  <c r="T733" i="11" s="1"/>
  <c r="T199" i="4" s="1"/>
  <c r="S733" i="11" a="1"/>
  <c r="S733" i="11" s="1"/>
  <c r="S199" i="4" s="1"/>
  <c r="R733" i="11" a="1"/>
  <c r="R733" i="11" s="1"/>
  <c r="R199" i="4" s="1"/>
  <c r="P733" i="11" a="1"/>
  <c r="P733" i="11" s="1"/>
  <c r="P199" i="4" s="1"/>
  <c r="O733" i="11" a="1"/>
  <c r="O733" i="11"/>
  <c r="O199" i="4" s="1"/>
  <c r="M648" i="5" s="1"/>
  <c r="M200" i="5" s="1"/>
  <c r="N733" i="11" a="1"/>
  <c r="N733" i="11" s="1"/>
  <c r="N199" i="4" s="1"/>
  <c r="M733" i="11" a="1"/>
  <c r="M733" i="11"/>
  <c r="M199" i="4" s="1"/>
  <c r="K648" i="5" s="1"/>
  <c r="K200" i="5" s="1"/>
  <c r="L733" i="11" a="1"/>
  <c r="L733" i="11" s="1"/>
  <c r="L199" i="4" s="1"/>
  <c r="T732" i="11" a="1"/>
  <c r="T732" i="11"/>
  <c r="T198" i="4" s="1"/>
  <c r="R647" i="5" s="1"/>
  <c r="R199" i="5" s="1"/>
  <c r="S732" i="11" a="1"/>
  <c r="S732" i="11" s="1"/>
  <c r="S198" i="4" s="1"/>
  <c r="R732" i="11" a="1"/>
  <c r="R732" i="11" s="1"/>
  <c r="R198" i="4" s="1"/>
  <c r="P732" i="11" a="1"/>
  <c r="P732" i="11"/>
  <c r="P198" i="4" s="1"/>
  <c r="O732" i="11" a="1"/>
  <c r="O732" i="11" s="1"/>
  <c r="O198" i="4" s="1"/>
  <c r="M647" i="5" s="1"/>
  <c r="M199" i="5" s="1"/>
  <c r="N732" i="11" a="1"/>
  <c r="N732" i="11" s="1"/>
  <c r="N198" i="4" s="1"/>
  <c r="M732" i="11" a="1"/>
  <c r="M732" i="11" s="1"/>
  <c r="M198" i="4" s="1"/>
  <c r="L732" i="11" a="1"/>
  <c r="L732" i="11" s="1"/>
  <c r="L198" i="4" s="1"/>
  <c r="T731" i="11" a="1"/>
  <c r="T731" i="11" s="1"/>
  <c r="T197" i="4" s="1"/>
  <c r="R646" i="5" s="1"/>
  <c r="R198" i="5" s="1"/>
  <c r="S731" i="11" a="1"/>
  <c r="S731" i="11"/>
  <c r="S197" i="4" s="1"/>
  <c r="R731" i="11" a="1"/>
  <c r="R731" i="11" s="1"/>
  <c r="R197" i="4" s="1"/>
  <c r="P646" i="5" s="1"/>
  <c r="P198" i="5" s="1"/>
  <c r="P731" i="11" a="1"/>
  <c r="P731" i="11" s="1"/>
  <c r="P197" i="4" s="1"/>
  <c r="O731" i="11" a="1"/>
  <c r="O731" i="11" s="1"/>
  <c r="O197" i="4" s="1"/>
  <c r="M646" i="5" s="1"/>
  <c r="M198" i="5" s="1"/>
  <c r="N731" i="11" a="1"/>
  <c r="N731" i="11"/>
  <c r="N197" i="4" s="1"/>
  <c r="M731" i="11" a="1"/>
  <c r="M731" i="11"/>
  <c r="M197" i="4" s="1"/>
  <c r="L731" i="11" a="1"/>
  <c r="L731" i="11" s="1"/>
  <c r="L197" i="4" s="1"/>
  <c r="T730" i="11" a="1"/>
  <c r="T730" i="11" s="1"/>
  <c r="T196" i="4" s="1"/>
  <c r="S730" i="11" a="1"/>
  <c r="S730" i="11" s="1"/>
  <c r="S196" i="4" s="1"/>
  <c r="R730" i="11" a="1"/>
  <c r="R730" i="11"/>
  <c r="R196" i="4" s="1"/>
  <c r="P730" i="11" a="1"/>
  <c r="P730" i="11" s="1"/>
  <c r="P196" i="4" s="1"/>
  <c r="N645" i="5" s="1"/>
  <c r="N197" i="5" s="1"/>
  <c r="O730" i="11" a="1"/>
  <c r="O730" i="11" s="1"/>
  <c r="O196" i="4" s="1"/>
  <c r="M645" i="5" s="1"/>
  <c r="M197" i="5" s="1"/>
  <c r="N730" i="11" a="1"/>
  <c r="N730" i="11" s="1"/>
  <c r="N196" i="4" s="1"/>
  <c r="M730" i="11" a="1"/>
  <c r="M730" i="11"/>
  <c r="M196" i="4" s="1"/>
  <c r="K645" i="5" s="1"/>
  <c r="K197" i="5" s="1"/>
  <c r="L730" i="11" a="1"/>
  <c r="L730" i="11" s="1"/>
  <c r="L196" i="4" s="1"/>
  <c r="T729" i="11" a="1"/>
  <c r="T729" i="11" s="1"/>
  <c r="T195" i="4" s="1"/>
  <c r="S729" i="11" a="1"/>
  <c r="S729" i="11" s="1"/>
  <c r="S195" i="4" s="1"/>
  <c r="R729" i="11" a="1"/>
  <c r="R729" i="11"/>
  <c r="R195" i="4" s="1"/>
  <c r="P644" i="5" s="1"/>
  <c r="P196" i="5" s="1"/>
  <c r="P729" i="11" a="1"/>
  <c r="P729" i="11"/>
  <c r="P195" i="4" s="1"/>
  <c r="O729" i="11" a="1"/>
  <c r="O729" i="11" s="1"/>
  <c r="O195" i="4" s="1"/>
  <c r="M644" i="5" s="1"/>
  <c r="M196" i="5" s="1"/>
  <c r="N729" i="11" a="1"/>
  <c r="N729" i="11" s="1"/>
  <c r="N195" i="4" s="1"/>
  <c r="L644" i="5" s="1"/>
  <c r="L196" i="5" s="1"/>
  <c r="M729" i="11" a="1"/>
  <c r="M729" i="11" s="1"/>
  <c r="M195" i="4" s="1"/>
  <c r="L729" i="11" a="1"/>
  <c r="L729" i="11"/>
  <c r="L195" i="4" s="1"/>
  <c r="T728" i="11" a="1"/>
  <c r="T728" i="11" s="1"/>
  <c r="T194" i="4" s="1"/>
  <c r="S728" i="11" a="1"/>
  <c r="S728" i="11" s="1"/>
  <c r="S194" i="4" s="1"/>
  <c r="R728" i="11" a="1"/>
  <c r="R728" i="11" s="1"/>
  <c r="R194" i="4" s="1"/>
  <c r="P643" i="5" s="1"/>
  <c r="P195" i="5" s="1"/>
  <c r="P728" i="11" a="1"/>
  <c r="P728" i="11" s="1"/>
  <c r="P194" i="4" s="1"/>
  <c r="O728" i="11" a="1"/>
  <c r="O728" i="11" s="1"/>
  <c r="O194" i="4" s="1"/>
  <c r="M643" i="5" s="1"/>
  <c r="M195" i="5" s="1"/>
  <c r="N728" i="11" a="1"/>
  <c r="N728" i="11" s="1"/>
  <c r="N194" i="4" s="1"/>
  <c r="M728" i="11" a="1"/>
  <c r="M728" i="11" s="1"/>
  <c r="M194" i="4" s="1"/>
  <c r="L728" i="11" a="1"/>
  <c r="L728" i="11" s="1"/>
  <c r="L194" i="4" s="1"/>
  <c r="T727" i="11" a="1"/>
  <c r="T727" i="11" s="1"/>
  <c r="T193" i="4" s="1"/>
  <c r="S727" i="11" a="1"/>
  <c r="S727" i="11" s="1"/>
  <c r="S193" i="4" s="1"/>
  <c r="Q642" i="5" s="1"/>
  <c r="Q194" i="5" s="1"/>
  <c r="R727" i="11" a="1"/>
  <c r="R727" i="11" s="1"/>
  <c r="R193" i="4" s="1"/>
  <c r="P642" i="5" s="1"/>
  <c r="P194" i="5" s="1"/>
  <c r="P727" i="11" a="1"/>
  <c r="P727" i="11" s="1"/>
  <c r="P193" i="4" s="1"/>
  <c r="O727" i="11" a="1"/>
  <c r="O727" i="11" s="1"/>
  <c r="O193" i="4" s="1"/>
  <c r="N727" i="11" a="1"/>
  <c r="N727" i="11" s="1"/>
  <c r="N193" i="4" s="1"/>
  <c r="L642" i="5" s="1"/>
  <c r="L194" i="5" s="1"/>
  <c r="M727" i="11" a="1"/>
  <c r="M727" i="11" s="1"/>
  <c r="M193" i="4" s="1"/>
  <c r="L727" i="11" a="1"/>
  <c r="L727" i="11" s="1"/>
  <c r="L193" i="4" s="1"/>
  <c r="T726" i="11" a="1"/>
  <c r="T726" i="11" s="1"/>
  <c r="T192" i="4" s="1"/>
  <c r="R641" i="5" s="1"/>
  <c r="R193" i="5" s="1"/>
  <c r="S726" i="11" a="1"/>
  <c r="S726" i="11" s="1"/>
  <c r="S192" i="4" s="1"/>
  <c r="R726" i="11" a="1"/>
  <c r="R726" i="11" s="1"/>
  <c r="R192" i="4" s="1"/>
  <c r="P726" i="11" a="1"/>
  <c r="P726" i="11" s="1"/>
  <c r="P192" i="4" s="1"/>
  <c r="O726" i="11" a="1"/>
  <c r="O726" i="11" s="1"/>
  <c r="O192" i="4" s="1"/>
  <c r="M641" i="5" s="1"/>
  <c r="M193" i="5" s="1"/>
  <c r="N726" i="11" a="1"/>
  <c r="N726" i="11" s="1"/>
  <c r="N192" i="4" s="1"/>
  <c r="M726" i="11" a="1"/>
  <c r="M726" i="11" s="1"/>
  <c r="M192" i="4" s="1"/>
  <c r="L726" i="11" a="1"/>
  <c r="L726" i="11"/>
  <c r="L192" i="4" s="1"/>
  <c r="T725" i="11" a="1"/>
  <c r="T725" i="11" s="1"/>
  <c r="T191" i="4" s="1"/>
  <c r="S725" i="11" a="1"/>
  <c r="S725" i="11"/>
  <c r="S191" i="4" s="1"/>
  <c r="Q640" i="5" s="1"/>
  <c r="Q192" i="5" s="1"/>
  <c r="R725" i="11" a="1"/>
  <c r="R725" i="11" s="1"/>
  <c r="R191" i="4" s="1"/>
  <c r="P725" i="11" a="1"/>
  <c r="P725" i="11" s="1"/>
  <c r="P191" i="4" s="1"/>
  <c r="O725" i="11" a="1"/>
  <c r="O725" i="11" s="1"/>
  <c r="O191" i="4" s="1"/>
  <c r="N725" i="11" a="1"/>
  <c r="N725" i="11" s="1"/>
  <c r="N191" i="4" s="1"/>
  <c r="M725" i="11" a="1"/>
  <c r="M725" i="11"/>
  <c r="M191" i="4" s="1"/>
  <c r="L725" i="11" a="1"/>
  <c r="L725" i="11" s="1"/>
  <c r="L191" i="4" s="1"/>
  <c r="T724" i="11" a="1"/>
  <c r="T724" i="11"/>
  <c r="T190" i="4" s="1"/>
  <c r="R639" i="5" s="1"/>
  <c r="R191" i="5" s="1"/>
  <c r="S724" i="11" a="1"/>
  <c r="S724" i="11" s="1"/>
  <c r="S190" i="4" s="1"/>
  <c r="R724" i="11" a="1"/>
  <c r="R724" i="11" s="1"/>
  <c r="R190" i="4" s="1"/>
  <c r="P724" i="11" a="1"/>
  <c r="P724" i="11" s="1"/>
  <c r="P190" i="4" s="1"/>
  <c r="N639" i="5" s="1"/>
  <c r="N191" i="5" s="1"/>
  <c r="O724" i="11" a="1"/>
  <c r="O724" i="11"/>
  <c r="O190" i="4" s="1"/>
  <c r="M639" i="5" s="1"/>
  <c r="M191" i="5" s="1"/>
  <c r="N724" i="11" a="1"/>
  <c r="N724" i="11" s="1"/>
  <c r="N190" i="4" s="1"/>
  <c r="M724" i="11" a="1"/>
  <c r="M724" i="11" s="1"/>
  <c r="M190" i="4" s="1"/>
  <c r="L724" i="11" a="1"/>
  <c r="L724" i="11" s="1"/>
  <c r="L190" i="4" s="1"/>
  <c r="T723" i="11" a="1"/>
  <c r="T723" i="11"/>
  <c r="T189" i="4" s="1"/>
  <c r="S723" i="11" a="1"/>
  <c r="S723" i="11"/>
  <c r="S189" i="4" s="1"/>
  <c r="R723" i="11" a="1"/>
  <c r="R723" i="11" s="1"/>
  <c r="R189" i="4" s="1"/>
  <c r="P723" i="11" a="1"/>
  <c r="P723" i="11"/>
  <c r="P189" i="4" s="1"/>
  <c r="N638" i="5" s="1"/>
  <c r="N190" i="5" s="1"/>
  <c r="O723" i="11" a="1"/>
  <c r="O723" i="11" s="1"/>
  <c r="O189" i="4" s="1"/>
  <c r="N723" i="11" a="1"/>
  <c r="N723" i="11" s="1"/>
  <c r="N189" i="4" s="1"/>
  <c r="M723" i="11" a="1"/>
  <c r="M723" i="11" s="1"/>
  <c r="M189" i="4" s="1"/>
  <c r="L723" i="11" a="1"/>
  <c r="L723" i="11" s="1"/>
  <c r="L189" i="4" s="1"/>
  <c r="T722" i="11" a="1"/>
  <c r="T722" i="11" s="1"/>
  <c r="T188" i="4" s="1"/>
  <c r="S722" i="11" a="1"/>
  <c r="S722" i="11"/>
  <c r="S188" i="4" s="1"/>
  <c r="R722" i="11" a="1"/>
  <c r="R722" i="11" s="1"/>
  <c r="R188" i="4" s="1"/>
  <c r="P722" i="11" a="1"/>
  <c r="P722" i="11" s="1"/>
  <c r="P188" i="4" s="1"/>
  <c r="O722" i="11" a="1"/>
  <c r="O722" i="11" s="1"/>
  <c r="O188" i="4" s="1"/>
  <c r="N722" i="11" a="1"/>
  <c r="N722" i="11"/>
  <c r="N188" i="4" s="1"/>
  <c r="L637" i="5" s="1"/>
  <c r="L189" i="5" s="1"/>
  <c r="M722" i="11" a="1"/>
  <c r="M722" i="11"/>
  <c r="M188" i="4" s="1"/>
  <c r="L722" i="11" a="1"/>
  <c r="L722" i="11" s="1"/>
  <c r="L188" i="4" s="1"/>
  <c r="T721" i="11" a="1"/>
  <c r="T721" i="11" s="1"/>
  <c r="T187" i="4" s="1"/>
  <c r="S721" i="11" a="1"/>
  <c r="S721" i="11" s="1"/>
  <c r="S187" i="4" s="1"/>
  <c r="R721" i="11" a="1"/>
  <c r="R721" i="11"/>
  <c r="R187" i="4" s="1"/>
  <c r="P721" i="11" a="1"/>
  <c r="P721" i="11" s="1"/>
  <c r="P187" i="4" s="1"/>
  <c r="O721" i="11" a="1"/>
  <c r="O721" i="11" s="1"/>
  <c r="O187" i="4" s="1"/>
  <c r="M636" i="5" s="1"/>
  <c r="M188" i="5" s="1"/>
  <c r="N721" i="11" a="1"/>
  <c r="N721" i="11"/>
  <c r="N187" i="4" s="1"/>
  <c r="M721" i="11" a="1"/>
  <c r="M721" i="11" s="1"/>
  <c r="M187" i="4" s="1"/>
  <c r="L721" i="11" a="1"/>
  <c r="L721" i="11" s="1"/>
  <c r="L187" i="4" s="1"/>
  <c r="T720" i="11" a="1"/>
  <c r="T720" i="11" s="1"/>
  <c r="T186" i="4" s="1"/>
  <c r="S720" i="11" a="1"/>
  <c r="S720" i="11" s="1"/>
  <c r="S186" i="4" s="1"/>
  <c r="R720" i="11" a="1"/>
  <c r="R720" i="11" s="1"/>
  <c r="R186" i="4" s="1"/>
  <c r="P720" i="11" a="1"/>
  <c r="P720" i="11" s="1"/>
  <c r="P186" i="4" s="1"/>
  <c r="N635" i="5" s="1"/>
  <c r="N187" i="5" s="1"/>
  <c r="O720" i="11" a="1"/>
  <c r="O720" i="11"/>
  <c r="O186" i="4" s="1"/>
  <c r="N720" i="11" a="1"/>
  <c r="N720" i="11" s="1"/>
  <c r="N186" i="4" s="1"/>
  <c r="M720" i="11" a="1"/>
  <c r="M720" i="11" s="1"/>
  <c r="M186" i="4" s="1"/>
  <c r="L720" i="11" a="1"/>
  <c r="L720" i="11"/>
  <c r="L186" i="4" s="1"/>
  <c r="T719" i="11" a="1"/>
  <c r="T719" i="11" s="1"/>
  <c r="T185" i="4" s="1"/>
  <c r="S719" i="11" a="1"/>
  <c r="S719" i="11" s="1"/>
  <c r="S185" i="4" s="1"/>
  <c r="Q634" i="5" s="1"/>
  <c r="Q186" i="5" s="1"/>
  <c r="R719" i="11" a="1"/>
  <c r="R719" i="11"/>
  <c r="R185" i="4" s="1"/>
  <c r="P719" i="11" a="1"/>
  <c r="P719" i="11" s="1"/>
  <c r="P185" i="4" s="1"/>
  <c r="O719" i="11" a="1"/>
  <c r="O719" i="11" s="1"/>
  <c r="O185" i="4" s="1"/>
  <c r="N719" i="11" a="1"/>
  <c r="N719" i="11" s="1"/>
  <c r="N185" i="4" s="1"/>
  <c r="M719" i="11" a="1"/>
  <c r="M719" i="11"/>
  <c r="M185" i="4" s="1"/>
  <c r="K634" i="5" s="1"/>
  <c r="K186" i="5" s="1"/>
  <c r="L719" i="11" a="1"/>
  <c r="L719" i="11"/>
  <c r="L185" i="4" s="1"/>
  <c r="T718" i="11" a="1"/>
  <c r="T718" i="11" s="1"/>
  <c r="T184" i="4" s="1"/>
  <c r="R633" i="5" s="1"/>
  <c r="R185" i="5" s="1"/>
  <c r="S718" i="11" a="1"/>
  <c r="S718" i="11" s="1"/>
  <c r="S184" i="4" s="1"/>
  <c r="R718" i="11" a="1"/>
  <c r="R718" i="11" s="1"/>
  <c r="R184" i="4" s="1"/>
  <c r="P633" i="5" s="1"/>
  <c r="P185" i="5" s="1"/>
  <c r="P718" i="11" a="1"/>
  <c r="P718" i="11" s="1"/>
  <c r="P184" i="4" s="1"/>
  <c r="O718" i="11" a="1"/>
  <c r="O718" i="11"/>
  <c r="O184" i="4" s="1"/>
  <c r="N718" i="11" a="1"/>
  <c r="N718" i="11" s="1"/>
  <c r="N184" i="4" s="1"/>
  <c r="M718" i="11" a="1"/>
  <c r="M718" i="11"/>
  <c r="M184" i="4" s="1"/>
  <c r="L718" i="11" a="1"/>
  <c r="L718" i="11" s="1"/>
  <c r="L184" i="4" s="1"/>
  <c r="T717" i="11" a="1"/>
  <c r="T717" i="11"/>
  <c r="T183" i="4" s="1"/>
  <c r="S717" i="11" a="1"/>
  <c r="S717" i="11" s="1"/>
  <c r="S183" i="4" s="1"/>
  <c r="R717" i="11" a="1"/>
  <c r="R717" i="11" s="1"/>
  <c r="R183" i="4" s="1"/>
  <c r="P717" i="11" a="1"/>
  <c r="P717" i="11" s="1"/>
  <c r="P183" i="4" s="1"/>
  <c r="O717" i="11" a="1"/>
  <c r="O717" i="11" s="1"/>
  <c r="O183" i="4" s="1"/>
  <c r="N717" i="11" a="1"/>
  <c r="N717" i="11" s="1"/>
  <c r="N183" i="4" s="1"/>
  <c r="M717" i="11" a="1"/>
  <c r="M717" i="11" s="1"/>
  <c r="M183" i="4" s="1"/>
  <c r="L717" i="11" a="1"/>
  <c r="L717" i="11"/>
  <c r="L183" i="4" s="1"/>
  <c r="T716" i="11" a="1"/>
  <c r="T716" i="11" s="1"/>
  <c r="T182" i="4" s="1"/>
  <c r="S716" i="11" a="1"/>
  <c r="S716" i="11" s="1"/>
  <c r="S182" i="4" s="1"/>
  <c r="Q630" i="5" s="1"/>
  <c r="Q182" i="5" s="1"/>
  <c r="R716" i="11" a="1"/>
  <c r="R716" i="11" s="1"/>
  <c r="R182" i="4" s="1"/>
  <c r="P716" i="11" a="1"/>
  <c r="P716" i="11" s="1"/>
  <c r="P182" i="4" s="1"/>
  <c r="N630" i="5" s="1"/>
  <c r="N182" i="5" s="1"/>
  <c r="O716" i="11" a="1"/>
  <c r="O716" i="11" s="1"/>
  <c r="O182" i="4" s="1"/>
  <c r="N716" i="11" a="1"/>
  <c r="N716" i="11" s="1"/>
  <c r="N182" i="4" s="1"/>
  <c r="L630" i="5" s="1"/>
  <c r="L182" i="5" s="1"/>
  <c r="M716" i="11" a="1"/>
  <c r="M716" i="11"/>
  <c r="M182" i="4" s="1"/>
  <c r="L716" i="11" a="1"/>
  <c r="L716" i="11" s="1"/>
  <c r="L182" i="4" s="1"/>
  <c r="T715" i="11" a="1"/>
  <c r="T715" i="11"/>
  <c r="T181" i="4" s="1"/>
  <c r="S715" i="11" a="1"/>
  <c r="S715" i="11" s="1"/>
  <c r="S181" i="4" s="1"/>
  <c r="R715" i="11" a="1"/>
  <c r="R715" i="11" s="1"/>
  <c r="R181" i="4" s="1"/>
  <c r="P628" i="5" s="1"/>
  <c r="P180" i="5" s="1"/>
  <c r="P715" i="11" a="1"/>
  <c r="P715" i="11" s="1"/>
  <c r="P181" i="4" s="1"/>
  <c r="O715" i="11" a="1"/>
  <c r="O715" i="11" s="1"/>
  <c r="O181" i="4" s="1"/>
  <c r="M628" i="5" s="1"/>
  <c r="M180" i="5" s="1"/>
  <c r="N715" i="11" a="1"/>
  <c r="N715" i="11" s="1"/>
  <c r="N181" i="4" s="1"/>
  <c r="M715" i="11" a="1"/>
  <c r="M715" i="11" s="1"/>
  <c r="M181" i="4" s="1"/>
  <c r="K628" i="5" s="1"/>
  <c r="K180" i="5" s="1"/>
  <c r="L715" i="11" a="1"/>
  <c r="L715" i="11" s="1"/>
  <c r="L181" i="4" s="1"/>
  <c r="T714" i="11" a="1"/>
  <c r="T714" i="11" s="1"/>
  <c r="T180" i="4" s="1"/>
  <c r="S714" i="11" a="1"/>
  <c r="S714" i="11" s="1"/>
  <c r="S180" i="4" s="1"/>
  <c r="Q627" i="5" s="1"/>
  <c r="Q179" i="5" s="1"/>
  <c r="R714" i="11" a="1"/>
  <c r="R714" i="11" s="1"/>
  <c r="R180" i="4" s="1"/>
  <c r="P714" i="11" a="1"/>
  <c r="P714" i="11" s="1"/>
  <c r="P180" i="4" s="1"/>
  <c r="O714" i="11" a="1"/>
  <c r="O714" i="11" s="1"/>
  <c r="O180" i="4" s="1"/>
  <c r="N714" i="11" a="1"/>
  <c r="N714" i="11" s="1"/>
  <c r="N180" i="4" s="1"/>
  <c r="M714" i="11" a="1"/>
  <c r="M714" i="11" s="1"/>
  <c r="M180" i="4" s="1"/>
  <c r="L714" i="11" a="1"/>
  <c r="L714" i="11" s="1"/>
  <c r="L180" i="4" s="1"/>
  <c r="T713" i="11" a="1"/>
  <c r="T713" i="11" s="1"/>
  <c r="T179" i="4" s="1"/>
  <c r="S713" i="11" a="1"/>
  <c r="S713" i="11" s="1"/>
  <c r="S179" i="4" s="1"/>
  <c r="Q626" i="5" s="1"/>
  <c r="Q178" i="5" s="1"/>
  <c r="R713" i="11" a="1"/>
  <c r="R713" i="11" s="1"/>
  <c r="R179" i="4" s="1"/>
  <c r="P713" i="11" a="1"/>
  <c r="P713" i="11" s="1"/>
  <c r="P179" i="4" s="1"/>
  <c r="O713" i="11" a="1"/>
  <c r="O713" i="11" s="1"/>
  <c r="O179" i="4" s="1"/>
  <c r="N713" i="11" a="1"/>
  <c r="N713" i="11" s="1"/>
  <c r="N179" i="4" s="1"/>
  <c r="L626" i="5" s="1"/>
  <c r="L178" i="5" s="1"/>
  <c r="M713" i="11" a="1"/>
  <c r="M713" i="11" s="1"/>
  <c r="M179" i="4" s="1"/>
  <c r="L713" i="11" a="1"/>
  <c r="L713" i="11"/>
  <c r="L179" i="4" s="1"/>
  <c r="T712" i="11" a="1"/>
  <c r="T712" i="11" s="1"/>
  <c r="T178" i="4" s="1"/>
  <c r="R625" i="5" s="1"/>
  <c r="R177" i="5" s="1"/>
  <c r="S712" i="11" a="1"/>
  <c r="S712" i="11" s="1"/>
  <c r="S178" i="4" s="1"/>
  <c r="R712" i="11" a="1"/>
  <c r="R712" i="11"/>
  <c r="R178" i="4" s="1"/>
  <c r="P712" i="11" a="1"/>
  <c r="P712" i="11" s="1"/>
  <c r="P178" i="4" s="1"/>
  <c r="O712" i="11" a="1"/>
  <c r="O712" i="11"/>
  <c r="O178" i="4" s="1"/>
  <c r="N712" i="11" a="1"/>
  <c r="N712" i="11" s="1"/>
  <c r="N178" i="4" s="1"/>
  <c r="M712" i="11" a="1"/>
  <c r="M712" i="11" s="1"/>
  <c r="M178" i="4" s="1"/>
  <c r="K625" i="5" s="1"/>
  <c r="K177" i="5" s="1"/>
  <c r="L712" i="11" a="1"/>
  <c r="L712" i="11" s="1"/>
  <c r="L178" i="4" s="1"/>
  <c r="T711" i="11" a="1"/>
  <c r="T711" i="11" s="1"/>
  <c r="T177" i="4" s="1"/>
  <c r="S711" i="11" a="1"/>
  <c r="S711" i="11" s="1"/>
  <c r="S177" i="4" s="1"/>
  <c r="R711" i="11" a="1"/>
  <c r="R711" i="11" s="1"/>
  <c r="R177" i="4" s="1"/>
  <c r="P624" i="5" s="1"/>
  <c r="P176" i="5" s="1"/>
  <c r="P711" i="11" a="1"/>
  <c r="P711" i="11"/>
  <c r="P177" i="4" s="1"/>
  <c r="O711" i="11" a="1"/>
  <c r="O711" i="11" s="1"/>
  <c r="O177" i="4" s="1"/>
  <c r="N711" i="11" a="1"/>
  <c r="N711" i="11" s="1"/>
  <c r="N177" i="4" s="1"/>
  <c r="M711" i="11" a="1"/>
  <c r="M711" i="11" s="1"/>
  <c r="M177" i="4" s="1"/>
  <c r="K624" i="5" s="1"/>
  <c r="K176" i="5" s="1"/>
  <c r="L711" i="11" a="1"/>
  <c r="L711" i="11"/>
  <c r="L177" i="4" s="1"/>
  <c r="T710" i="11" a="1"/>
  <c r="T710" i="11" s="1"/>
  <c r="T176" i="4" s="1"/>
  <c r="S710" i="11" a="1"/>
  <c r="S710" i="11"/>
  <c r="S176" i="4" s="1"/>
  <c r="R710" i="11" a="1"/>
  <c r="R710" i="11" s="1"/>
  <c r="R176" i="4" s="1"/>
  <c r="P623" i="5" s="1"/>
  <c r="P175" i="5" s="1"/>
  <c r="P710" i="11" a="1"/>
  <c r="P710" i="11" s="1"/>
  <c r="P176" i="4" s="1"/>
  <c r="O710" i="11" a="1"/>
  <c r="O710" i="11" s="1"/>
  <c r="O176" i="4" s="1"/>
  <c r="M623" i="5" s="1"/>
  <c r="M175" i="5" s="1"/>
  <c r="N710" i="11" a="1"/>
  <c r="N710" i="11" s="1"/>
  <c r="N176" i="4" s="1"/>
  <c r="M710" i="11" a="1"/>
  <c r="M710" i="11"/>
  <c r="M176" i="4" s="1"/>
  <c r="K623" i="5" s="1"/>
  <c r="K175" i="5" s="1"/>
  <c r="L710" i="11" a="1"/>
  <c r="L710" i="11" s="1"/>
  <c r="L176" i="4" s="1"/>
  <c r="T709" i="11" a="1"/>
  <c r="T709" i="11" s="1"/>
  <c r="T175" i="4" s="1"/>
  <c r="R622" i="5" s="1"/>
  <c r="R174" i="5" s="1"/>
  <c r="S709" i="11" a="1"/>
  <c r="S709" i="11" s="1"/>
  <c r="S175" i="4" s="1"/>
  <c r="R709" i="11" a="1"/>
  <c r="R709" i="11" s="1"/>
  <c r="R175" i="4" s="1"/>
  <c r="P709" i="11" a="1"/>
  <c r="P709" i="11" s="1"/>
  <c r="P175" i="4" s="1"/>
  <c r="O709" i="11" a="1"/>
  <c r="O709" i="11" s="1"/>
  <c r="O175" i="4" s="1"/>
  <c r="N709" i="11" a="1"/>
  <c r="N709" i="11"/>
  <c r="N175" i="4" s="1"/>
  <c r="M709" i="11" a="1"/>
  <c r="M709" i="11" s="1"/>
  <c r="M175" i="4" s="1"/>
  <c r="L709" i="11" a="1"/>
  <c r="L709" i="11" s="1"/>
  <c r="L175" i="4" s="1"/>
  <c r="T708" i="11" a="1"/>
  <c r="T708" i="11" s="1"/>
  <c r="T174" i="4" s="1"/>
  <c r="S708" i="11" a="1"/>
  <c r="S708" i="11" s="1"/>
  <c r="S174" i="4" s="1"/>
  <c r="Q621" i="5" s="1"/>
  <c r="Q173" i="5" s="1"/>
  <c r="R708" i="11" a="1"/>
  <c r="R708" i="11" s="1"/>
  <c r="R174" i="4" s="1"/>
  <c r="P708" i="11" a="1"/>
  <c r="P708" i="11" s="1"/>
  <c r="P174" i="4" s="1"/>
  <c r="N621" i="5" s="1"/>
  <c r="N173" i="5" s="1"/>
  <c r="O708" i="11" a="1"/>
  <c r="O708" i="11"/>
  <c r="O174" i="4" s="1"/>
  <c r="N708" i="11" a="1"/>
  <c r="N708" i="11" s="1"/>
  <c r="N174" i="4" s="1"/>
  <c r="M708" i="11" a="1"/>
  <c r="M708" i="11"/>
  <c r="M174" i="4" s="1"/>
  <c r="L708" i="11" a="1"/>
  <c r="L708" i="11" s="1"/>
  <c r="L174" i="4" s="1"/>
  <c r="T707" i="11" a="1"/>
  <c r="T707" i="11" s="1"/>
  <c r="T173" i="4" s="1"/>
  <c r="S707" i="11" a="1"/>
  <c r="S707" i="11"/>
  <c r="S173" i="4" s="1"/>
  <c r="R707" i="11" a="1"/>
  <c r="R707" i="11" s="1"/>
  <c r="R173" i="4" s="1"/>
  <c r="P620" i="5" s="1"/>
  <c r="P172" i="5" s="1"/>
  <c r="P707" i="11" a="1"/>
  <c r="P707" i="11" s="1"/>
  <c r="P173" i="4" s="1"/>
  <c r="O707" i="11" a="1"/>
  <c r="O707" i="11" s="1"/>
  <c r="O173" i="4" s="1"/>
  <c r="M620" i="5" s="1"/>
  <c r="M172" i="5" s="1"/>
  <c r="N707" i="11" a="1"/>
  <c r="N707" i="11"/>
  <c r="N173" i="4" s="1"/>
  <c r="M707" i="11" a="1"/>
  <c r="M707" i="11" s="1"/>
  <c r="M173" i="4" s="1"/>
  <c r="L707" i="11" a="1"/>
  <c r="L707" i="11" s="1"/>
  <c r="L173" i="4" s="1"/>
  <c r="T706" i="11" a="1"/>
  <c r="T706" i="11" s="1"/>
  <c r="T172" i="4" s="1"/>
  <c r="S706" i="11" a="1"/>
  <c r="S706" i="11" s="1"/>
  <c r="S172" i="4" s="1"/>
  <c r="Q619" i="5" s="1"/>
  <c r="Q171" i="5" s="1"/>
  <c r="R706" i="11" a="1"/>
  <c r="R706" i="11" s="1"/>
  <c r="R172" i="4" s="1"/>
  <c r="P706" i="11" a="1"/>
  <c r="P706" i="11" s="1"/>
  <c r="P172" i="4" s="1"/>
  <c r="O706" i="11" a="1"/>
  <c r="O706" i="11" s="1"/>
  <c r="O172" i="4" s="1"/>
  <c r="N706" i="11" a="1"/>
  <c r="N706" i="11" s="1"/>
  <c r="N172" i="4" s="1"/>
  <c r="L619" i="5" s="1"/>
  <c r="L171" i="5" s="1"/>
  <c r="M706" i="11" a="1"/>
  <c r="M706" i="11"/>
  <c r="M172" i="4" s="1"/>
  <c r="K619" i="5" s="1"/>
  <c r="K171" i="5" s="1"/>
  <c r="L706" i="11" a="1"/>
  <c r="L706" i="11" s="1"/>
  <c r="L172" i="4" s="1"/>
  <c r="T705" i="11" a="1"/>
  <c r="T705" i="11"/>
  <c r="T171" i="4" s="1"/>
  <c r="S705" i="11" a="1"/>
  <c r="S705" i="11" s="1"/>
  <c r="S171" i="4" s="1"/>
  <c r="Q618" i="5" s="1"/>
  <c r="Q170" i="5" s="1"/>
  <c r="R705" i="11" a="1"/>
  <c r="R705" i="11" s="1"/>
  <c r="R171" i="4" s="1"/>
  <c r="P705" i="11" a="1"/>
  <c r="P705" i="11"/>
  <c r="P171" i="4" s="1"/>
  <c r="N618" i="5" s="1"/>
  <c r="N170" i="5" s="1"/>
  <c r="O705" i="11" a="1"/>
  <c r="O705" i="11" s="1"/>
  <c r="O171" i="4" s="1"/>
  <c r="M618" i="5" s="1"/>
  <c r="M170" i="5" s="1"/>
  <c r="N705" i="11" a="1"/>
  <c r="N705" i="11" s="1"/>
  <c r="N171" i="4" s="1"/>
  <c r="M705" i="11" a="1"/>
  <c r="M705" i="11" s="1"/>
  <c r="M171" i="4" s="1"/>
  <c r="L705" i="11" a="1"/>
  <c r="L705" i="11"/>
  <c r="L171" i="4" s="1"/>
  <c r="T704" i="11" a="1"/>
  <c r="T704" i="11" s="1"/>
  <c r="T170" i="4" s="1"/>
  <c r="S704" i="11" a="1"/>
  <c r="S704" i="11" s="1"/>
  <c r="S170" i="4" s="1"/>
  <c r="R704" i="11" a="1"/>
  <c r="R704" i="11" s="1"/>
  <c r="R170" i="4" s="1"/>
  <c r="P704" i="11" a="1"/>
  <c r="P704" i="11" s="1"/>
  <c r="P170" i="4" s="1"/>
  <c r="O704" i="11" a="1"/>
  <c r="O704" i="11" s="1"/>
  <c r="O170" i="4" s="1"/>
  <c r="M617" i="5" s="1"/>
  <c r="M169" i="5" s="1"/>
  <c r="N704" i="11" a="1"/>
  <c r="N704" i="11" s="1"/>
  <c r="N170" i="4" s="1"/>
  <c r="M704" i="11" a="1"/>
  <c r="M704" i="11" s="1"/>
  <c r="M170" i="4" s="1"/>
  <c r="L704" i="11" a="1"/>
  <c r="L704" i="11" s="1"/>
  <c r="L170" i="4" s="1"/>
  <c r="T702" i="11" a="1"/>
  <c r="T702" i="11" s="1"/>
  <c r="T169" i="4" s="1"/>
  <c r="R616" i="5" s="1"/>
  <c r="R168" i="5" s="1"/>
  <c r="S702" i="11" a="1"/>
  <c r="S702" i="11" s="1"/>
  <c r="S169" i="4" s="1"/>
  <c r="R702" i="11" a="1"/>
  <c r="R702" i="11" s="1"/>
  <c r="R169" i="4" s="1"/>
  <c r="P702" i="11" a="1"/>
  <c r="P702" i="11"/>
  <c r="P169" i="4" s="1"/>
  <c r="O702" i="11" a="1"/>
  <c r="O702" i="11" s="1"/>
  <c r="O169" i="4" s="1"/>
  <c r="N702" i="11" a="1"/>
  <c r="N702" i="11" s="1"/>
  <c r="N169" i="4" s="1"/>
  <c r="L616" i="5" s="1"/>
  <c r="L168" i="5" s="1"/>
  <c r="M702" i="11" a="1"/>
  <c r="M702" i="11"/>
  <c r="M169" i="4" s="1"/>
  <c r="L702" i="11" a="1"/>
  <c r="L702" i="11" s="1"/>
  <c r="L169" i="4" s="1"/>
  <c r="T701" i="11" a="1"/>
  <c r="T701" i="11" s="1"/>
  <c r="T168" i="4" s="1"/>
  <c r="S701" i="11" a="1"/>
  <c r="S701" i="11" s="1"/>
  <c r="S168" i="4" s="1"/>
  <c r="R701" i="11" a="1"/>
  <c r="R701" i="11" s="1"/>
  <c r="R168" i="4" s="1"/>
  <c r="P615" i="5" s="1"/>
  <c r="P167" i="5" s="1"/>
  <c r="P701" i="11" a="1"/>
  <c r="P701" i="11" s="1"/>
  <c r="P168" i="4" s="1"/>
  <c r="O701" i="11" a="1"/>
  <c r="O701" i="11" s="1"/>
  <c r="O168" i="4" s="1"/>
  <c r="N701" i="11" a="1"/>
  <c r="N701" i="11" s="1"/>
  <c r="N168" i="4" s="1"/>
  <c r="M701" i="11" a="1"/>
  <c r="M701" i="11" s="1"/>
  <c r="M168" i="4" s="1"/>
  <c r="L701" i="11" a="1"/>
  <c r="L701" i="11" s="1"/>
  <c r="L168" i="4" s="1"/>
  <c r="T700" i="11" a="1"/>
  <c r="T700" i="11" s="1"/>
  <c r="T167" i="4" s="1"/>
  <c r="R614" i="5" s="1"/>
  <c r="R166" i="5" s="1"/>
  <c r="S700" i="11" a="1"/>
  <c r="S700" i="11"/>
  <c r="S167" i="4" s="1"/>
  <c r="R700" i="11" a="1"/>
  <c r="R700" i="11" s="1"/>
  <c r="R167" i="4" s="1"/>
  <c r="P700" i="11" a="1"/>
  <c r="P700" i="11" s="1"/>
  <c r="P167" i="4" s="1"/>
  <c r="O700" i="11" a="1"/>
  <c r="O700" i="11" s="1"/>
  <c r="O167" i="4" s="1"/>
  <c r="M614" i="5" s="1"/>
  <c r="M166" i="5" s="1"/>
  <c r="N700" i="11" a="1"/>
  <c r="N700" i="11" s="1"/>
  <c r="N167" i="4" s="1"/>
  <c r="M700" i="11" a="1"/>
  <c r="M700" i="11" s="1"/>
  <c r="M167" i="4" s="1"/>
  <c r="L700" i="11" a="1"/>
  <c r="L700" i="11" s="1"/>
  <c r="L167" i="4" s="1"/>
  <c r="T699" i="11" a="1"/>
  <c r="T699" i="11" s="1"/>
  <c r="T166" i="4" s="1"/>
  <c r="S699" i="11" a="1"/>
  <c r="S699" i="11" s="1"/>
  <c r="S166" i="4" s="1"/>
  <c r="R699" i="11" a="1"/>
  <c r="R699" i="11" s="1"/>
  <c r="R166" i="4" s="1"/>
  <c r="P699" i="11" a="1"/>
  <c r="P699" i="11" s="1"/>
  <c r="P166" i="4" s="1"/>
  <c r="O699" i="11" a="1"/>
  <c r="O699" i="11"/>
  <c r="O166" i="4" s="1"/>
  <c r="M613" i="5" s="1"/>
  <c r="M165" i="5" s="1"/>
  <c r="N699" i="11" a="1"/>
  <c r="N699" i="11" s="1"/>
  <c r="N166" i="4" s="1"/>
  <c r="M699" i="11" a="1"/>
  <c r="M699" i="11"/>
  <c r="M166" i="4" s="1"/>
  <c r="K613" i="5" s="1"/>
  <c r="K165" i="5" s="1"/>
  <c r="L699" i="11" a="1"/>
  <c r="L699" i="11" s="1"/>
  <c r="L166" i="4" s="1"/>
  <c r="T698" i="11" a="1"/>
  <c r="T698" i="11" s="1"/>
  <c r="T165" i="4" s="1"/>
  <c r="S698" i="11" a="1"/>
  <c r="S698" i="11"/>
  <c r="S165" i="4" s="1"/>
  <c r="R698" i="11" a="1"/>
  <c r="R698" i="11" s="1"/>
  <c r="R165" i="4" s="1"/>
  <c r="P698" i="11" a="1"/>
  <c r="P698" i="11"/>
  <c r="P165" i="4" s="1"/>
  <c r="O698" i="11" a="1"/>
  <c r="O698" i="11" s="1"/>
  <c r="O165" i="4" s="1"/>
  <c r="N698" i="11" a="1"/>
  <c r="N698" i="11" s="1"/>
  <c r="N165" i="4" s="1"/>
  <c r="L612" i="5" s="1"/>
  <c r="L164" i="5" s="1"/>
  <c r="M698" i="11" a="1"/>
  <c r="M698" i="11" s="1"/>
  <c r="M165" i="4" s="1"/>
  <c r="K612" i="5" s="1"/>
  <c r="K164" i="5" s="1"/>
  <c r="L698" i="11" a="1"/>
  <c r="L698" i="11" s="1"/>
  <c r="L165" i="4" s="1"/>
  <c r="T697" i="11" a="1"/>
  <c r="T697" i="11" s="1"/>
  <c r="T164" i="4" s="1"/>
  <c r="S697" i="11" a="1"/>
  <c r="S697" i="11"/>
  <c r="S164" i="4" s="1"/>
  <c r="R697" i="11" a="1"/>
  <c r="R697" i="11"/>
  <c r="R164" i="4" s="1"/>
  <c r="P697" i="11" a="1"/>
  <c r="P697" i="11" s="1"/>
  <c r="P164" i="4" s="1"/>
  <c r="O697" i="11" a="1"/>
  <c r="O697" i="11"/>
  <c r="O164" i="4" s="1"/>
  <c r="N697" i="11" a="1"/>
  <c r="N697" i="11" s="1"/>
  <c r="N164" i="4" s="1"/>
  <c r="M697" i="11" a="1"/>
  <c r="M697" i="11" s="1"/>
  <c r="M164" i="4" s="1"/>
  <c r="K611" i="5" s="1"/>
  <c r="K163" i="5" s="1"/>
  <c r="L697" i="11" a="1"/>
  <c r="L697" i="11" s="1"/>
  <c r="L164" i="4" s="1"/>
  <c r="T696" i="11" a="1"/>
  <c r="T696" i="11"/>
  <c r="T163" i="4" s="1"/>
  <c r="R610" i="5" s="1"/>
  <c r="R162" i="5" s="1"/>
  <c r="S696" i="11" a="1"/>
  <c r="S696" i="11" s="1"/>
  <c r="S163" i="4" s="1"/>
  <c r="R696" i="11" a="1"/>
  <c r="R696" i="11" s="1"/>
  <c r="R163" i="4" s="1"/>
  <c r="P696" i="11" a="1"/>
  <c r="P696" i="11"/>
  <c r="P163" i="4" s="1"/>
  <c r="O696" i="11" a="1"/>
  <c r="O696" i="11" s="1"/>
  <c r="O163" i="4" s="1"/>
  <c r="M610" i="5" s="1"/>
  <c r="M162" i="5" s="1"/>
  <c r="N696" i="11" a="1"/>
  <c r="N696" i="11" s="1"/>
  <c r="N163" i="4" s="1"/>
  <c r="M696" i="11" a="1"/>
  <c r="M696" i="11"/>
  <c r="M163" i="4" s="1"/>
  <c r="L696" i="11" a="1"/>
  <c r="L696" i="11" s="1"/>
  <c r="L163" i="4" s="1"/>
  <c r="T695" i="11" a="1"/>
  <c r="T695" i="11" s="1"/>
  <c r="T162" i="4" s="1"/>
  <c r="R609" i="5" s="1"/>
  <c r="R161" i="5" s="1"/>
  <c r="S695" i="11" a="1"/>
  <c r="S695" i="11" s="1"/>
  <c r="S162" i="4" s="1"/>
  <c r="R695" i="11" a="1"/>
  <c r="R695" i="11" s="1"/>
  <c r="R162" i="4" s="1"/>
  <c r="P695" i="11" a="1"/>
  <c r="P695" i="11" s="1"/>
  <c r="P162" i="4" s="1"/>
  <c r="N609" i="5" s="1"/>
  <c r="N161" i="5" s="1"/>
  <c r="O695" i="11" a="1"/>
  <c r="O695" i="11" s="1"/>
  <c r="O162" i="4" s="1"/>
  <c r="N695" i="11" a="1"/>
  <c r="N695" i="11" s="1"/>
  <c r="N162" i="4" s="1"/>
  <c r="M695" i="11" a="1"/>
  <c r="M695" i="11" s="1"/>
  <c r="M162" i="4" s="1"/>
  <c r="L695" i="11" a="1"/>
  <c r="L695" i="11" s="1"/>
  <c r="L162" i="4" s="1"/>
  <c r="T694" i="11" a="1"/>
  <c r="T694" i="11" s="1"/>
  <c r="T161" i="4" s="1"/>
  <c r="S694" i="11" a="1"/>
  <c r="S694" i="11"/>
  <c r="S161" i="4" s="1"/>
  <c r="Q608" i="5" s="1"/>
  <c r="Q160" i="5" s="1"/>
  <c r="R694" i="11" a="1"/>
  <c r="R694" i="11" s="1"/>
  <c r="R161" i="4" s="1"/>
  <c r="P694" i="11" a="1"/>
  <c r="P694" i="11" s="1"/>
  <c r="P161" i="4" s="1"/>
  <c r="O694" i="11" a="1"/>
  <c r="O694" i="11" s="1"/>
  <c r="O161" i="4" s="1"/>
  <c r="M608" i="5" s="1"/>
  <c r="M160" i="5" s="1"/>
  <c r="N694" i="11" a="1"/>
  <c r="N694" i="11" s="1"/>
  <c r="N161" i="4" s="1"/>
  <c r="M694" i="11" a="1"/>
  <c r="M694" i="11" s="1"/>
  <c r="M161" i="4" s="1"/>
  <c r="L694" i="11" a="1"/>
  <c r="L694" i="11" s="1"/>
  <c r="L161" i="4" s="1"/>
  <c r="T693" i="11" a="1"/>
  <c r="T693" i="11"/>
  <c r="T160" i="4" s="1"/>
  <c r="S693" i="11" a="1"/>
  <c r="S693" i="11" s="1"/>
  <c r="S160" i="4" s="1"/>
  <c r="R693" i="11" a="1"/>
  <c r="R693" i="11" s="1"/>
  <c r="R160" i="4" s="1"/>
  <c r="P607" i="5" s="1"/>
  <c r="P159" i="5" s="1"/>
  <c r="P693" i="11" a="1"/>
  <c r="P693" i="11" s="1"/>
  <c r="P160" i="4" s="1"/>
  <c r="O693" i="11" a="1"/>
  <c r="O693" i="11" s="1"/>
  <c r="O160" i="4" s="1"/>
  <c r="M607" i="5" s="1"/>
  <c r="M159" i="5" s="1"/>
  <c r="N693" i="11" a="1"/>
  <c r="N693" i="11"/>
  <c r="N160" i="4" s="1"/>
  <c r="M693" i="11" a="1"/>
  <c r="M693" i="11" s="1"/>
  <c r="M160" i="4" s="1"/>
  <c r="L693" i="11" a="1"/>
  <c r="L693" i="11" s="1"/>
  <c r="L160" i="4" s="1"/>
  <c r="T692" i="11" a="1"/>
  <c r="T692" i="11" s="1"/>
  <c r="T159" i="4" s="1"/>
  <c r="S692" i="11" a="1"/>
  <c r="S692" i="11"/>
  <c r="S159" i="4" s="1"/>
  <c r="R692" i="11" a="1"/>
  <c r="R692" i="11" s="1"/>
  <c r="R159" i="4" s="1"/>
  <c r="P692" i="11" a="1"/>
  <c r="P692" i="11" s="1"/>
  <c r="P159" i="4" s="1"/>
  <c r="N606" i="5" s="1"/>
  <c r="N158" i="5" s="1"/>
  <c r="O692" i="11" a="1"/>
  <c r="O692" i="11" s="1"/>
  <c r="O159" i="4" s="1"/>
  <c r="N692" i="11" a="1"/>
  <c r="N692" i="11" s="1"/>
  <c r="N159" i="4" s="1"/>
  <c r="M692" i="11" a="1"/>
  <c r="M692" i="11" s="1"/>
  <c r="M159" i="4" s="1"/>
  <c r="L692" i="11" a="1"/>
  <c r="L692" i="11"/>
  <c r="L159" i="4" s="1"/>
  <c r="T691" i="11" a="1"/>
  <c r="T691" i="11"/>
  <c r="T158" i="4" s="1"/>
  <c r="S691" i="11" a="1"/>
  <c r="S691" i="11" s="1"/>
  <c r="S158" i="4" s="1"/>
  <c r="R691" i="11" a="1"/>
  <c r="R691" i="11" s="1"/>
  <c r="R158" i="4" s="1"/>
  <c r="P691" i="11" a="1"/>
  <c r="P691" i="11" s="1"/>
  <c r="P158" i="4" s="1"/>
  <c r="O691" i="11" a="1"/>
  <c r="O691" i="11" s="1"/>
  <c r="O158" i="4" s="1"/>
  <c r="N691" i="11" a="1"/>
  <c r="N691" i="11" s="1"/>
  <c r="N158" i="4" s="1"/>
  <c r="M691" i="11" a="1"/>
  <c r="M691" i="11" s="1"/>
  <c r="M158" i="4" s="1"/>
  <c r="L691" i="11" a="1"/>
  <c r="L691" i="11"/>
  <c r="L158" i="4" s="1"/>
  <c r="T690" i="11" a="1"/>
  <c r="T690" i="11" s="1"/>
  <c r="T157" i="4" s="1"/>
  <c r="S690" i="11" a="1"/>
  <c r="S690" i="11" s="1"/>
  <c r="S157" i="4" s="1"/>
  <c r="Q604" i="5" s="1"/>
  <c r="Q156" i="5" s="1"/>
  <c r="R690" i="11" a="1"/>
  <c r="R690" i="11" s="1"/>
  <c r="R157" i="4" s="1"/>
  <c r="P690" i="11" a="1"/>
  <c r="P690" i="11" s="1"/>
  <c r="P157" i="4" s="1"/>
  <c r="O690" i="11" a="1"/>
  <c r="O690" i="11" s="1"/>
  <c r="O157" i="4" s="1"/>
  <c r="N690" i="11" a="1"/>
  <c r="N690" i="11" s="1"/>
  <c r="N157" i="4" s="1"/>
  <c r="M690" i="11" a="1"/>
  <c r="M690" i="11"/>
  <c r="M157" i="4" s="1"/>
  <c r="L690" i="11" a="1"/>
  <c r="L690" i="11" s="1"/>
  <c r="L157" i="4" s="1"/>
  <c r="T689" i="11" a="1"/>
  <c r="T689" i="11"/>
  <c r="T156" i="4" s="1"/>
  <c r="S689" i="11" a="1"/>
  <c r="S689" i="11" s="1"/>
  <c r="S156" i="4" s="1"/>
  <c r="Q603" i="5" s="1"/>
  <c r="Q155" i="5" s="1"/>
  <c r="R689" i="11" a="1"/>
  <c r="R689" i="11" s="1"/>
  <c r="R156" i="4" s="1"/>
  <c r="P689" i="11" a="1"/>
  <c r="P689" i="11" s="1"/>
  <c r="P156" i="4" s="1"/>
  <c r="O689" i="11" a="1"/>
  <c r="O689" i="11" s="1"/>
  <c r="O156" i="4" s="1"/>
  <c r="N689" i="11" a="1"/>
  <c r="N689" i="11" s="1"/>
  <c r="N156" i="4" s="1"/>
  <c r="M689" i="11" a="1"/>
  <c r="M689" i="11"/>
  <c r="M156" i="4" s="1"/>
  <c r="L689" i="11" a="1"/>
  <c r="L689" i="11"/>
  <c r="L156" i="4" s="1"/>
  <c r="T688" i="11" a="1"/>
  <c r="T688" i="11" s="1"/>
  <c r="T155" i="4" s="1"/>
  <c r="S688" i="11" a="1"/>
  <c r="S688" i="11"/>
  <c r="S155" i="4" s="1"/>
  <c r="R688" i="11" a="1"/>
  <c r="R688" i="11" s="1"/>
  <c r="R155" i="4" s="1"/>
  <c r="P688" i="11" a="1"/>
  <c r="P688" i="11" s="1"/>
  <c r="P155" i="4" s="1"/>
  <c r="N602" i="5" s="1"/>
  <c r="N154" i="5" s="1"/>
  <c r="O688" i="11" a="1"/>
  <c r="O688" i="11" s="1"/>
  <c r="O155" i="4" s="1"/>
  <c r="N688" i="11" a="1"/>
  <c r="N688" i="11"/>
  <c r="N155" i="4" s="1"/>
  <c r="M688" i="11" a="1"/>
  <c r="M688" i="11"/>
  <c r="M155" i="4" s="1"/>
  <c r="L688" i="11" a="1"/>
  <c r="L688" i="11" s="1"/>
  <c r="L155" i="4" s="1"/>
  <c r="T687" i="11" a="1"/>
  <c r="T687" i="11"/>
  <c r="T154" i="4" s="1"/>
  <c r="R601" i="5" s="1"/>
  <c r="R153" i="5" s="1"/>
  <c r="S687" i="11" a="1"/>
  <c r="S687" i="11" s="1"/>
  <c r="S154" i="4" s="1"/>
  <c r="R687" i="11" a="1"/>
  <c r="R687" i="11"/>
  <c r="R154" i="4" s="1"/>
  <c r="P687" i="11" a="1"/>
  <c r="P687" i="11" s="1"/>
  <c r="P154" i="4" s="1"/>
  <c r="O687" i="11" a="1"/>
  <c r="O687" i="11" s="1"/>
  <c r="O154" i="4" s="1"/>
  <c r="N687" i="11" a="1"/>
  <c r="N687" i="11" s="1"/>
  <c r="N154" i="4" s="1"/>
  <c r="M687" i="11" a="1"/>
  <c r="M687" i="11" s="1"/>
  <c r="M154" i="4" s="1"/>
  <c r="L687" i="11" a="1"/>
  <c r="L687" i="11" s="1"/>
  <c r="L154" i="4" s="1"/>
  <c r="T686" i="11" a="1"/>
  <c r="T686" i="11" s="1"/>
  <c r="T153" i="4" s="1"/>
  <c r="S686" i="11" a="1"/>
  <c r="S686" i="11"/>
  <c r="S153" i="4" s="1"/>
  <c r="R686" i="11" a="1"/>
  <c r="R686" i="11" s="1"/>
  <c r="R153" i="4" s="1"/>
  <c r="P600" i="5" s="1"/>
  <c r="P152" i="5" s="1"/>
  <c r="P686" i="11" a="1"/>
  <c r="P686" i="11"/>
  <c r="P153" i="4" s="1"/>
  <c r="O686" i="11" a="1"/>
  <c r="O686" i="11" s="1"/>
  <c r="O153" i="4" s="1"/>
  <c r="N686" i="11" a="1"/>
  <c r="N686" i="11" s="1"/>
  <c r="N153" i="4" s="1"/>
  <c r="M686" i="11" a="1"/>
  <c r="M686" i="11" s="1"/>
  <c r="M153" i="4" s="1"/>
  <c r="K600" i="5" s="1"/>
  <c r="K152" i="5" s="1"/>
  <c r="L686" i="11" a="1"/>
  <c r="L686" i="11" s="1"/>
  <c r="L153" i="4" s="1"/>
  <c r="T685" i="11" a="1"/>
  <c r="T685" i="11"/>
  <c r="T152" i="4" s="1"/>
  <c r="S685" i="11" a="1"/>
  <c r="S685" i="11" s="1"/>
  <c r="S152" i="4" s="1"/>
  <c r="R685" i="11" a="1"/>
  <c r="R685" i="11" s="1"/>
  <c r="R152" i="4" s="1"/>
  <c r="P685" i="11" a="1"/>
  <c r="P685" i="11" s="1"/>
  <c r="P152" i="4" s="1"/>
  <c r="O685" i="11" a="1"/>
  <c r="O685" i="11" s="1"/>
  <c r="O152" i="4" s="1"/>
  <c r="N685" i="11" a="1"/>
  <c r="N685" i="11" s="1"/>
  <c r="N152" i="4" s="1"/>
  <c r="M685" i="11" a="1"/>
  <c r="M685" i="11" s="1"/>
  <c r="M152" i="4" s="1"/>
  <c r="L685" i="11" a="1"/>
  <c r="L685" i="11"/>
  <c r="L152" i="4" s="1"/>
  <c r="T684" i="11" a="1"/>
  <c r="T684" i="11" s="1"/>
  <c r="T151" i="4" s="1"/>
  <c r="R598" i="5" s="1"/>
  <c r="R150" i="5" s="1"/>
  <c r="S684" i="11" a="1"/>
  <c r="S684" i="11" s="1"/>
  <c r="S151" i="4" s="1"/>
  <c r="R684" i="11" a="1"/>
  <c r="R684" i="11"/>
  <c r="R151" i="4" s="1"/>
  <c r="P684" i="11" a="1"/>
  <c r="P684" i="11" s="1"/>
  <c r="P151" i="4" s="1"/>
  <c r="O684" i="11" a="1"/>
  <c r="O684" i="11"/>
  <c r="O151" i="4" s="1"/>
  <c r="N684" i="11" a="1"/>
  <c r="N684" i="11" s="1"/>
  <c r="N151" i="4" s="1"/>
  <c r="M684" i="11" a="1"/>
  <c r="M684" i="11" s="1"/>
  <c r="M151" i="4" s="1"/>
  <c r="L684" i="11" a="1"/>
  <c r="L684" i="11" s="1"/>
  <c r="L151" i="4" s="1"/>
  <c r="T683" i="11" a="1"/>
  <c r="T683" i="11" s="1"/>
  <c r="T150" i="4" s="1"/>
  <c r="S683" i="11" a="1"/>
  <c r="S683" i="11" s="1"/>
  <c r="S150" i="4" s="1"/>
  <c r="Q597" i="5" s="1"/>
  <c r="Q149" i="5" s="1"/>
  <c r="R683" i="11" a="1"/>
  <c r="R683" i="11" s="1"/>
  <c r="R150" i="4" s="1"/>
  <c r="P683" i="11" a="1"/>
  <c r="P683" i="11"/>
  <c r="P150" i="4" s="1"/>
  <c r="O683" i="11" a="1"/>
  <c r="O683" i="11" s="1"/>
  <c r="O150" i="4" s="1"/>
  <c r="N683" i="11" a="1"/>
  <c r="N683" i="11" s="1"/>
  <c r="N150" i="4" s="1"/>
  <c r="M683" i="11" a="1"/>
  <c r="M683" i="11" s="1"/>
  <c r="M150" i="4" s="1"/>
  <c r="L683" i="11" a="1"/>
  <c r="L683" i="11" s="1"/>
  <c r="L150" i="4" s="1"/>
  <c r="T682" i="11" a="1"/>
  <c r="T682" i="11" s="1"/>
  <c r="T149" i="4" s="1"/>
  <c r="R596" i="5" s="1"/>
  <c r="R148" i="5" s="1"/>
  <c r="S682" i="11" a="1"/>
  <c r="S682" i="11"/>
  <c r="S149" i="4" s="1"/>
  <c r="R682" i="11" a="1"/>
  <c r="R682" i="11" s="1"/>
  <c r="R149" i="4" s="1"/>
  <c r="P596" i="5" s="1"/>
  <c r="P148" i="5" s="1"/>
  <c r="P682" i="11" a="1"/>
  <c r="P682" i="11" s="1"/>
  <c r="P149" i="4" s="1"/>
  <c r="O682" i="11" a="1"/>
  <c r="O682" i="11"/>
  <c r="O149" i="4" s="1"/>
  <c r="N682" i="11" a="1"/>
  <c r="N682" i="11" s="1"/>
  <c r="N149" i="4" s="1"/>
  <c r="M682" i="11" a="1"/>
  <c r="M682" i="11"/>
  <c r="M149" i="4" s="1"/>
  <c r="L682" i="11" a="1"/>
  <c r="L682" i="11" s="1"/>
  <c r="L149" i="4" s="1"/>
  <c r="T681" i="11" a="1"/>
  <c r="T681" i="11" s="1"/>
  <c r="T148" i="4" s="1"/>
  <c r="R595" i="5" s="1"/>
  <c r="R147" i="5" s="1"/>
  <c r="S681" i="11" a="1"/>
  <c r="S681" i="11" s="1"/>
  <c r="S148" i="4" s="1"/>
  <c r="R681" i="11" a="1"/>
  <c r="R681" i="11" s="1"/>
  <c r="R148" i="4" s="1"/>
  <c r="P595" i="5" s="1"/>
  <c r="P147" i="5" s="1"/>
  <c r="P681" i="11" a="1"/>
  <c r="P681" i="11" s="1"/>
  <c r="P148" i="4" s="1"/>
  <c r="O681" i="11" a="1"/>
  <c r="O681" i="11"/>
  <c r="O148" i="4" s="1"/>
  <c r="N681" i="11" a="1"/>
  <c r="N681" i="11"/>
  <c r="N148" i="4" s="1"/>
  <c r="M681" i="11" a="1"/>
  <c r="M681" i="11" s="1"/>
  <c r="M148" i="4" s="1"/>
  <c r="L681" i="11" a="1"/>
  <c r="L681" i="11" s="1"/>
  <c r="L148" i="4" s="1"/>
  <c r="T680" i="11" a="1"/>
  <c r="T680" i="11" s="1"/>
  <c r="T147" i="4" s="1"/>
  <c r="S680" i="11" a="1"/>
  <c r="S680" i="11" s="1"/>
  <c r="S147" i="4" s="1"/>
  <c r="Q594" i="5" s="1"/>
  <c r="Q146" i="5" s="1"/>
  <c r="R680" i="11" a="1"/>
  <c r="R680" i="11" s="1"/>
  <c r="R147" i="4" s="1"/>
  <c r="P680" i="11" a="1"/>
  <c r="P680" i="11" s="1"/>
  <c r="P147" i="4" s="1"/>
  <c r="O680" i="11" a="1"/>
  <c r="O680" i="11" s="1"/>
  <c r="O147" i="4" s="1"/>
  <c r="M594" i="5" s="1"/>
  <c r="M146" i="5" s="1"/>
  <c r="N680" i="11" a="1"/>
  <c r="N680" i="11" s="1"/>
  <c r="N147" i="4" s="1"/>
  <c r="M680" i="11" a="1"/>
  <c r="M680" i="11"/>
  <c r="M147" i="4" s="1"/>
  <c r="L680" i="11" a="1"/>
  <c r="L680" i="11" s="1"/>
  <c r="L147" i="4" s="1"/>
  <c r="T679" i="11" a="1"/>
  <c r="T679" i="11" s="1"/>
  <c r="T146" i="4" s="1"/>
  <c r="S679" i="11" a="1"/>
  <c r="S679" i="11"/>
  <c r="S146" i="4" s="1"/>
  <c r="R679" i="11" a="1"/>
  <c r="R679" i="11" s="1"/>
  <c r="R146" i="4" s="1"/>
  <c r="P593" i="5" s="1"/>
  <c r="P145" i="5" s="1"/>
  <c r="P679" i="11" a="1"/>
  <c r="P679" i="11" s="1"/>
  <c r="P146" i="4" s="1"/>
  <c r="O679" i="11" a="1"/>
  <c r="O679" i="11" s="1"/>
  <c r="O146" i="4" s="1"/>
  <c r="M593" i="5" s="1"/>
  <c r="M145" i="5" s="1"/>
  <c r="N679" i="11" a="1"/>
  <c r="N679" i="11" s="1"/>
  <c r="N146" i="4" s="1"/>
  <c r="M679" i="11" a="1"/>
  <c r="M679" i="11" s="1"/>
  <c r="M146" i="4" s="1"/>
  <c r="L679" i="11" a="1"/>
  <c r="L679" i="11" s="1"/>
  <c r="L146" i="4" s="1"/>
  <c r="T678" i="11" a="1"/>
  <c r="T678" i="11" s="1"/>
  <c r="T145" i="4" s="1"/>
  <c r="S678" i="11" a="1"/>
  <c r="S678" i="11" s="1"/>
  <c r="S145" i="4" s="1"/>
  <c r="R678" i="11" a="1"/>
  <c r="R678" i="11" s="1"/>
  <c r="R145" i="4" s="1"/>
  <c r="P678" i="11" a="1"/>
  <c r="P678" i="11"/>
  <c r="P145" i="4" s="1"/>
  <c r="O678" i="11" a="1"/>
  <c r="O678" i="11" s="1"/>
  <c r="O145" i="4" s="1"/>
  <c r="M592" i="5" s="1"/>
  <c r="M144" i="5" s="1"/>
  <c r="N678" i="11" a="1"/>
  <c r="N678" i="11" s="1"/>
  <c r="N145" i="4" s="1"/>
  <c r="M678" i="11" a="1"/>
  <c r="M678" i="11" s="1"/>
  <c r="M145" i="4" s="1"/>
  <c r="L678" i="11" a="1"/>
  <c r="L678" i="11" s="1"/>
  <c r="L145" i="4" s="1"/>
  <c r="T677" i="11" a="1"/>
  <c r="T677" i="11"/>
  <c r="T144" i="4" s="1"/>
  <c r="R591" i="5" s="1"/>
  <c r="R143" i="5" s="1"/>
  <c r="S677" i="11" a="1"/>
  <c r="S677" i="11" s="1"/>
  <c r="S144" i="4" s="1"/>
  <c r="R677" i="11" a="1"/>
  <c r="R677" i="11" s="1"/>
  <c r="R144" i="4" s="1"/>
  <c r="P677" i="11" a="1"/>
  <c r="P677" i="11"/>
  <c r="P144" i="4" s="1"/>
  <c r="O677" i="11" a="1"/>
  <c r="O677" i="11" s="1"/>
  <c r="O144" i="4" s="1"/>
  <c r="M591" i="5" s="1"/>
  <c r="M143" i="5" s="1"/>
  <c r="N677" i="11" a="1"/>
  <c r="N677" i="11" s="1"/>
  <c r="N144" i="4" s="1"/>
  <c r="M677" i="11" a="1"/>
  <c r="M677" i="11" s="1"/>
  <c r="M144" i="4" s="1"/>
  <c r="L677" i="11" a="1"/>
  <c r="L677" i="11" s="1"/>
  <c r="L144" i="4" s="1"/>
  <c r="T676" i="11" a="1"/>
  <c r="T676" i="11" s="1"/>
  <c r="T143" i="4" s="1"/>
  <c r="S676" i="11" a="1"/>
  <c r="S676" i="11" s="1"/>
  <c r="S143" i="4" s="1"/>
  <c r="Q590" i="5" s="1"/>
  <c r="Q142" i="5" s="1"/>
  <c r="R676" i="11" a="1"/>
  <c r="R676" i="11" s="1"/>
  <c r="R143" i="4" s="1"/>
  <c r="P676" i="11" a="1"/>
  <c r="P676" i="11" s="1"/>
  <c r="P143" i="4" s="1"/>
  <c r="O676" i="11" a="1"/>
  <c r="O676" i="11" s="1"/>
  <c r="O143" i="4" s="1"/>
  <c r="N676" i="11" a="1"/>
  <c r="N676" i="11" s="1"/>
  <c r="N143" i="4" s="1"/>
  <c r="M676" i="11" a="1"/>
  <c r="M676" i="11"/>
  <c r="M143" i="4" s="1"/>
  <c r="K590" i="5" s="1"/>
  <c r="K142" i="5" s="1"/>
  <c r="L676" i="11" a="1"/>
  <c r="L676" i="11" s="1"/>
  <c r="L143" i="4" s="1"/>
  <c r="T675" i="11" a="1"/>
  <c r="T675" i="11" s="1"/>
  <c r="T142" i="4" s="1"/>
  <c r="S675" i="11" a="1"/>
  <c r="S675" i="11" s="1"/>
  <c r="S142" i="4" s="1"/>
  <c r="R675" i="11" a="1"/>
  <c r="R675" i="11"/>
  <c r="R142" i="4" s="1"/>
  <c r="P675" i="11" a="1"/>
  <c r="P675" i="11" s="1"/>
  <c r="P142" i="4" s="1"/>
  <c r="O675" i="11" a="1"/>
  <c r="O675" i="11" s="1"/>
  <c r="O142" i="4" s="1"/>
  <c r="M589" i="5" s="1"/>
  <c r="M141" i="5" s="1"/>
  <c r="N675" i="11" a="1"/>
  <c r="N675" i="11"/>
  <c r="N142" i="4" s="1"/>
  <c r="M675" i="11" a="1"/>
  <c r="M675" i="11"/>
  <c r="M142" i="4" s="1"/>
  <c r="L675" i="11" a="1"/>
  <c r="L675" i="11" s="1"/>
  <c r="L142" i="4" s="1"/>
  <c r="T674" i="11" a="1"/>
  <c r="T674" i="11" s="1"/>
  <c r="T141" i="4" s="1"/>
  <c r="S674" i="11" a="1"/>
  <c r="S674" i="11" s="1"/>
  <c r="S141" i="4" s="1"/>
  <c r="Q588" i="5" s="1"/>
  <c r="Q140" i="5" s="1"/>
  <c r="R674" i="11" a="1"/>
  <c r="R674" i="11"/>
  <c r="R141" i="4" s="1"/>
  <c r="P674" i="11" a="1"/>
  <c r="P674" i="11" s="1"/>
  <c r="P141" i="4" s="1"/>
  <c r="O674" i="11" a="1"/>
  <c r="O674" i="11" s="1"/>
  <c r="O141" i="4" s="1"/>
  <c r="N674" i="11" a="1"/>
  <c r="N674" i="11" s="1"/>
  <c r="N141" i="4" s="1"/>
  <c r="M674" i="11" a="1"/>
  <c r="M674" i="11" s="1"/>
  <c r="M141" i="4" s="1"/>
  <c r="L674" i="11" a="1"/>
  <c r="L674" i="11"/>
  <c r="L141" i="4" s="1"/>
  <c r="T673" i="11" a="1"/>
  <c r="T673" i="11" s="1"/>
  <c r="T140" i="4" s="1"/>
  <c r="S673" i="11" a="1"/>
  <c r="S673" i="11"/>
  <c r="S140" i="4" s="1"/>
  <c r="R673" i="11" a="1"/>
  <c r="R673" i="11" s="1"/>
  <c r="R140" i="4" s="1"/>
  <c r="P673" i="11" a="1"/>
  <c r="P673" i="11" s="1"/>
  <c r="P140" i="4" s="1"/>
  <c r="O673" i="11" a="1"/>
  <c r="O673" i="11" s="1"/>
  <c r="O140" i="4" s="1"/>
  <c r="N673" i="11" a="1"/>
  <c r="N673" i="11" s="1"/>
  <c r="N140" i="4" s="1"/>
  <c r="M673" i="11" a="1"/>
  <c r="M673" i="11" s="1"/>
  <c r="M140" i="4" s="1"/>
  <c r="L673" i="11" a="1"/>
  <c r="L673" i="11" s="1"/>
  <c r="L140" i="4" s="1"/>
  <c r="T672" i="11" a="1"/>
  <c r="T672" i="11"/>
  <c r="T139" i="4" s="1"/>
  <c r="S672" i="11" a="1"/>
  <c r="S672" i="11" s="1"/>
  <c r="S139" i="4" s="1"/>
  <c r="R672" i="11" a="1"/>
  <c r="R672" i="11"/>
  <c r="R139" i="4" s="1"/>
  <c r="P672" i="11" a="1"/>
  <c r="P672" i="11" s="1"/>
  <c r="P139" i="4" s="1"/>
  <c r="N586" i="5" s="1"/>
  <c r="N138" i="5" s="1"/>
  <c r="O672" i="11" a="1"/>
  <c r="O672" i="11"/>
  <c r="O139" i="4" s="1"/>
  <c r="N672" i="11" a="1"/>
  <c r="N672" i="11" s="1"/>
  <c r="N139" i="4" s="1"/>
  <c r="M672" i="11" a="1"/>
  <c r="M672" i="11" s="1"/>
  <c r="M139" i="4" s="1"/>
  <c r="K586" i="5" s="1"/>
  <c r="K138" i="5" s="1"/>
  <c r="L672" i="11" a="1"/>
  <c r="L672" i="11" s="1"/>
  <c r="L139" i="4" s="1"/>
  <c r="T671" i="11" a="1"/>
  <c r="T671" i="11" s="1"/>
  <c r="T138" i="4" s="1"/>
  <c r="S671" i="11" a="1"/>
  <c r="S671" i="11"/>
  <c r="S138" i="4" s="1"/>
  <c r="R671" i="11" a="1"/>
  <c r="R671" i="11" s="1"/>
  <c r="R138" i="4" s="1"/>
  <c r="P671" i="11" a="1"/>
  <c r="P671" i="11"/>
  <c r="P138" i="4" s="1"/>
  <c r="O671" i="11" a="1"/>
  <c r="O671" i="11" s="1"/>
  <c r="O138" i="4" s="1"/>
  <c r="N671" i="11" a="1"/>
  <c r="N671" i="11" s="1"/>
  <c r="N138" i="4" s="1"/>
  <c r="M671" i="11" a="1"/>
  <c r="M671" i="11" s="1"/>
  <c r="M138" i="4" s="1"/>
  <c r="L671" i="11" a="1"/>
  <c r="L671" i="11" s="1"/>
  <c r="L138" i="4" s="1"/>
  <c r="T670" i="11" a="1"/>
  <c r="T670" i="11" s="1"/>
  <c r="T137" i="4" s="1"/>
  <c r="S670" i="11" a="1"/>
  <c r="S670" i="11"/>
  <c r="S137" i="4" s="1"/>
  <c r="R670" i="11" a="1"/>
  <c r="R670" i="11"/>
  <c r="R137" i="4" s="1"/>
  <c r="P670" i="11" a="1"/>
  <c r="P670" i="11" s="1"/>
  <c r="P137" i="4" s="1"/>
  <c r="O670" i="11" a="1"/>
  <c r="O670" i="11"/>
  <c r="O137" i="4" s="1"/>
  <c r="N670" i="11" a="1"/>
  <c r="N670" i="11" s="1"/>
  <c r="N137" i="4" s="1"/>
  <c r="M670" i="11" a="1"/>
  <c r="M670" i="11" s="1"/>
  <c r="M137" i="4" s="1"/>
  <c r="L670" i="11" a="1"/>
  <c r="L670" i="11" s="1"/>
  <c r="L137" i="4" s="1"/>
  <c r="T669" i="11" a="1"/>
  <c r="T669" i="11" s="1"/>
  <c r="T136" i="4" s="1"/>
  <c r="S669" i="11" a="1"/>
  <c r="S669" i="11" s="1"/>
  <c r="S136" i="4" s="1"/>
  <c r="R669" i="11" a="1"/>
  <c r="R669" i="11" s="1"/>
  <c r="R136" i="4" s="1"/>
  <c r="P669" i="11" a="1"/>
  <c r="P669" i="11" s="1"/>
  <c r="P136" i="4" s="1"/>
  <c r="N583" i="5" s="1"/>
  <c r="N135" i="5" s="1"/>
  <c r="O669" i="11" a="1"/>
  <c r="O669" i="11" s="1"/>
  <c r="O136" i="4" s="1"/>
  <c r="N669" i="11" a="1"/>
  <c r="N669" i="11" s="1"/>
  <c r="N136" i="4" s="1"/>
  <c r="M669" i="11" a="1"/>
  <c r="M669" i="11"/>
  <c r="M136" i="4" s="1"/>
  <c r="L669" i="11" a="1"/>
  <c r="L669" i="11" s="1"/>
  <c r="L136" i="4" s="1"/>
  <c r="T668" i="11" a="1"/>
  <c r="T668" i="11" s="1"/>
  <c r="T135" i="4" s="1"/>
  <c r="S668" i="11" a="1"/>
  <c r="S668" i="11" s="1"/>
  <c r="S135" i="4" s="1"/>
  <c r="Q582" i="5" s="1"/>
  <c r="Q134" i="5" s="1"/>
  <c r="R668" i="11" a="1"/>
  <c r="R668" i="11"/>
  <c r="R135" i="4" s="1"/>
  <c r="P668" i="11" a="1"/>
  <c r="P668" i="11" s="1"/>
  <c r="P135" i="4" s="1"/>
  <c r="N582" i="5" s="1"/>
  <c r="N134" i="5" s="1"/>
  <c r="O668" i="11" a="1"/>
  <c r="O668" i="11" s="1"/>
  <c r="O135" i="4" s="1"/>
  <c r="M582" i="5" s="1"/>
  <c r="M134" i="5" s="1"/>
  <c r="N668" i="11" a="1"/>
  <c r="N668" i="11" s="1"/>
  <c r="N135" i="4" s="1"/>
  <c r="M668" i="11" a="1"/>
  <c r="M668" i="11"/>
  <c r="M135" i="4" s="1"/>
  <c r="L668" i="11" a="1"/>
  <c r="L668" i="11" s="1"/>
  <c r="L135" i="4" s="1"/>
  <c r="T667" i="11" a="1"/>
  <c r="T667" i="11"/>
  <c r="T134" i="4" s="1"/>
  <c r="S667" i="11" a="1"/>
  <c r="S667" i="11"/>
  <c r="S134" i="4" s="1"/>
  <c r="R667" i="11" a="1"/>
  <c r="R667" i="11" s="1"/>
  <c r="R134" i="4" s="1"/>
  <c r="P667" i="11" a="1"/>
  <c r="P667" i="11" s="1"/>
  <c r="P134" i="4" s="1"/>
  <c r="O667" i="11" a="1"/>
  <c r="O667" i="11" s="1"/>
  <c r="O134" i="4" s="1"/>
  <c r="M581" i="5" s="1"/>
  <c r="M133" i="5" s="1"/>
  <c r="N667" i="11" a="1"/>
  <c r="N667" i="11" s="1"/>
  <c r="N134" i="4" s="1"/>
  <c r="M667" i="11" a="1"/>
  <c r="M667" i="11" s="1"/>
  <c r="M134" i="4" s="1"/>
  <c r="L667" i="11" a="1"/>
  <c r="L667" i="11" s="1"/>
  <c r="L134" i="4" s="1"/>
  <c r="T666" i="11" a="1"/>
  <c r="T666" i="11"/>
  <c r="T133" i="4" s="1"/>
  <c r="R580" i="5" s="1"/>
  <c r="R132" i="5" s="1"/>
  <c r="S666" i="11" a="1"/>
  <c r="S666" i="11" s="1"/>
  <c r="S133" i="4" s="1"/>
  <c r="R666" i="11" a="1"/>
  <c r="R666" i="11"/>
  <c r="R133" i="4" s="1"/>
  <c r="P666" i="11" a="1"/>
  <c r="P666" i="11" s="1"/>
  <c r="P133" i="4" s="1"/>
  <c r="O666" i="11" a="1"/>
  <c r="O666" i="11" s="1"/>
  <c r="O133" i="4" s="1"/>
  <c r="N666" i="11" a="1"/>
  <c r="N666" i="11"/>
  <c r="N133" i="4" s="1"/>
  <c r="L580" i="5" s="1"/>
  <c r="L132" i="5" s="1"/>
  <c r="M666" i="11" a="1"/>
  <c r="M666" i="11" s="1"/>
  <c r="M133" i="4" s="1"/>
  <c r="L666" i="11" a="1"/>
  <c r="L666" i="11" s="1"/>
  <c r="L133" i="4" s="1"/>
  <c r="T665" i="11" a="1"/>
  <c r="T665" i="11" s="1"/>
  <c r="T132" i="4" s="1"/>
  <c r="S665" i="11" a="1"/>
  <c r="S665" i="11"/>
  <c r="S132" i="4" s="1"/>
  <c r="Q579" i="5" s="1"/>
  <c r="Q131" i="5" s="1"/>
  <c r="R665" i="11" a="1"/>
  <c r="R665" i="11" s="1"/>
  <c r="R132" i="4" s="1"/>
  <c r="P665" i="11" a="1"/>
  <c r="P665" i="11" s="1"/>
  <c r="P132" i="4" s="1"/>
  <c r="O665" i="11" a="1"/>
  <c r="O665" i="11"/>
  <c r="O132" i="4" s="1"/>
  <c r="M579" i="5" s="1"/>
  <c r="M131" i="5" s="1"/>
  <c r="N665" i="11" a="1"/>
  <c r="N665" i="11" s="1"/>
  <c r="N132" i="4" s="1"/>
  <c r="M665" i="11" a="1"/>
  <c r="M665" i="11" s="1"/>
  <c r="M132" i="4" s="1"/>
  <c r="L665" i="11" a="1"/>
  <c r="L665" i="11" s="1"/>
  <c r="L132" i="4" s="1"/>
  <c r="T664" i="11" a="1"/>
  <c r="T664" i="11" s="1"/>
  <c r="T131" i="4" s="1"/>
  <c r="S664" i="11" a="1"/>
  <c r="S664" i="11" s="1"/>
  <c r="S131" i="4" s="1"/>
  <c r="R664" i="11" a="1"/>
  <c r="R664" i="11" s="1"/>
  <c r="R131" i="4" s="1"/>
  <c r="P664" i="11" a="1"/>
  <c r="P664" i="11" s="1"/>
  <c r="P131" i="4" s="1"/>
  <c r="O664" i="11" a="1"/>
  <c r="O664" i="11" s="1"/>
  <c r="O131" i="4" s="1"/>
  <c r="N664" i="11" a="1"/>
  <c r="N664" i="11" s="1"/>
  <c r="N131" i="4" s="1"/>
  <c r="M664" i="11" a="1"/>
  <c r="M664" i="11" s="1"/>
  <c r="M131" i="4" s="1"/>
  <c r="L664" i="11" a="1"/>
  <c r="L664" i="11"/>
  <c r="L131" i="4" s="1"/>
  <c r="T663" i="11" a="1"/>
  <c r="T663" i="11" s="1"/>
  <c r="T130" i="4" s="1"/>
  <c r="S663" i="11" a="1"/>
  <c r="S663" i="11" s="1"/>
  <c r="S130" i="4" s="1"/>
  <c r="Q577" i="5" s="1"/>
  <c r="Q129" i="5" s="1"/>
  <c r="R663" i="11" a="1"/>
  <c r="R663" i="11" s="1"/>
  <c r="R130" i="4" s="1"/>
  <c r="P663" i="11" a="1"/>
  <c r="P663" i="11" s="1"/>
  <c r="P130" i="4" s="1"/>
  <c r="O663" i="11" a="1"/>
  <c r="O663" i="11" s="1"/>
  <c r="O130" i="4" s="1"/>
  <c r="N663" i="11" a="1"/>
  <c r="N663" i="11" s="1"/>
  <c r="N130" i="4" s="1"/>
  <c r="M663" i="11" a="1"/>
  <c r="M663" i="11"/>
  <c r="M130" i="4" s="1"/>
  <c r="L663" i="11" a="1"/>
  <c r="L663" i="11" s="1"/>
  <c r="L130" i="4" s="1"/>
  <c r="T662" i="11" a="1"/>
  <c r="T662" i="11"/>
  <c r="T129" i="4" s="1"/>
  <c r="S662" i="11" a="1"/>
  <c r="S662" i="11" s="1"/>
  <c r="S129" i="4" s="1"/>
  <c r="Q576" i="5" s="1"/>
  <c r="Q128" i="5" s="1"/>
  <c r="R662" i="11" a="1"/>
  <c r="R662" i="11" s="1"/>
  <c r="R129" i="4" s="1"/>
  <c r="P662" i="11" a="1"/>
  <c r="P662" i="11" s="1"/>
  <c r="P129" i="4" s="1"/>
  <c r="O662" i="11" a="1"/>
  <c r="O662" i="11"/>
  <c r="O129" i="4" s="1"/>
  <c r="M576" i="5" s="1"/>
  <c r="M128" i="5" s="1"/>
  <c r="N662" i="11" a="1"/>
  <c r="N662" i="11" s="1"/>
  <c r="N129" i="4" s="1"/>
  <c r="M662" i="11" a="1"/>
  <c r="M662" i="11" s="1"/>
  <c r="M129" i="4" s="1"/>
  <c r="L662" i="11" a="1"/>
  <c r="L662" i="11"/>
  <c r="L129" i="4" s="1"/>
  <c r="T661" i="11" a="1"/>
  <c r="T661" i="11" s="1"/>
  <c r="T128" i="4" s="1"/>
  <c r="S661" i="11" a="1"/>
  <c r="S661" i="11"/>
  <c r="S128" i="4" s="1"/>
  <c r="R661" i="11" a="1"/>
  <c r="R661" i="11" s="1"/>
  <c r="R128" i="4" s="1"/>
  <c r="P575" i="5" s="1"/>
  <c r="P127" i="5" s="1"/>
  <c r="P661" i="11" a="1"/>
  <c r="P661" i="11" s="1"/>
  <c r="P128" i="4" s="1"/>
  <c r="O661" i="11" a="1"/>
  <c r="O661" i="11" s="1"/>
  <c r="O128" i="4" s="1"/>
  <c r="N661" i="11" a="1"/>
  <c r="N661" i="11" s="1"/>
  <c r="N128" i="4" s="1"/>
  <c r="M661" i="11" a="1"/>
  <c r="M661" i="11" s="1"/>
  <c r="M128" i="4" s="1"/>
  <c r="L661" i="11" a="1"/>
  <c r="L661" i="11" s="1"/>
  <c r="L128" i="4" s="1"/>
  <c r="T660" i="11" a="1"/>
  <c r="T660" i="11"/>
  <c r="T127" i="4" s="1"/>
  <c r="S660" i="11" a="1"/>
  <c r="S660" i="11" s="1"/>
  <c r="S127" i="4" s="1"/>
  <c r="R660" i="11" a="1"/>
  <c r="R660" i="11"/>
  <c r="R127" i="4" s="1"/>
  <c r="P660" i="11" a="1"/>
  <c r="P660" i="11" s="1"/>
  <c r="P127" i="4" s="1"/>
  <c r="O660" i="11" a="1"/>
  <c r="O660" i="11" s="1"/>
  <c r="O127" i="4" s="1"/>
  <c r="M574" i="5" s="1"/>
  <c r="M126" i="5" s="1"/>
  <c r="N660" i="11" a="1"/>
  <c r="N660" i="11" s="1"/>
  <c r="N127" i="4" s="1"/>
  <c r="M660" i="11" a="1"/>
  <c r="M660" i="11" s="1"/>
  <c r="M127" i="4" s="1"/>
  <c r="K574" i="5" s="1"/>
  <c r="K126" i="5" s="1"/>
  <c r="L660" i="11" a="1"/>
  <c r="L660" i="11" s="1"/>
  <c r="L127" i="4" s="1"/>
  <c r="T659" i="11" a="1"/>
  <c r="T659" i="11"/>
  <c r="T126" i="4" s="1"/>
  <c r="S659" i="11" a="1"/>
  <c r="S659" i="11"/>
  <c r="S126" i="4" s="1"/>
  <c r="R659" i="11" a="1"/>
  <c r="R659" i="11" s="1"/>
  <c r="R126" i="4" s="1"/>
  <c r="P659" i="11" a="1"/>
  <c r="P659" i="11" s="1"/>
  <c r="P126" i="4" s="1"/>
  <c r="O659" i="11" a="1"/>
  <c r="O659" i="11" s="1"/>
  <c r="O126" i="4" s="1"/>
  <c r="N659" i="11" a="1"/>
  <c r="N659" i="11" s="1"/>
  <c r="N126" i="4" s="1"/>
  <c r="M659" i="11" a="1"/>
  <c r="M659" i="11" s="1"/>
  <c r="M126" i="4" s="1"/>
  <c r="L659" i="11" a="1"/>
  <c r="L659" i="11" s="1"/>
  <c r="L126" i="4" s="1"/>
  <c r="T658" i="11" a="1"/>
  <c r="T658" i="11"/>
  <c r="T125" i="4" s="1"/>
  <c r="S658" i="11" a="1"/>
  <c r="S658" i="11" s="1"/>
  <c r="S125" i="4" s="1"/>
  <c r="R658" i="11" a="1"/>
  <c r="R658" i="11" s="1"/>
  <c r="R125" i="4" s="1"/>
  <c r="P572" i="5" s="1"/>
  <c r="P124" i="5" s="1"/>
  <c r="P658" i="11" a="1"/>
  <c r="P658" i="11" s="1"/>
  <c r="P125" i="4" s="1"/>
  <c r="O658" i="11" a="1"/>
  <c r="O658" i="11"/>
  <c r="O125" i="4" s="1"/>
  <c r="N658" i="11" a="1"/>
  <c r="N658" i="11" s="1"/>
  <c r="N125" i="4" s="1"/>
  <c r="M658" i="11" a="1"/>
  <c r="M658" i="11" s="1"/>
  <c r="M125" i="4" s="1"/>
  <c r="L658" i="11" a="1"/>
  <c r="L658" i="11"/>
  <c r="L125" i="4" s="1"/>
  <c r="T657" i="11" a="1"/>
  <c r="T657" i="11" s="1"/>
  <c r="T124" i="4" s="1"/>
  <c r="S657" i="11" a="1"/>
  <c r="S657" i="11" s="1"/>
  <c r="S124" i="4" s="1"/>
  <c r="R657" i="11" a="1"/>
  <c r="R657" i="11" s="1"/>
  <c r="R124" i="4" s="1"/>
  <c r="P657" i="11" a="1"/>
  <c r="P657" i="11" s="1"/>
  <c r="P124" i="4" s="1"/>
  <c r="N571" i="5" s="1"/>
  <c r="N123" i="5" s="1"/>
  <c r="O657" i="11" a="1"/>
  <c r="O657" i="11"/>
  <c r="O124" i="4" s="1"/>
  <c r="N657" i="11" a="1"/>
  <c r="N657" i="11" s="1"/>
  <c r="N124" i="4" s="1"/>
  <c r="M657" i="11" a="1"/>
  <c r="M657" i="11" s="1"/>
  <c r="M124" i="4" s="1"/>
  <c r="K571" i="5" s="1"/>
  <c r="K123" i="5" s="1"/>
  <c r="L657" i="11" a="1"/>
  <c r="L657" i="11" s="1"/>
  <c r="L124" i="4" s="1"/>
  <c r="T656" i="11" a="1"/>
  <c r="T656" i="11" s="1"/>
  <c r="T123" i="4" s="1"/>
  <c r="S656" i="11" a="1"/>
  <c r="S656" i="11" s="1"/>
  <c r="S123" i="4" s="1"/>
  <c r="R656" i="11" a="1"/>
  <c r="R656" i="11" s="1"/>
  <c r="R123" i="4" s="1"/>
  <c r="P656" i="11" a="1"/>
  <c r="P656" i="11"/>
  <c r="P123" i="4" s="1"/>
  <c r="O656" i="11" a="1"/>
  <c r="O656" i="11" s="1"/>
  <c r="O123" i="4" s="1"/>
  <c r="N656" i="11" a="1"/>
  <c r="N656" i="11" s="1"/>
  <c r="N123" i="4" s="1"/>
  <c r="L570" i="5" s="1"/>
  <c r="L122" i="5" s="1"/>
  <c r="M656" i="11" a="1"/>
  <c r="M656" i="11" s="1"/>
  <c r="M123" i="4" s="1"/>
  <c r="L656" i="11" a="1"/>
  <c r="L656" i="11"/>
  <c r="L123" i="4" s="1"/>
  <c r="T655" i="11" a="1"/>
  <c r="T655" i="11" s="1"/>
  <c r="T122" i="4" s="1"/>
  <c r="S655" i="11" a="1"/>
  <c r="S655" i="11" s="1"/>
  <c r="S122" i="4" s="1"/>
  <c r="R655" i="11" a="1"/>
  <c r="R655" i="11"/>
  <c r="R122" i="4" s="1"/>
  <c r="P569" i="5" s="1"/>
  <c r="P121" i="5" s="1"/>
  <c r="P655" i="11" a="1"/>
  <c r="P655" i="11" s="1"/>
  <c r="P122" i="4" s="1"/>
  <c r="O655" i="11" a="1"/>
  <c r="O655" i="11"/>
  <c r="O122" i="4" s="1"/>
  <c r="M569" i="5" s="1"/>
  <c r="M121" i="5" s="1"/>
  <c r="N655" i="11" a="1"/>
  <c r="N655" i="11" s="1"/>
  <c r="N122" i="4" s="1"/>
  <c r="M655" i="11" a="1"/>
  <c r="M655" i="11" s="1"/>
  <c r="M122" i="4" s="1"/>
  <c r="L655" i="11" a="1"/>
  <c r="L655" i="11" s="1"/>
  <c r="L122" i="4" s="1"/>
  <c r="T654" i="11" a="1"/>
  <c r="T654" i="11"/>
  <c r="T121" i="4" s="1"/>
  <c r="R568" i="5" s="1"/>
  <c r="R120" i="5" s="1"/>
  <c r="S654" i="11" a="1"/>
  <c r="S654" i="11" s="1"/>
  <c r="S121" i="4" s="1"/>
  <c r="R654" i="11" a="1"/>
  <c r="R654" i="11" s="1"/>
  <c r="R121" i="4" s="1"/>
  <c r="P654" i="11" a="1"/>
  <c r="P654" i="11" s="1"/>
  <c r="P121" i="4" s="1"/>
  <c r="O654" i="11" a="1"/>
  <c r="O654" i="11"/>
  <c r="O121" i="4" s="1"/>
  <c r="N654" i="11" a="1"/>
  <c r="N654" i="11"/>
  <c r="N121" i="4" s="1"/>
  <c r="M654" i="11" a="1"/>
  <c r="M654" i="11" s="1"/>
  <c r="M121" i="4" s="1"/>
  <c r="K568" i="5" s="1"/>
  <c r="K120" i="5" s="1"/>
  <c r="L654" i="11" a="1"/>
  <c r="L654" i="11" s="1"/>
  <c r="L121" i="4" s="1"/>
  <c r="T653" i="11" a="1"/>
  <c r="T653" i="11" s="1"/>
  <c r="T120" i="4" s="1"/>
  <c r="S653" i="11" a="1"/>
  <c r="S653" i="11" s="1"/>
  <c r="S120" i="4" s="1"/>
  <c r="R653" i="11" a="1"/>
  <c r="R653" i="11" s="1"/>
  <c r="R120" i="4" s="1"/>
  <c r="P653" i="11" a="1"/>
  <c r="P653" i="11" s="1"/>
  <c r="P120" i="4" s="1"/>
  <c r="O653" i="11" a="1"/>
  <c r="O653" i="11"/>
  <c r="O120" i="4" s="1"/>
  <c r="M567" i="5" s="1"/>
  <c r="M119" i="5" s="1"/>
  <c r="N653" i="11" a="1"/>
  <c r="N653" i="11" s="1"/>
  <c r="N120" i="4" s="1"/>
  <c r="M653" i="11" a="1"/>
  <c r="M653" i="11"/>
  <c r="M120" i="4" s="1"/>
  <c r="L653" i="11" a="1"/>
  <c r="L653" i="11" s="1"/>
  <c r="L120" i="4" s="1"/>
  <c r="T652" i="11" a="1"/>
  <c r="T652" i="11" s="1"/>
  <c r="T119" i="4" s="1"/>
  <c r="S652" i="11" a="1"/>
  <c r="S652" i="11"/>
  <c r="S119" i="4" s="1"/>
  <c r="R652" i="11" a="1"/>
  <c r="R652" i="11" s="1"/>
  <c r="R119" i="4" s="1"/>
  <c r="P652" i="11" a="1"/>
  <c r="P652" i="11" s="1"/>
  <c r="P119" i="4" s="1"/>
  <c r="O652" i="11" a="1"/>
  <c r="O652" i="11" s="1"/>
  <c r="O119" i="4" s="1"/>
  <c r="N652" i="11" a="1"/>
  <c r="N652" i="11"/>
  <c r="N119" i="4" s="1"/>
  <c r="L566" i="5" s="1"/>
  <c r="L118" i="5" s="1"/>
  <c r="M652" i="11" a="1"/>
  <c r="M652" i="11" s="1"/>
  <c r="M119" i="4" s="1"/>
  <c r="L652" i="11" a="1"/>
  <c r="L652" i="11" s="1"/>
  <c r="L119" i="4" s="1"/>
  <c r="T651" i="11" a="1"/>
  <c r="T651" i="11" s="1"/>
  <c r="T118" i="4" s="1"/>
  <c r="S651" i="11" a="1"/>
  <c r="S651" i="11" s="1"/>
  <c r="S118" i="4" s="1"/>
  <c r="Q565" i="5" s="1"/>
  <c r="Q117" i="5" s="1"/>
  <c r="R651" i="11" a="1"/>
  <c r="R651" i="11" s="1"/>
  <c r="R118" i="4" s="1"/>
  <c r="P565" i="5" s="1"/>
  <c r="P117" i="5" s="1"/>
  <c r="P651" i="11" a="1"/>
  <c r="P651" i="11" s="1"/>
  <c r="P118" i="4" s="1"/>
  <c r="O651" i="11" a="1"/>
  <c r="O651" i="11" s="1"/>
  <c r="O118" i="4" s="1"/>
  <c r="M565" i="5" s="1"/>
  <c r="M117" i="5" s="1"/>
  <c r="N651" i="11" a="1"/>
  <c r="N651" i="11" s="1"/>
  <c r="N118" i="4" s="1"/>
  <c r="M651" i="11" a="1"/>
  <c r="M651" i="11"/>
  <c r="M118" i="4" s="1"/>
  <c r="L651" i="11" a="1"/>
  <c r="L651" i="11" s="1"/>
  <c r="L118" i="4" s="1"/>
  <c r="T650" i="11" a="1"/>
  <c r="T650" i="11"/>
  <c r="T117" i="4" s="1"/>
  <c r="S650" i="11" a="1"/>
  <c r="S650" i="11" s="1"/>
  <c r="S117" i="4" s="1"/>
  <c r="R650" i="11" a="1"/>
  <c r="R650" i="11" s="1"/>
  <c r="R117" i="4" s="1"/>
  <c r="P650" i="11" a="1"/>
  <c r="P650" i="11" s="1"/>
  <c r="P117" i="4" s="1"/>
  <c r="O650" i="11" a="1"/>
  <c r="O650" i="11" s="1"/>
  <c r="O117" i="4" s="1"/>
  <c r="N650" i="11" a="1"/>
  <c r="N650" i="11" s="1"/>
  <c r="N117" i="4" s="1"/>
  <c r="M650" i="11" a="1"/>
  <c r="M650" i="11" s="1"/>
  <c r="M117" i="4" s="1"/>
  <c r="L650" i="11" a="1"/>
  <c r="L650" i="11"/>
  <c r="L117" i="4" s="1"/>
  <c r="T649" i="11" a="1"/>
  <c r="T649" i="11" s="1"/>
  <c r="T116" i="4" s="1"/>
  <c r="S649" i="11" a="1"/>
  <c r="S649" i="11" s="1"/>
  <c r="S116" i="4" s="1"/>
  <c r="R649" i="11" a="1"/>
  <c r="R649" i="11" s="1"/>
  <c r="R116" i="4" s="1"/>
  <c r="P649" i="11" a="1"/>
  <c r="P649" i="11" s="1"/>
  <c r="P116" i="4" s="1"/>
  <c r="O649" i="11" a="1"/>
  <c r="O649" i="11" s="1"/>
  <c r="O116" i="4" s="1"/>
  <c r="N649" i="11" a="1"/>
  <c r="N649" i="11" s="1"/>
  <c r="N116" i="4" s="1"/>
  <c r="M649" i="11" a="1"/>
  <c r="M649" i="11" s="1"/>
  <c r="M116" i="4" s="1"/>
  <c r="K563" i="5" s="1"/>
  <c r="K115" i="5" s="1"/>
  <c r="L649" i="11" a="1"/>
  <c r="L649" i="11" s="1"/>
  <c r="L116" i="4" s="1"/>
  <c r="T648" i="11" a="1"/>
  <c r="T648" i="11" s="1"/>
  <c r="T115" i="4" s="1"/>
  <c r="S648" i="11" a="1"/>
  <c r="S648" i="11" s="1"/>
  <c r="S115" i="4" s="1"/>
  <c r="R648" i="11" a="1"/>
  <c r="R648" i="11" s="1"/>
  <c r="R115" i="4" s="1"/>
  <c r="P562" i="5" s="1"/>
  <c r="P114" i="5" s="1"/>
  <c r="P648" i="11" a="1"/>
  <c r="P648" i="11"/>
  <c r="P115" i="4" s="1"/>
  <c r="O648" i="11" a="1"/>
  <c r="O648" i="11" s="1"/>
  <c r="O115" i="4" s="1"/>
  <c r="N648" i="11" a="1"/>
  <c r="N648" i="11" s="1"/>
  <c r="N115" i="4" s="1"/>
  <c r="L562" i="5" s="1"/>
  <c r="L114" i="5" s="1"/>
  <c r="M648" i="11" a="1"/>
  <c r="M648" i="11"/>
  <c r="M115" i="4" s="1"/>
  <c r="K562" i="5" s="1"/>
  <c r="K114" i="5" s="1"/>
  <c r="L648" i="11" a="1"/>
  <c r="L648" i="11" s="1"/>
  <c r="L115" i="4" s="1"/>
  <c r="T647" i="11" a="1"/>
  <c r="T647" i="11" s="1"/>
  <c r="T114" i="4" s="1"/>
  <c r="S647" i="11" a="1"/>
  <c r="S647" i="11" s="1"/>
  <c r="S114" i="4" s="1"/>
  <c r="R647" i="11" a="1"/>
  <c r="R647" i="11" s="1"/>
  <c r="R114" i="4" s="1"/>
  <c r="P647" i="11" a="1"/>
  <c r="P647" i="11" s="1"/>
  <c r="P114" i="4" s="1"/>
  <c r="N561" i="5" s="1"/>
  <c r="N113" i="5" s="1"/>
  <c r="O647" i="11" a="1"/>
  <c r="O647" i="11" s="1"/>
  <c r="O114" i="4" s="1"/>
  <c r="N647" i="11" a="1"/>
  <c r="N647" i="11" s="1"/>
  <c r="N114" i="4" s="1"/>
  <c r="M647" i="11" a="1"/>
  <c r="M647" i="11" s="1"/>
  <c r="M114" i="4" s="1"/>
  <c r="L647" i="11" a="1"/>
  <c r="L647" i="11" s="1"/>
  <c r="L114" i="4" s="1"/>
  <c r="T646" i="11" a="1"/>
  <c r="T646" i="11" s="1"/>
  <c r="T113" i="4" s="1"/>
  <c r="S646" i="11" a="1"/>
  <c r="S646" i="11" s="1"/>
  <c r="S113" i="4" s="1"/>
  <c r="Q560" i="5" s="1"/>
  <c r="Q112" i="5" s="1"/>
  <c r="R646" i="11" a="1"/>
  <c r="R646" i="11" s="1"/>
  <c r="R113" i="4" s="1"/>
  <c r="P646" i="11" a="1"/>
  <c r="P646" i="11" s="1"/>
  <c r="P113" i="4" s="1"/>
  <c r="O646" i="11" a="1"/>
  <c r="O646" i="11" s="1"/>
  <c r="O113" i="4" s="1"/>
  <c r="N646" i="11" a="1"/>
  <c r="N646" i="11" s="1"/>
  <c r="N113" i="4" s="1"/>
  <c r="M646" i="11" a="1"/>
  <c r="M646" i="11" s="1"/>
  <c r="M113" i="4" s="1"/>
  <c r="L646" i="11" a="1"/>
  <c r="L646" i="11" s="1"/>
  <c r="L113" i="4" s="1"/>
  <c r="T645" i="11" a="1"/>
  <c r="T645" i="11"/>
  <c r="T112" i="4" s="1"/>
  <c r="S645" i="11" a="1"/>
  <c r="S645" i="11" s="1"/>
  <c r="S112" i="4" s="1"/>
  <c r="R645" i="11" a="1"/>
  <c r="R645" i="11" s="1"/>
  <c r="R112" i="4" s="1"/>
  <c r="P559" i="5" s="1"/>
  <c r="P111" i="5" s="1"/>
  <c r="P645" i="11" a="1"/>
  <c r="P645" i="11" s="1"/>
  <c r="P112" i="4" s="1"/>
  <c r="O645" i="11" a="1"/>
  <c r="O645" i="11" s="1"/>
  <c r="O112" i="4" s="1"/>
  <c r="M559" i="5" s="1"/>
  <c r="M111" i="5" s="1"/>
  <c r="N645" i="11" a="1"/>
  <c r="N645" i="11" s="1"/>
  <c r="N112" i="4" s="1"/>
  <c r="M645" i="11" a="1"/>
  <c r="M645" i="11"/>
  <c r="M112" i="4" s="1"/>
  <c r="K559" i="5" s="1"/>
  <c r="K111" i="5" s="1"/>
  <c r="L645" i="11" a="1"/>
  <c r="L645" i="11" s="1"/>
  <c r="L112" i="4" s="1"/>
  <c r="T644" i="11" a="1"/>
  <c r="T644" i="11"/>
  <c r="T111" i="4" s="1"/>
  <c r="S644" i="11" a="1"/>
  <c r="S644" i="11"/>
  <c r="S111" i="4" s="1"/>
  <c r="R644" i="11" a="1"/>
  <c r="R644" i="11" s="1"/>
  <c r="R111" i="4" s="1"/>
  <c r="P644" i="11" a="1"/>
  <c r="P644" i="11"/>
  <c r="P111" i="4" s="1"/>
  <c r="O644" i="11" a="1"/>
  <c r="O644" i="11" s="1"/>
  <c r="O111" i="4" s="1"/>
  <c r="M558" i="5" s="1"/>
  <c r="M110" i="5" s="1"/>
  <c r="N644" i="11" a="1"/>
  <c r="N644" i="11" s="1"/>
  <c r="N111" i="4" s="1"/>
  <c r="M644" i="11" a="1"/>
  <c r="M644" i="11" s="1"/>
  <c r="M111" i="4" s="1"/>
  <c r="L644" i="11" a="1"/>
  <c r="L644" i="11" s="1"/>
  <c r="L111" i="4" s="1"/>
  <c r="T643" i="11" a="1"/>
  <c r="T643" i="11" s="1"/>
  <c r="T110" i="4" s="1"/>
  <c r="S643" i="11" a="1"/>
  <c r="S643" i="11"/>
  <c r="S110" i="4" s="1"/>
  <c r="R643" i="11" a="1"/>
  <c r="R643" i="11"/>
  <c r="R110" i="4" s="1"/>
  <c r="P557" i="5" s="1"/>
  <c r="P109" i="5" s="1"/>
  <c r="P643" i="11" a="1"/>
  <c r="P643" i="11" s="1"/>
  <c r="P110" i="4" s="1"/>
  <c r="O643" i="11" a="1"/>
  <c r="O643" i="11"/>
  <c r="O110" i="4" s="1"/>
  <c r="M557" i="5" s="1"/>
  <c r="M109" i="5" s="1"/>
  <c r="N643" i="11" a="1"/>
  <c r="N643" i="11" s="1"/>
  <c r="N110" i="4" s="1"/>
  <c r="M643" i="11" a="1"/>
  <c r="M643" i="11"/>
  <c r="M110" i="4" s="1"/>
  <c r="L643" i="11" a="1"/>
  <c r="L643" i="11" s="1"/>
  <c r="L110" i="4" s="1"/>
  <c r="T642" i="11" a="1"/>
  <c r="T642" i="11"/>
  <c r="T109" i="4" s="1"/>
  <c r="S642" i="11" a="1"/>
  <c r="S642" i="11" s="1"/>
  <c r="S109" i="4" s="1"/>
  <c r="R642" i="11" a="1"/>
  <c r="R642" i="11" s="1"/>
  <c r="R109" i="4" s="1"/>
  <c r="P642" i="11" a="1"/>
  <c r="P642" i="11" s="1"/>
  <c r="P109" i="4" s="1"/>
  <c r="O642" i="11" a="1"/>
  <c r="O642" i="11" s="1"/>
  <c r="O109" i="4" s="1"/>
  <c r="N642" i="11" a="1"/>
  <c r="N642" i="11" s="1"/>
  <c r="N109" i="4" s="1"/>
  <c r="M642" i="11" a="1"/>
  <c r="M642" i="11" s="1"/>
  <c r="M109" i="4" s="1"/>
  <c r="L642" i="11" a="1"/>
  <c r="L642" i="11" s="1"/>
  <c r="L109" i="4" s="1"/>
  <c r="T641" i="11" a="1"/>
  <c r="T641" i="11" s="1"/>
  <c r="T108" i="4" s="1"/>
  <c r="R555" i="5" s="1"/>
  <c r="R107" i="5" s="1"/>
  <c r="S641" i="11" a="1"/>
  <c r="S641" i="11" s="1"/>
  <c r="S108" i="4" s="1"/>
  <c r="R641" i="11" a="1"/>
  <c r="R641" i="11"/>
  <c r="R108" i="4" s="1"/>
  <c r="P641" i="11" a="1"/>
  <c r="P641" i="11" s="1"/>
  <c r="P108" i="4" s="1"/>
  <c r="O641" i="11" a="1"/>
  <c r="O641" i="11" s="1"/>
  <c r="O108" i="4" s="1"/>
  <c r="N641" i="11" a="1"/>
  <c r="N641" i="11" s="1"/>
  <c r="N108" i="4" s="1"/>
  <c r="M641" i="11" a="1"/>
  <c r="M641" i="11"/>
  <c r="M108" i="4" s="1"/>
  <c r="L641" i="11" a="1"/>
  <c r="L641" i="11" s="1"/>
  <c r="L108" i="4" s="1"/>
  <c r="T640" i="11" a="1"/>
  <c r="T640" i="11" s="1"/>
  <c r="T107" i="4" s="1"/>
  <c r="S640" i="11" a="1"/>
  <c r="S640" i="11"/>
  <c r="S107" i="4" s="1"/>
  <c r="Q554" i="5" s="1"/>
  <c r="Q106" i="5" s="1"/>
  <c r="R640" i="11" a="1"/>
  <c r="R640" i="11" s="1"/>
  <c r="R107" i="4" s="1"/>
  <c r="P554" i="5" s="1"/>
  <c r="P106" i="5" s="1"/>
  <c r="P640" i="11" a="1"/>
  <c r="P640" i="11" s="1"/>
  <c r="P107" i="4" s="1"/>
  <c r="O640" i="11" a="1"/>
  <c r="O640" i="11" s="1"/>
  <c r="O107" i="4" s="1"/>
  <c r="N640" i="11" a="1"/>
  <c r="N640" i="11"/>
  <c r="N107" i="4" s="1"/>
  <c r="M640" i="11" a="1"/>
  <c r="M640" i="11" s="1"/>
  <c r="M107" i="4" s="1"/>
  <c r="K554" i="5" s="1"/>
  <c r="K106" i="5" s="1"/>
  <c r="L640" i="11" a="1"/>
  <c r="L640" i="11" s="1"/>
  <c r="L107" i="4" s="1"/>
  <c r="T639" i="11" a="1"/>
  <c r="T639" i="11"/>
  <c r="T106" i="4" s="1"/>
  <c r="R553" i="5" s="1"/>
  <c r="R105" i="5" s="1"/>
  <c r="S639" i="11" a="1"/>
  <c r="S639" i="11" s="1"/>
  <c r="S106" i="4" s="1"/>
  <c r="R639" i="11" a="1"/>
  <c r="R639" i="11"/>
  <c r="R106" i="4" s="1"/>
  <c r="P639" i="11" a="1"/>
  <c r="P639" i="11" s="1"/>
  <c r="P106" i="4" s="1"/>
  <c r="O639" i="11" a="1"/>
  <c r="O639" i="11" s="1"/>
  <c r="O106" i="4" s="1"/>
  <c r="N639" i="11" a="1"/>
  <c r="N639" i="11"/>
  <c r="N106" i="4" s="1"/>
  <c r="M639" i="11" a="1"/>
  <c r="M639" i="11" s="1"/>
  <c r="M106" i="4" s="1"/>
  <c r="L639" i="11" a="1"/>
  <c r="L639" i="11" s="1"/>
  <c r="L106" i="4" s="1"/>
  <c r="T638" i="11" a="1"/>
  <c r="T638" i="11" s="1"/>
  <c r="T105" i="4" s="1"/>
  <c r="S638" i="11" a="1"/>
  <c r="S638" i="11"/>
  <c r="S105" i="4" s="1"/>
  <c r="R638" i="11" a="1"/>
  <c r="R638" i="11" s="1"/>
  <c r="R105" i="4" s="1"/>
  <c r="P638" i="11" a="1"/>
  <c r="P638" i="11"/>
  <c r="P105" i="4" s="1"/>
  <c r="N552" i="5" s="1"/>
  <c r="N104" i="5" s="1"/>
  <c r="O638" i="11" a="1"/>
  <c r="O638" i="11" s="1"/>
  <c r="O105" i="4" s="1"/>
  <c r="M552" i="5" s="1"/>
  <c r="M104" i="5" s="1"/>
  <c r="N638" i="11" a="1"/>
  <c r="N638" i="11" s="1"/>
  <c r="N105" i="4" s="1"/>
  <c r="M638" i="11" a="1"/>
  <c r="M638" i="11" s="1"/>
  <c r="M105" i="4" s="1"/>
  <c r="L638" i="11" a="1"/>
  <c r="L638" i="11"/>
  <c r="L105" i="4" s="1"/>
  <c r="T637" i="11" a="1"/>
  <c r="T637" i="11"/>
  <c r="T104" i="4" s="1"/>
  <c r="S637" i="11" a="1"/>
  <c r="S637" i="11" s="1"/>
  <c r="S104" i="4" s="1"/>
  <c r="R637" i="11" a="1"/>
  <c r="R637" i="11" s="1"/>
  <c r="R104" i="4" s="1"/>
  <c r="P637" i="11" a="1"/>
  <c r="P637" i="11" s="1"/>
  <c r="P104" i="4" s="1"/>
  <c r="O637" i="11" a="1"/>
  <c r="O637" i="11" s="1"/>
  <c r="O104" i="4" s="1"/>
  <c r="N637" i="11" a="1"/>
  <c r="N637" i="11" s="1"/>
  <c r="N104" i="4" s="1"/>
  <c r="M637" i="11" a="1"/>
  <c r="M637" i="11" s="1"/>
  <c r="M104" i="4" s="1"/>
  <c r="L637" i="11" a="1"/>
  <c r="L637" i="11"/>
  <c r="L104" i="4" s="1"/>
  <c r="T636" i="11" a="1"/>
  <c r="T636" i="11" s="1"/>
  <c r="T103" i="4" s="1"/>
  <c r="S636" i="11" a="1"/>
  <c r="S636" i="11" s="1"/>
  <c r="S103" i="4" s="1"/>
  <c r="Q550" i="5" s="1"/>
  <c r="Q102" i="5" s="1"/>
  <c r="R636" i="11" a="1"/>
  <c r="R636" i="11" s="1"/>
  <c r="R103" i="4" s="1"/>
  <c r="P636" i="11" a="1"/>
  <c r="P636" i="11" s="1"/>
  <c r="P103" i="4" s="1"/>
  <c r="O636" i="11" a="1"/>
  <c r="O636" i="11" s="1"/>
  <c r="O103" i="4" s="1"/>
  <c r="N636" i="11" a="1"/>
  <c r="N636" i="11" s="1"/>
  <c r="N103" i="4" s="1"/>
  <c r="M636" i="11" a="1"/>
  <c r="M636" i="11" s="1"/>
  <c r="M103" i="4" s="1"/>
  <c r="L636" i="11" a="1"/>
  <c r="L636" i="11" s="1"/>
  <c r="L103" i="4" s="1"/>
  <c r="T635" i="11" a="1"/>
  <c r="T635" i="11"/>
  <c r="T102" i="4" s="1"/>
  <c r="S635" i="11" a="1"/>
  <c r="S635" i="11" s="1"/>
  <c r="S102" i="4" s="1"/>
  <c r="R635" i="11" a="1"/>
  <c r="R635" i="11" s="1"/>
  <c r="R102" i="4" s="1"/>
  <c r="P549" i="5" s="1"/>
  <c r="P101" i="5" s="1"/>
  <c r="P635" i="11" a="1"/>
  <c r="P635" i="11" s="1"/>
  <c r="P102" i="4" s="1"/>
  <c r="O635" i="11" a="1"/>
  <c r="O635" i="11" s="1"/>
  <c r="O102" i="4" s="1"/>
  <c r="M549" i="5" s="1"/>
  <c r="M101" i="5" s="1"/>
  <c r="N635" i="11" a="1"/>
  <c r="N635" i="11" s="1"/>
  <c r="N102" i="4" s="1"/>
  <c r="M635" i="11" a="1"/>
  <c r="M635" i="11"/>
  <c r="M102" i="4" s="1"/>
  <c r="L635" i="11" a="1"/>
  <c r="L635" i="11" s="1"/>
  <c r="L102" i="4" s="1"/>
  <c r="T634" i="11" a="1"/>
  <c r="T634" i="11" s="1"/>
  <c r="T101" i="4" s="1"/>
  <c r="S634" i="11" a="1"/>
  <c r="S634" i="11"/>
  <c r="S101" i="4" s="1"/>
  <c r="R634" i="11" a="1"/>
  <c r="R634" i="11" s="1"/>
  <c r="R101" i="4" s="1"/>
  <c r="P548" i="5" s="1"/>
  <c r="P100" i="5" s="1"/>
  <c r="P634" i="11" a="1"/>
  <c r="P634" i="11" s="1"/>
  <c r="P101" i="4" s="1"/>
  <c r="O634" i="11" a="1"/>
  <c r="O634" i="11" s="1"/>
  <c r="O101" i="4" s="1"/>
  <c r="N634" i="11" a="1"/>
  <c r="N634" i="11" s="1"/>
  <c r="N101" i="4" s="1"/>
  <c r="M634" i="11" a="1"/>
  <c r="M634" i="11"/>
  <c r="M101" i="4" s="1"/>
  <c r="L634" i="11" a="1"/>
  <c r="L634" i="11" s="1"/>
  <c r="L101" i="4" s="1"/>
  <c r="T633" i="11" a="1"/>
  <c r="T633" i="11" s="1"/>
  <c r="T100" i="4" s="1"/>
  <c r="R547" i="5" s="1"/>
  <c r="R99" i="5" s="1"/>
  <c r="S633" i="11" a="1"/>
  <c r="S633" i="11" s="1"/>
  <c r="S100" i="4" s="1"/>
  <c r="R633" i="11" a="1"/>
  <c r="R633" i="11"/>
  <c r="R100" i="4" s="1"/>
  <c r="P633" i="11" a="1"/>
  <c r="P633" i="11" s="1"/>
  <c r="P100" i="4" s="1"/>
  <c r="O633" i="11" a="1"/>
  <c r="O633" i="11"/>
  <c r="O100" i="4" s="1"/>
  <c r="M547" i="5" s="1"/>
  <c r="M99" i="5" s="1"/>
  <c r="N633" i="11" a="1"/>
  <c r="N633" i="11" s="1"/>
  <c r="N100" i="4" s="1"/>
  <c r="M633" i="11" a="1"/>
  <c r="M633" i="11"/>
  <c r="M100" i="4" s="1"/>
  <c r="L633" i="11" a="1"/>
  <c r="L633" i="11" s="1"/>
  <c r="L100" i="4" s="1"/>
  <c r="T632" i="11" a="1"/>
  <c r="T632" i="11" s="1"/>
  <c r="T99" i="4" s="1"/>
  <c r="R546" i="5" s="1"/>
  <c r="R98" i="5" s="1"/>
  <c r="S632" i="11" a="1"/>
  <c r="S632" i="11" s="1"/>
  <c r="S99" i="4" s="1"/>
  <c r="R632" i="11" a="1"/>
  <c r="R632" i="11" s="1"/>
  <c r="R99" i="4" s="1"/>
  <c r="P632" i="11" a="1"/>
  <c r="P632" i="11"/>
  <c r="P99" i="4" s="1"/>
  <c r="N546" i="5" s="1"/>
  <c r="N98" i="5" s="1"/>
  <c r="O632" i="11" a="1"/>
  <c r="O632" i="11" s="1"/>
  <c r="O99" i="4" s="1"/>
  <c r="N632" i="11" a="1"/>
  <c r="N632" i="11" s="1"/>
  <c r="N99" i="4" s="1"/>
  <c r="M632" i="11" a="1"/>
  <c r="M632" i="11" s="1"/>
  <c r="M99" i="4" s="1"/>
  <c r="K546" i="5" s="1"/>
  <c r="K98" i="5" s="1"/>
  <c r="L632" i="11" a="1"/>
  <c r="L632" i="11" s="1"/>
  <c r="L99" i="4" s="1"/>
  <c r="T631" i="11" a="1"/>
  <c r="T631" i="11" s="1"/>
  <c r="T97" i="4" s="1"/>
  <c r="S631" i="11" a="1"/>
  <c r="S631" i="11" s="1"/>
  <c r="S97" i="4" s="1"/>
  <c r="R631" i="11" a="1"/>
  <c r="R631" i="11" s="1"/>
  <c r="R97" i="4" s="1"/>
  <c r="P545" i="5" s="1"/>
  <c r="P97" i="5" s="1"/>
  <c r="P631" i="11" a="1"/>
  <c r="P631" i="11" s="1"/>
  <c r="P97" i="4" s="1"/>
  <c r="O631" i="11" a="1"/>
  <c r="O631" i="11"/>
  <c r="O97" i="4" s="1"/>
  <c r="N631" i="11" a="1"/>
  <c r="N631" i="11" s="1"/>
  <c r="N97" i="4" s="1"/>
  <c r="L545" i="5" s="1"/>
  <c r="L97" i="5" s="1"/>
  <c r="M631" i="11" a="1"/>
  <c r="M631" i="11" s="1"/>
  <c r="M97" i="4" s="1"/>
  <c r="L631" i="11" a="1"/>
  <c r="L631" i="11"/>
  <c r="L97" i="4" s="1"/>
  <c r="T630" i="11" a="1"/>
  <c r="T630" i="11" s="1"/>
  <c r="T338" i="4" s="1"/>
  <c r="S630" i="11" a="1"/>
  <c r="S630" i="11" s="1"/>
  <c r="S338" i="4" s="1"/>
  <c r="R630" i="11" a="1"/>
  <c r="R630" i="11"/>
  <c r="R338" i="4" s="1"/>
  <c r="P630" i="11" a="1"/>
  <c r="P630" i="11" s="1"/>
  <c r="P338" i="4" s="1"/>
  <c r="N786" i="5" s="1"/>
  <c r="N338" i="5" s="1"/>
  <c r="O630" i="11" a="1"/>
  <c r="O630" i="11"/>
  <c r="O338" i="4" s="1"/>
  <c r="N630" i="11" a="1"/>
  <c r="N630" i="11" s="1"/>
  <c r="N338" i="4" s="1"/>
  <c r="M630" i="11" a="1"/>
  <c r="M630" i="11" s="1"/>
  <c r="M338" i="4" s="1"/>
  <c r="L630" i="11" a="1"/>
  <c r="L630" i="11" s="1"/>
  <c r="L338" i="4" s="1"/>
  <c r="T629" i="11" a="1"/>
  <c r="T629" i="11" s="1"/>
  <c r="T337" i="4" s="1"/>
  <c r="S629" i="11" a="1"/>
  <c r="S629" i="11" s="1"/>
  <c r="S337" i="4" s="1"/>
  <c r="R629" i="11" a="1"/>
  <c r="R629" i="11"/>
  <c r="R337" i="4" s="1"/>
  <c r="P785" i="5" s="1"/>
  <c r="P337" i="5" s="1"/>
  <c r="P629" i="11" a="1"/>
  <c r="P629" i="11"/>
  <c r="P337" i="4" s="1"/>
  <c r="O629" i="11" a="1"/>
  <c r="O629" i="11" s="1"/>
  <c r="O337" i="4" s="1"/>
  <c r="M785" i="5" s="1"/>
  <c r="M337" i="5" s="1"/>
  <c r="N629" i="11" a="1"/>
  <c r="N629" i="11" s="1"/>
  <c r="N337" i="4" s="1"/>
  <c r="M629" i="11" a="1"/>
  <c r="M629" i="11" s="1"/>
  <c r="M337" i="4" s="1"/>
  <c r="L629" i="11" a="1"/>
  <c r="L629" i="11" s="1"/>
  <c r="L337" i="4" s="1"/>
  <c r="T628" i="11" a="1"/>
  <c r="T628" i="11" s="1"/>
  <c r="T336" i="4" s="1"/>
  <c r="S628" i="11" a="1"/>
  <c r="S628" i="11" s="1"/>
  <c r="S336" i="4" s="1"/>
  <c r="R628" i="11" a="1"/>
  <c r="R628" i="11"/>
  <c r="R336" i="4" s="1"/>
  <c r="P784" i="5" s="1"/>
  <c r="P336" i="5" s="1"/>
  <c r="P628" i="11" a="1"/>
  <c r="P628" i="11" s="1"/>
  <c r="P336" i="4" s="1"/>
  <c r="O628" i="11" a="1"/>
  <c r="O628" i="11" s="1"/>
  <c r="O336" i="4" s="1"/>
  <c r="M784" i="5" s="1"/>
  <c r="M336" i="5" s="1"/>
  <c r="N628" i="11" a="1"/>
  <c r="N628" i="11" s="1"/>
  <c r="N336" i="4" s="1"/>
  <c r="M628" i="11" a="1"/>
  <c r="M628" i="11" s="1"/>
  <c r="M336" i="4" s="1"/>
  <c r="L628" i="11" a="1"/>
  <c r="L628" i="11" s="1"/>
  <c r="L336" i="4" s="1"/>
  <c r="T627" i="11" a="1"/>
  <c r="T627" i="11" s="1"/>
  <c r="T335" i="4" s="1"/>
  <c r="R783" i="5" s="1"/>
  <c r="R335" i="5" s="1"/>
  <c r="S627" i="11" a="1"/>
  <c r="S627" i="11" s="1"/>
  <c r="S335" i="4" s="1"/>
  <c r="R627" i="11" a="1"/>
  <c r="R627" i="11" s="1"/>
  <c r="R335" i="4" s="1"/>
  <c r="P627" i="11" a="1"/>
  <c r="P627" i="11" s="1"/>
  <c r="P335" i="4" s="1"/>
  <c r="O627" i="11" a="1"/>
  <c r="O627" i="11"/>
  <c r="O335" i="4" s="1"/>
  <c r="N627" i="11" a="1"/>
  <c r="N627" i="11"/>
  <c r="N335" i="4" s="1"/>
  <c r="L783" i="5" s="1"/>
  <c r="L335" i="5" s="1"/>
  <c r="M627" i="11" a="1"/>
  <c r="M627" i="11" s="1"/>
  <c r="M335" i="4" s="1"/>
  <c r="L627" i="11" a="1"/>
  <c r="L627" i="11" s="1"/>
  <c r="L335" i="4" s="1"/>
  <c r="T626" i="11" a="1"/>
  <c r="T626" i="11" s="1"/>
  <c r="T334" i="4" s="1"/>
  <c r="R782" i="5" s="1"/>
  <c r="R334" i="5" s="1"/>
  <c r="S626" i="11" a="1"/>
  <c r="S626" i="11" s="1"/>
  <c r="S334" i="4" s="1"/>
  <c r="R626" i="11" a="1"/>
  <c r="R626" i="11" s="1"/>
  <c r="R334" i="4" s="1"/>
  <c r="P626" i="11" a="1"/>
  <c r="P626" i="11" s="1"/>
  <c r="P334" i="4" s="1"/>
  <c r="O626" i="11" a="1"/>
  <c r="O626" i="11"/>
  <c r="O334" i="4" s="1"/>
  <c r="N626" i="11" a="1"/>
  <c r="N626" i="11" s="1"/>
  <c r="N334" i="4" s="1"/>
  <c r="M626" i="11" a="1"/>
  <c r="M626" i="11" s="1"/>
  <c r="M334" i="4" s="1"/>
  <c r="L626" i="11" a="1"/>
  <c r="L626" i="11" s="1"/>
  <c r="L334" i="4" s="1"/>
  <c r="T625" i="11" a="1"/>
  <c r="T625" i="11" s="1"/>
  <c r="T333" i="4" s="1"/>
  <c r="R781" i="5" s="1"/>
  <c r="R333" i="5" s="1"/>
  <c r="S625" i="11" a="1"/>
  <c r="S625" i="11" s="1"/>
  <c r="S333" i="4" s="1"/>
  <c r="R625" i="11" a="1"/>
  <c r="R625" i="11"/>
  <c r="R333" i="4" s="1"/>
  <c r="P781" i="5" s="1"/>
  <c r="P333" i="5" s="1"/>
  <c r="P625" i="11" a="1"/>
  <c r="P625" i="11" s="1"/>
  <c r="P333" i="4" s="1"/>
  <c r="O625" i="11" a="1"/>
  <c r="O625" i="11"/>
  <c r="O333" i="4" s="1"/>
  <c r="N625" i="11" a="1"/>
  <c r="N625" i="11"/>
  <c r="N333" i="4" s="1"/>
  <c r="M625" i="11" a="1"/>
  <c r="M625" i="11" s="1"/>
  <c r="M333" i="4" s="1"/>
  <c r="K781" i="5" s="1"/>
  <c r="K333" i="5" s="1"/>
  <c r="L625" i="11" a="1"/>
  <c r="L625" i="11" s="1"/>
  <c r="L333" i="4" s="1"/>
  <c r="T624" i="11" a="1"/>
  <c r="T624" i="11" s="1"/>
  <c r="T332" i="4" s="1"/>
  <c r="S624" i="11" a="1"/>
  <c r="S624" i="11" s="1"/>
  <c r="S332" i="4" s="1"/>
  <c r="Q780" i="5" s="1"/>
  <c r="Q332" i="5" s="1"/>
  <c r="R624" i="11" a="1"/>
  <c r="R624" i="11" s="1"/>
  <c r="R332" i="4" s="1"/>
  <c r="P624" i="11" a="1"/>
  <c r="P624" i="11"/>
  <c r="P332" i="4" s="1"/>
  <c r="N780" i="5" s="1"/>
  <c r="N332" i="5" s="1"/>
  <c r="O624" i="11" a="1"/>
  <c r="O624" i="11" s="1"/>
  <c r="O332" i="4" s="1"/>
  <c r="N624" i="11" a="1"/>
  <c r="N624" i="11" s="1"/>
  <c r="N332" i="4" s="1"/>
  <c r="L780" i="5" s="1"/>
  <c r="L332" i="5" s="1"/>
  <c r="M624" i="11" a="1"/>
  <c r="M624" i="11"/>
  <c r="M332" i="4" s="1"/>
  <c r="L624" i="11" a="1"/>
  <c r="L624" i="11" s="1"/>
  <c r="L332" i="4" s="1"/>
  <c r="T623" i="11" a="1"/>
  <c r="T623" i="11" s="1"/>
  <c r="T331" i="4" s="1"/>
  <c r="S623" i="11" a="1"/>
  <c r="S623" i="11" s="1"/>
  <c r="S331" i="4" s="1"/>
  <c r="R623" i="11" a="1"/>
  <c r="R623" i="11" s="1"/>
  <c r="R331" i="4" s="1"/>
  <c r="P779" i="5" s="1"/>
  <c r="P331" i="5" s="1"/>
  <c r="P623" i="11" a="1"/>
  <c r="P623" i="11"/>
  <c r="P331" i="4" s="1"/>
  <c r="O623" i="11" a="1"/>
  <c r="O623" i="11" s="1"/>
  <c r="O331" i="4" s="1"/>
  <c r="M779" i="5" s="1"/>
  <c r="M331" i="5" s="1"/>
  <c r="N623" i="11" a="1"/>
  <c r="N623" i="11" s="1"/>
  <c r="N331" i="4" s="1"/>
  <c r="M623" i="11" a="1"/>
  <c r="M623" i="11"/>
  <c r="M331" i="4" s="1"/>
  <c r="L623" i="11" a="1"/>
  <c r="L623" i="11"/>
  <c r="L331" i="4" s="1"/>
  <c r="T622" i="11" a="1"/>
  <c r="T622" i="11" s="1"/>
  <c r="T330" i="4" s="1"/>
  <c r="S622" i="11" a="1"/>
  <c r="S622" i="11" s="1"/>
  <c r="S330" i="4" s="1"/>
  <c r="R622" i="11" a="1"/>
  <c r="R622" i="11" s="1"/>
  <c r="R330" i="4" s="1"/>
  <c r="P622" i="11" a="1"/>
  <c r="P622" i="11" s="1"/>
  <c r="P330" i="4" s="1"/>
  <c r="O622" i="11" a="1"/>
  <c r="O622" i="11" s="1"/>
  <c r="O330" i="4" s="1"/>
  <c r="N622" i="11" a="1"/>
  <c r="N622" i="11" s="1"/>
  <c r="N330" i="4" s="1"/>
  <c r="M622" i="11" a="1"/>
  <c r="M622" i="11" s="1"/>
  <c r="M330" i="4" s="1"/>
  <c r="L622" i="11" a="1"/>
  <c r="L622" i="11" s="1"/>
  <c r="L330" i="4" s="1"/>
  <c r="T621" i="11" a="1"/>
  <c r="T621" i="11" s="1"/>
  <c r="T329" i="4" s="1"/>
  <c r="S621" i="11" a="1"/>
  <c r="S621" i="11" s="1"/>
  <c r="S329" i="4" s="1"/>
  <c r="R621" i="11" a="1"/>
  <c r="R621" i="11" s="1"/>
  <c r="R329" i="4" s="1"/>
  <c r="P621" i="11" a="1"/>
  <c r="P621" i="11"/>
  <c r="P329" i="4" s="1"/>
  <c r="O621" i="11" a="1"/>
  <c r="O621" i="11" s="1"/>
  <c r="O329" i="4" s="1"/>
  <c r="N621" i="11" a="1"/>
  <c r="N621" i="11" s="1"/>
  <c r="N329" i="4" s="1"/>
  <c r="M621" i="11" a="1"/>
  <c r="M621" i="11"/>
  <c r="M329" i="4" s="1"/>
  <c r="L621" i="11" a="1"/>
  <c r="L621" i="11" s="1"/>
  <c r="L329" i="4" s="1"/>
  <c r="T620" i="11" a="1"/>
  <c r="T620" i="11"/>
  <c r="T328" i="4" s="1"/>
  <c r="R776" i="5" s="1"/>
  <c r="R328" i="5" s="1"/>
  <c r="S620" i="11" a="1"/>
  <c r="S620" i="11" s="1"/>
  <c r="S328" i="4" s="1"/>
  <c r="R620" i="11" a="1"/>
  <c r="R620" i="11" s="1"/>
  <c r="R328" i="4" s="1"/>
  <c r="P620" i="11" a="1"/>
  <c r="P620" i="11"/>
  <c r="P328" i="4" s="1"/>
  <c r="O620" i="11" a="1"/>
  <c r="O620" i="11" s="1"/>
  <c r="O328" i="4" s="1"/>
  <c r="N620" i="11" a="1"/>
  <c r="N620" i="11" s="1"/>
  <c r="N328" i="4" s="1"/>
  <c r="M620" i="11" a="1"/>
  <c r="M620" i="11" s="1"/>
  <c r="M328" i="4" s="1"/>
  <c r="L620" i="11" a="1"/>
  <c r="L620" i="11"/>
  <c r="L328" i="4" s="1"/>
  <c r="T619" i="11" a="1"/>
  <c r="T619" i="11" s="1"/>
  <c r="T327" i="4" s="1"/>
  <c r="S619" i="11" a="1"/>
  <c r="S619" i="11" s="1"/>
  <c r="S327" i="4" s="1"/>
  <c r="R619" i="11" a="1"/>
  <c r="R619" i="11" s="1"/>
  <c r="R327" i="4" s="1"/>
  <c r="P775" i="5" s="1"/>
  <c r="P327" i="5" s="1"/>
  <c r="P619" i="11" a="1"/>
  <c r="P619" i="11" s="1"/>
  <c r="P327" i="4" s="1"/>
  <c r="O619" i="11" a="1"/>
  <c r="O619" i="11"/>
  <c r="O327" i="4" s="1"/>
  <c r="N619" i="11" a="1"/>
  <c r="N619" i="11"/>
  <c r="N327" i="4" s="1"/>
  <c r="M619" i="11" a="1"/>
  <c r="M619" i="11" s="1"/>
  <c r="M327" i="4" s="1"/>
  <c r="L619" i="11" a="1"/>
  <c r="L619" i="11"/>
  <c r="L327" i="4" s="1"/>
  <c r="T618" i="11" a="1"/>
  <c r="T618" i="11" s="1"/>
  <c r="T326" i="4" s="1"/>
  <c r="S618" i="11" a="1"/>
  <c r="S618" i="11" s="1"/>
  <c r="S326" i="4" s="1"/>
  <c r="R618" i="11" a="1"/>
  <c r="R618" i="11" s="1"/>
  <c r="R326" i="4" s="1"/>
  <c r="P774" i="5" s="1"/>
  <c r="P326" i="5" s="1"/>
  <c r="P618" i="11" a="1"/>
  <c r="P618" i="11" s="1"/>
  <c r="P326" i="4" s="1"/>
  <c r="O618" i="11" a="1"/>
  <c r="O618" i="11" s="1"/>
  <c r="O326" i="4" s="1"/>
  <c r="N618" i="11" a="1"/>
  <c r="N618" i="11" s="1"/>
  <c r="N326" i="4" s="1"/>
  <c r="M618" i="11" a="1"/>
  <c r="M618" i="11" s="1"/>
  <c r="M326" i="4" s="1"/>
  <c r="L618" i="11" a="1"/>
  <c r="L618" i="11" s="1"/>
  <c r="L326" i="4" s="1"/>
  <c r="T617" i="11" a="1"/>
  <c r="T617" i="11"/>
  <c r="T325" i="4" s="1"/>
  <c r="S617" i="11" a="1"/>
  <c r="S617" i="11" s="1"/>
  <c r="S325" i="4" s="1"/>
  <c r="R617" i="11" a="1"/>
  <c r="R617" i="11"/>
  <c r="R325" i="4" s="1"/>
  <c r="P617" i="11" a="1"/>
  <c r="P617" i="11"/>
  <c r="P325" i="4" s="1"/>
  <c r="N773" i="5" s="1"/>
  <c r="N325" i="5" s="1"/>
  <c r="O617" i="11" a="1"/>
  <c r="O617" i="11" s="1"/>
  <c r="O325" i="4" s="1"/>
  <c r="M773" i="5" s="1"/>
  <c r="M325" i="5" s="1"/>
  <c r="N617" i="11" a="1"/>
  <c r="N617" i="11" s="1"/>
  <c r="N325" i="4" s="1"/>
  <c r="M617" i="11" a="1"/>
  <c r="M617" i="11" s="1"/>
  <c r="M325" i="4" s="1"/>
  <c r="L617" i="11" a="1"/>
  <c r="L617" i="11"/>
  <c r="L325" i="4" s="1"/>
  <c r="T616" i="11" a="1"/>
  <c r="T616" i="11" s="1"/>
  <c r="T324" i="4" s="1"/>
  <c r="S616" i="11" a="1"/>
  <c r="S616" i="11" s="1"/>
  <c r="S324" i="4" s="1"/>
  <c r="R616" i="11" a="1"/>
  <c r="R616" i="11" s="1"/>
  <c r="R324" i="4" s="1"/>
  <c r="P616" i="11" a="1"/>
  <c r="P616" i="11" s="1"/>
  <c r="P324" i="4" s="1"/>
  <c r="O616" i="11" a="1"/>
  <c r="O616" i="11"/>
  <c r="O324" i="4" s="1"/>
  <c r="N616" i="11" a="1"/>
  <c r="N616" i="11" s="1"/>
  <c r="N324" i="4" s="1"/>
  <c r="M616" i="11" a="1"/>
  <c r="M616" i="11" s="1"/>
  <c r="M324" i="4" s="1"/>
  <c r="K772" i="5" s="1"/>
  <c r="K324" i="5" s="1"/>
  <c r="L616" i="11" a="1"/>
  <c r="L616" i="11" s="1"/>
  <c r="L324" i="4" s="1"/>
  <c r="T615" i="11" a="1"/>
  <c r="T615" i="11" s="1"/>
  <c r="T323" i="4" s="1"/>
  <c r="S615" i="11" a="1"/>
  <c r="S615" i="11" s="1"/>
  <c r="S323" i="4" s="1"/>
  <c r="Q771" i="5" s="1"/>
  <c r="Q323" i="5" s="1"/>
  <c r="R615" i="11" a="1"/>
  <c r="R615" i="11" s="1"/>
  <c r="R323" i="4" s="1"/>
  <c r="P615" i="11" a="1"/>
  <c r="P615" i="11" s="1"/>
  <c r="P323" i="4" s="1"/>
  <c r="O615" i="11" a="1"/>
  <c r="O615" i="11"/>
  <c r="O323" i="4" s="1"/>
  <c r="N615" i="11" a="1"/>
  <c r="N615" i="11" s="1"/>
  <c r="N323" i="4" s="1"/>
  <c r="M615" i="11" a="1"/>
  <c r="M615" i="11"/>
  <c r="M323" i="4" s="1"/>
  <c r="L615" i="11" a="1"/>
  <c r="L615" i="11" s="1"/>
  <c r="L323" i="4" s="1"/>
  <c r="T614" i="11" a="1"/>
  <c r="T614" i="11" s="1"/>
  <c r="T322" i="4" s="1"/>
  <c r="R770" i="5" s="1"/>
  <c r="R322" i="5" s="1"/>
  <c r="S614" i="11" a="1"/>
  <c r="S614" i="11" s="1"/>
  <c r="S322" i="4" s="1"/>
  <c r="R614" i="11" a="1"/>
  <c r="R614" i="11" s="1"/>
  <c r="R322" i="4" s="1"/>
  <c r="P614" i="11" a="1"/>
  <c r="P614" i="11"/>
  <c r="P322" i="4" s="1"/>
  <c r="O614" i="11" a="1"/>
  <c r="O614" i="11"/>
  <c r="O322" i="4" s="1"/>
  <c r="N614" i="11" a="1"/>
  <c r="N614" i="11" s="1"/>
  <c r="N322" i="4" s="1"/>
  <c r="M614" i="11" a="1"/>
  <c r="M614" i="11" s="1"/>
  <c r="M322" i="4" s="1"/>
  <c r="L614" i="11" a="1"/>
  <c r="L614" i="11" s="1"/>
  <c r="L322" i="4" s="1"/>
  <c r="T613" i="11" a="1"/>
  <c r="T613" i="11"/>
  <c r="T321" i="4" s="1"/>
  <c r="R769" i="5" s="1"/>
  <c r="R321" i="5" s="1"/>
  <c r="S613" i="11" a="1"/>
  <c r="S613" i="11" s="1"/>
  <c r="S321" i="4" s="1"/>
  <c r="R613" i="11" a="1"/>
  <c r="R613" i="11" s="1"/>
  <c r="R321" i="4" s="1"/>
  <c r="P769" i="5" s="1"/>
  <c r="P321" i="5" s="1"/>
  <c r="P613" i="11" a="1"/>
  <c r="P613" i="11" s="1"/>
  <c r="P321" i="4" s="1"/>
  <c r="O613" i="11" a="1"/>
  <c r="O613" i="11"/>
  <c r="O321" i="4" s="1"/>
  <c r="N613" i="11" a="1"/>
  <c r="N613" i="11" s="1"/>
  <c r="N321" i="4" s="1"/>
  <c r="M613" i="11" a="1"/>
  <c r="M613" i="11" s="1"/>
  <c r="M321" i="4" s="1"/>
  <c r="L613" i="11" a="1"/>
  <c r="L613" i="11"/>
  <c r="L321" i="4" s="1"/>
  <c r="T612" i="11" a="1"/>
  <c r="T612" i="11" s="1"/>
  <c r="T320" i="4" s="1"/>
  <c r="S612" i="11" a="1"/>
  <c r="S612" i="11" s="1"/>
  <c r="S320" i="4" s="1"/>
  <c r="R612" i="11" a="1"/>
  <c r="R612" i="11" s="1"/>
  <c r="R320" i="4" s="1"/>
  <c r="P612" i="11" a="1"/>
  <c r="P612" i="11" s="1"/>
  <c r="P320" i="4" s="1"/>
  <c r="O612" i="11" a="1"/>
  <c r="O612" i="11" s="1"/>
  <c r="O320" i="4" s="1"/>
  <c r="M768" i="5" s="1"/>
  <c r="M320" i="5" s="1"/>
  <c r="N612" i="11" a="1"/>
  <c r="N612" i="11" s="1"/>
  <c r="N320" i="4" s="1"/>
  <c r="M612" i="11" a="1"/>
  <c r="M612" i="11" s="1"/>
  <c r="M320" i="4" s="1"/>
  <c r="L612" i="11" a="1"/>
  <c r="L612" i="11" s="1"/>
  <c r="L320" i="4" s="1"/>
  <c r="T611" i="11" a="1"/>
  <c r="T611" i="11"/>
  <c r="T319" i="4" s="1"/>
  <c r="S611" i="11" a="1"/>
  <c r="S611" i="11"/>
  <c r="S319" i="4" s="1"/>
  <c r="R611" i="11" a="1"/>
  <c r="R611" i="11" s="1"/>
  <c r="R319" i="4" s="1"/>
  <c r="P611" i="11" a="1"/>
  <c r="P611" i="11" s="1"/>
  <c r="P319" i="4" s="1"/>
  <c r="O611" i="11" a="1"/>
  <c r="O611" i="11" s="1"/>
  <c r="O319" i="4" s="1"/>
  <c r="N611" i="11" a="1"/>
  <c r="N611" i="11" s="1"/>
  <c r="N319" i="4" s="1"/>
  <c r="M611" i="11" a="1"/>
  <c r="M611" i="11" s="1"/>
  <c r="M319" i="4" s="1"/>
  <c r="L611" i="11" a="1"/>
  <c r="L611" i="11" s="1"/>
  <c r="L319" i="4" s="1"/>
  <c r="T610" i="11" a="1"/>
  <c r="T610" i="11"/>
  <c r="T318" i="4" s="1"/>
  <c r="S610" i="11" a="1"/>
  <c r="S610" i="11" s="1"/>
  <c r="S318" i="4" s="1"/>
  <c r="R610" i="11" a="1"/>
  <c r="R610" i="11" s="1"/>
  <c r="R318" i="4" s="1"/>
  <c r="P610" i="11" a="1"/>
  <c r="P610" i="11" s="1"/>
  <c r="P318" i="4" s="1"/>
  <c r="O610" i="11" a="1"/>
  <c r="O610" i="11" s="1"/>
  <c r="O318" i="4" s="1"/>
  <c r="M766" i="5" s="1"/>
  <c r="M318" i="5" s="1"/>
  <c r="N610" i="11" a="1"/>
  <c r="N610" i="11"/>
  <c r="N318" i="4" s="1"/>
  <c r="M610" i="11" a="1"/>
  <c r="M610" i="11" s="1"/>
  <c r="M318" i="4" s="1"/>
  <c r="K766" i="5" s="1"/>
  <c r="K318" i="5" s="1"/>
  <c r="L610" i="11" a="1"/>
  <c r="L610" i="11"/>
  <c r="L318" i="4" s="1"/>
  <c r="T609" i="11" a="1"/>
  <c r="T609" i="11"/>
  <c r="T317" i="4" s="1"/>
  <c r="S609" i="11" a="1"/>
  <c r="S609" i="11" s="1"/>
  <c r="S317" i="4" s="1"/>
  <c r="R609" i="11" a="1"/>
  <c r="R609" i="11"/>
  <c r="R317" i="4" s="1"/>
  <c r="P609" i="11" a="1"/>
  <c r="P609" i="11" s="1"/>
  <c r="P317" i="4" s="1"/>
  <c r="O609" i="11" a="1"/>
  <c r="O609" i="11" s="1"/>
  <c r="O317" i="4" s="1"/>
  <c r="M765" i="5" s="1"/>
  <c r="M317" i="5" s="1"/>
  <c r="N609" i="11" a="1"/>
  <c r="N609" i="11" s="1"/>
  <c r="N317" i="4" s="1"/>
  <c r="M609" i="11" a="1"/>
  <c r="M609" i="11" s="1"/>
  <c r="M317" i="4" s="1"/>
  <c r="K765" i="5" s="1"/>
  <c r="K317" i="5" s="1"/>
  <c r="L609" i="11" a="1"/>
  <c r="L609" i="11" s="1"/>
  <c r="L317" i="4" s="1"/>
  <c r="T608" i="11" a="1"/>
  <c r="T608" i="11" s="1"/>
  <c r="T316" i="4" s="1"/>
  <c r="S608" i="11" a="1"/>
  <c r="S608" i="11"/>
  <c r="S316" i="4" s="1"/>
  <c r="R608" i="11" a="1"/>
  <c r="R608" i="11"/>
  <c r="R316" i="4" s="1"/>
  <c r="P608" i="11" a="1"/>
  <c r="P608" i="11"/>
  <c r="P316" i="4" s="1"/>
  <c r="O608" i="11" a="1"/>
  <c r="O608" i="11" s="1"/>
  <c r="O316" i="4" s="1"/>
  <c r="M764" i="5" s="1"/>
  <c r="M316" i="5" s="1"/>
  <c r="N608" i="11" a="1"/>
  <c r="N608" i="11" s="1"/>
  <c r="N316" i="4" s="1"/>
  <c r="M608" i="11" a="1"/>
  <c r="M608" i="11" s="1"/>
  <c r="M316" i="4" s="1"/>
  <c r="K764" i="5" s="1"/>
  <c r="K316" i="5" s="1"/>
  <c r="L608" i="11" a="1"/>
  <c r="L608" i="11" s="1"/>
  <c r="L316" i="4" s="1"/>
  <c r="T607" i="11" a="1"/>
  <c r="T607" i="11" s="1"/>
  <c r="T315" i="4" s="1"/>
  <c r="S607" i="11" a="1"/>
  <c r="S607" i="11" s="1"/>
  <c r="S315" i="4" s="1"/>
  <c r="R607" i="11" a="1"/>
  <c r="R607" i="11" s="1"/>
  <c r="R315" i="4" s="1"/>
  <c r="P607" i="11" a="1"/>
  <c r="P607" i="11" s="1"/>
  <c r="P315" i="4" s="1"/>
  <c r="O607" i="11" a="1"/>
  <c r="O607" i="11"/>
  <c r="O315" i="4" s="1"/>
  <c r="N607" i="11" a="1"/>
  <c r="N607" i="11"/>
  <c r="N315" i="4" s="1"/>
  <c r="M607" i="11" a="1"/>
  <c r="M607" i="11" s="1"/>
  <c r="M315" i="4" s="1"/>
  <c r="L607" i="11" a="1"/>
  <c r="L607" i="11" s="1"/>
  <c r="L315" i="4" s="1"/>
  <c r="T606" i="11" a="1"/>
  <c r="T606" i="11" s="1"/>
  <c r="T314" i="4" s="1"/>
  <c r="S606" i="11" a="1"/>
  <c r="S606" i="11" s="1"/>
  <c r="S314" i="4" s="1"/>
  <c r="R606" i="11" a="1"/>
  <c r="R606" i="11"/>
  <c r="R314" i="4" s="1"/>
  <c r="P606" i="11" a="1"/>
  <c r="P606" i="11" s="1"/>
  <c r="P314" i="4" s="1"/>
  <c r="O606" i="11" a="1"/>
  <c r="O606" i="11"/>
  <c r="O314" i="4" s="1"/>
  <c r="N606" i="11" a="1"/>
  <c r="N606" i="11" s="1"/>
  <c r="N314" i="4" s="1"/>
  <c r="M606" i="11" a="1"/>
  <c r="M606" i="11" s="1"/>
  <c r="M314" i="4" s="1"/>
  <c r="L606" i="11" a="1"/>
  <c r="L606" i="11" s="1"/>
  <c r="L314" i="4" s="1"/>
  <c r="T605" i="11" a="1"/>
  <c r="T605" i="11" s="1"/>
  <c r="T313" i="4" s="1"/>
  <c r="S605" i="11" a="1"/>
  <c r="S605" i="11" s="1"/>
  <c r="S313" i="4" s="1"/>
  <c r="Q761" i="5" s="1"/>
  <c r="Q313" i="5" s="1"/>
  <c r="R605" i="11" a="1"/>
  <c r="R605" i="11" s="1"/>
  <c r="R313" i="4" s="1"/>
  <c r="P605" i="11" a="1"/>
  <c r="P605" i="11"/>
  <c r="P313" i="4" s="1"/>
  <c r="O605" i="11" a="1"/>
  <c r="O605" i="11"/>
  <c r="O313" i="4" s="1"/>
  <c r="N605" i="11" a="1"/>
  <c r="N605" i="11" s="1"/>
  <c r="N313" i="4" s="1"/>
  <c r="M605" i="11" a="1"/>
  <c r="M605" i="11"/>
  <c r="M313" i="4" s="1"/>
  <c r="L605" i="11" a="1"/>
  <c r="L605" i="11" s="1"/>
  <c r="L313" i="4" s="1"/>
  <c r="T604" i="11" a="1"/>
  <c r="T604" i="11"/>
  <c r="T312" i="4" s="1"/>
  <c r="R760" i="5" s="1"/>
  <c r="R312" i="5" s="1"/>
  <c r="S604" i="11" a="1"/>
  <c r="S604" i="11"/>
  <c r="S312" i="4" s="1"/>
  <c r="R604" i="11" a="1"/>
  <c r="R604" i="11" s="1"/>
  <c r="R312" i="4" s="1"/>
  <c r="P604" i="11" a="1"/>
  <c r="P604" i="11" s="1"/>
  <c r="P312" i="4" s="1"/>
  <c r="O604" i="11" a="1"/>
  <c r="O604" i="11" s="1"/>
  <c r="O312" i="4" s="1"/>
  <c r="N604" i="11" a="1"/>
  <c r="N604" i="11"/>
  <c r="N312" i="4" s="1"/>
  <c r="M604" i="11" a="1"/>
  <c r="M604" i="11" s="1"/>
  <c r="M312" i="4" s="1"/>
  <c r="L604" i="11" a="1"/>
  <c r="L604" i="11" s="1"/>
  <c r="L312" i="4" s="1"/>
  <c r="T603" i="11" a="1"/>
  <c r="T603" i="11" s="1"/>
  <c r="T311" i="4" s="1"/>
  <c r="S603" i="11" a="1"/>
  <c r="S603" i="11" s="1"/>
  <c r="S311" i="4" s="1"/>
  <c r="R603" i="11" a="1"/>
  <c r="R603" i="11" s="1"/>
  <c r="R311" i="4" s="1"/>
  <c r="P759" i="5" s="1"/>
  <c r="P311" i="5" s="1"/>
  <c r="P603" i="11" a="1"/>
  <c r="P603" i="11" s="1"/>
  <c r="P311" i="4" s="1"/>
  <c r="O603" i="11" a="1"/>
  <c r="O603" i="11"/>
  <c r="O311" i="4" s="1"/>
  <c r="N603" i="11" a="1"/>
  <c r="N603" i="11"/>
  <c r="N311" i="4" s="1"/>
  <c r="M603" i="11" a="1"/>
  <c r="M603" i="11" s="1"/>
  <c r="M311" i="4" s="1"/>
  <c r="L603" i="11" a="1"/>
  <c r="L603" i="11" s="1"/>
  <c r="L311" i="4" s="1"/>
  <c r="T602" i="11" a="1"/>
  <c r="T602" i="11" s="1"/>
  <c r="T310" i="4" s="1"/>
  <c r="S602" i="11" a="1"/>
  <c r="S602" i="11"/>
  <c r="S310" i="4" s="1"/>
  <c r="R602" i="11" a="1"/>
  <c r="R602" i="11" s="1"/>
  <c r="R310" i="4" s="1"/>
  <c r="P758" i="5" s="1"/>
  <c r="P310" i="5" s="1"/>
  <c r="P602" i="11" a="1"/>
  <c r="P602" i="11" s="1"/>
  <c r="P310" i="4" s="1"/>
  <c r="O602" i="11" a="1"/>
  <c r="O602" i="11" s="1"/>
  <c r="O310" i="4" s="1"/>
  <c r="M758" i="5" s="1"/>
  <c r="M310" i="5" s="1"/>
  <c r="N602" i="11" a="1"/>
  <c r="N602" i="11" s="1"/>
  <c r="N310" i="4" s="1"/>
  <c r="M602" i="11" a="1"/>
  <c r="M602" i="11" s="1"/>
  <c r="M310" i="4" s="1"/>
  <c r="L602" i="11" a="1"/>
  <c r="L602" i="11" s="1"/>
  <c r="L310" i="4" s="1"/>
  <c r="T601" i="11" a="1"/>
  <c r="T601" i="11"/>
  <c r="T309" i="4" s="1"/>
  <c r="S601" i="11" a="1"/>
  <c r="S601" i="11"/>
  <c r="S309" i="4" s="1"/>
  <c r="R601" i="11" a="1"/>
  <c r="R601" i="11" s="1"/>
  <c r="R309" i="4" s="1"/>
  <c r="P601" i="11" a="1"/>
  <c r="P601" i="11" s="1"/>
  <c r="P309" i="4" s="1"/>
  <c r="N757" i="5" s="1"/>
  <c r="N309" i="5" s="1"/>
  <c r="O601" i="11" a="1"/>
  <c r="O601" i="11" s="1"/>
  <c r="O309" i="4" s="1"/>
  <c r="N601" i="11" a="1"/>
  <c r="N601" i="11"/>
  <c r="N309" i="4" s="1"/>
  <c r="M601" i="11" a="1"/>
  <c r="M601" i="11"/>
  <c r="M309" i="4" s="1"/>
  <c r="L601" i="11" a="1"/>
  <c r="L601" i="11" s="1"/>
  <c r="L309" i="4" s="1"/>
  <c r="T600" i="11" a="1"/>
  <c r="T600" i="11"/>
  <c r="T308" i="4" s="1"/>
  <c r="R756" i="5" s="1"/>
  <c r="R308" i="5" s="1"/>
  <c r="S600" i="11" a="1"/>
  <c r="S600" i="11" s="1"/>
  <c r="S308" i="4" s="1"/>
  <c r="R600" i="11" a="1"/>
  <c r="R600" i="11"/>
  <c r="R308" i="4" s="1"/>
  <c r="P600" i="11" a="1"/>
  <c r="P600" i="11" s="1"/>
  <c r="P308" i="4" s="1"/>
  <c r="O600" i="11" a="1"/>
  <c r="O600" i="11"/>
  <c r="O308" i="4" s="1"/>
  <c r="N600" i="11" a="1"/>
  <c r="N600" i="11" s="1"/>
  <c r="N308" i="4" s="1"/>
  <c r="M600" i="11" a="1"/>
  <c r="M600" i="11" s="1"/>
  <c r="M308" i="4" s="1"/>
  <c r="K756" i="5" s="1"/>
  <c r="K308" i="5" s="1"/>
  <c r="L600" i="11" a="1"/>
  <c r="L600" i="11" s="1"/>
  <c r="L308" i="4" s="1"/>
  <c r="T599" i="11" a="1"/>
  <c r="T599" i="11" s="1"/>
  <c r="T307" i="4" s="1"/>
  <c r="S599" i="11" a="1"/>
  <c r="S599" i="11" s="1"/>
  <c r="S307" i="4" s="1"/>
  <c r="R599" i="11" a="1"/>
  <c r="R599" i="11"/>
  <c r="R307" i="4" s="1"/>
  <c r="P599" i="11" a="1"/>
  <c r="P599" i="11" s="1"/>
  <c r="P307" i="4" s="1"/>
  <c r="O599" i="11" a="1"/>
  <c r="O599" i="11" s="1"/>
  <c r="O307" i="4" s="1"/>
  <c r="M755" i="5" s="1"/>
  <c r="M307" i="5" s="1"/>
  <c r="N599" i="11" a="1"/>
  <c r="N599" i="11" s="1"/>
  <c r="N307" i="4" s="1"/>
  <c r="M599" i="11" a="1"/>
  <c r="M599" i="11" s="1"/>
  <c r="M307" i="4" s="1"/>
  <c r="K755" i="5" s="1"/>
  <c r="K307" i="5" s="1"/>
  <c r="L599" i="11" a="1"/>
  <c r="L599" i="11"/>
  <c r="L307" i="4" s="1"/>
  <c r="T598" i="11" a="1"/>
  <c r="T598" i="11" s="1"/>
  <c r="T306" i="4" s="1"/>
  <c r="S598" i="11" a="1"/>
  <c r="S598" i="11" s="1"/>
  <c r="S306" i="4" s="1"/>
  <c r="R598" i="11" a="1"/>
  <c r="R598" i="11" s="1"/>
  <c r="R306" i="4" s="1"/>
  <c r="P598" i="11" a="1"/>
  <c r="P598" i="11" s="1"/>
  <c r="P306" i="4" s="1"/>
  <c r="O598" i="11" a="1"/>
  <c r="O598" i="11" s="1"/>
  <c r="O306" i="4" s="1"/>
  <c r="N598" i="11" a="1"/>
  <c r="N598" i="11" s="1"/>
  <c r="N306" i="4" s="1"/>
  <c r="L754" i="5" s="1"/>
  <c r="L306" i="5" s="1"/>
  <c r="M598" i="11" a="1"/>
  <c r="M598" i="11"/>
  <c r="M306" i="4" s="1"/>
  <c r="L598" i="11" a="1"/>
  <c r="L598" i="11" s="1"/>
  <c r="L306" i="4" s="1"/>
  <c r="T597" i="11" a="1"/>
  <c r="T597" i="11" s="1"/>
  <c r="T305" i="4" s="1"/>
  <c r="S597" i="11" a="1"/>
  <c r="S597" i="11" s="1"/>
  <c r="S305" i="4" s="1"/>
  <c r="R597" i="11" a="1"/>
  <c r="R597" i="11" s="1"/>
  <c r="R305" i="4" s="1"/>
  <c r="P597" i="11" a="1"/>
  <c r="P597" i="11"/>
  <c r="P305" i="4" s="1"/>
  <c r="O597" i="11" a="1"/>
  <c r="O597" i="11" s="1"/>
  <c r="O305" i="4" s="1"/>
  <c r="N597" i="11" a="1"/>
  <c r="N597" i="11" s="1"/>
  <c r="N305" i="4" s="1"/>
  <c r="M597" i="11" a="1"/>
  <c r="M597" i="11" s="1"/>
  <c r="M305" i="4" s="1"/>
  <c r="K753" i="5" s="1"/>
  <c r="K305" i="5" s="1"/>
  <c r="L597" i="11" a="1"/>
  <c r="L597" i="11" s="1"/>
  <c r="L305" i="4" s="1"/>
  <c r="T596" i="11" a="1"/>
  <c r="T596" i="11" s="1"/>
  <c r="T304" i="4" s="1"/>
  <c r="S596" i="11" a="1"/>
  <c r="S596" i="11" s="1"/>
  <c r="S304" i="4" s="1"/>
  <c r="R596" i="11" a="1"/>
  <c r="R596" i="11" s="1"/>
  <c r="R304" i="4" s="1"/>
  <c r="P596" i="11" a="1"/>
  <c r="P596" i="11" s="1"/>
  <c r="P304" i="4" s="1"/>
  <c r="O596" i="11" a="1"/>
  <c r="O596" i="11" s="1"/>
  <c r="O304" i="4" s="1"/>
  <c r="M752" i="5" s="1"/>
  <c r="M304" i="5" s="1"/>
  <c r="N596" i="11" a="1"/>
  <c r="N596" i="11" s="1"/>
  <c r="N304" i="4" s="1"/>
  <c r="M596" i="11" a="1"/>
  <c r="M596" i="11"/>
  <c r="M304" i="4" s="1"/>
  <c r="L596" i="11" a="1"/>
  <c r="L596" i="11"/>
  <c r="L304" i="4" s="1"/>
  <c r="T595" i="11" a="1"/>
  <c r="T595" i="11" s="1"/>
  <c r="T303" i="4" s="1"/>
  <c r="S595" i="11" a="1"/>
  <c r="S595" i="11"/>
  <c r="S303" i="4" s="1"/>
  <c r="R595" i="11" a="1"/>
  <c r="R595" i="11" s="1"/>
  <c r="R303" i="4" s="1"/>
  <c r="P595" i="11" a="1"/>
  <c r="P595" i="11" s="1"/>
  <c r="P303" i="4" s="1"/>
  <c r="O595" i="11" a="1"/>
  <c r="O595" i="11" s="1"/>
  <c r="O303" i="4" s="1"/>
  <c r="N595" i="11" a="1"/>
  <c r="N595" i="11" s="1"/>
  <c r="N303" i="4" s="1"/>
  <c r="M595" i="11" a="1"/>
  <c r="M595" i="11"/>
  <c r="M303" i="4" s="1"/>
  <c r="L595" i="11" a="1"/>
  <c r="L595" i="11" s="1"/>
  <c r="L303" i="4" s="1"/>
  <c r="T594" i="11" a="1"/>
  <c r="T594" i="11" s="1"/>
  <c r="T302" i="4" s="1"/>
  <c r="S594" i="11" a="1"/>
  <c r="S594" i="11" s="1"/>
  <c r="S302" i="4" s="1"/>
  <c r="R594" i="11" a="1"/>
  <c r="R594" i="11" s="1"/>
  <c r="R302" i="4" s="1"/>
  <c r="P594" i="11" a="1"/>
  <c r="P594" i="11"/>
  <c r="P302" i="4" s="1"/>
  <c r="O594" i="11" a="1"/>
  <c r="O594" i="11" s="1"/>
  <c r="O302" i="4" s="1"/>
  <c r="M750" i="5" s="1"/>
  <c r="M302" i="5" s="1"/>
  <c r="N594" i="11" a="1"/>
  <c r="N594" i="11" s="1"/>
  <c r="N302" i="4" s="1"/>
  <c r="M594" i="11" a="1"/>
  <c r="M594" i="11" s="1"/>
  <c r="M302" i="4" s="1"/>
  <c r="L594" i="11" a="1"/>
  <c r="L594" i="11" s="1"/>
  <c r="L302" i="4" s="1"/>
  <c r="T593" i="11" a="1"/>
  <c r="T593" i="11"/>
  <c r="T301" i="4" s="1"/>
  <c r="S593" i="11" a="1"/>
  <c r="S593" i="11" s="1"/>
  <c r="S301" i="4" s="1"/>
  <c r="R593" i="11" a="1"/>
  <c r="R593" i="11" s="1"/>
  <c r="R301" i="4" s="1"/>
  <c r="P593" i="11" a="1"/>
  <c r="P593" i="11" s="1"/>
  <c r="P301" i="4" s="1"/>
  <c r="N749" i="5" s="1"/>
  <c r="N301" i="5" s="1"/>
  <c r="O593" i="11" a="1"/>
  <c r="O593" i="11" s="1"/>
  <c r="O301" i="4" s="1"/>
  <c r="N593" i="11" a="1"/>
  <c r="N593" i="11" s="1"/>
  <c r="N301" i="4" s="1"/>
  <c r="M593" i="11" a="1"/>
  <c r="M593" i="11" s="1"/>
  <c r="M301" i="4" s="1"/>
  <c r="L593" i="11" a="1"/>
  <c r="L593" i="11" s="1"/>
  <c r="L301" i="4" s="1"/>
  <c r="T592" i="11" a="1"/>
  <c r="T592" i="11" s="1"/>
  <c r="T300" i="4" s="1"/>
  <c r="S592" i="11" a="1"/>
  <c r="S592" i="11"/>
  <c r="S300" i="4" s="1"/>
  <c r="Q748" i="5" s="1"/>
  <c r="Q300" i="5" s="1"/>
  <c r="R592" i="11" a="1"/>
  <c r="R592" i="11"/>
  <c r="R300" i="4" s="1"/>
  <c r="P592" i="11" a="1"/>
  <c r="P592" i="11" s="1"/>
  <c r="P300" i="4" s="1"/>
  <c r="O592" i="11" a="1"/>
  <c r="O592" i="11" s="1"/>
  <c r="O300" i="4" s="1"/>
  <c r="N592" i="11" a="1"/>
  <c r="N592" i="11"/>
  <c r="N300" i="4" s="1"/>
  <c r="M592" i="11" a="1"/>
  <c r="M592" i="11" s="1"/>
  <c r="M300" i="4" s="1"/>
  <c r="L592" i="11" a="1"/>
  <c r="L592" i="11"/>
  <c r="L300" i="4" s="1"/>
  <c r="T591" i="11" a="1"/>
  <c r="T591" i="11" s="1"/>
  <c r="T299" i="4" s="1"/>
  <c r="S591" i="11" a="1"/>
  <c r="S591" i="11" s="1"/>
  <c r="S299" i="4" s="1"/>
  <c r="R591" i="11" a="1"/>
  <c r="R591" i="11" s="1"/>
  <c r="R299" i="4" s="1"/>
  <c r="P747" i="5" s="1"/>
  <c r="P299" i="5" s="1"/>
  <c r="P591" i="11" a="1"/>
  <c r="P591" i="11" s="1"/>
  <c r="P299" i="4" s="1"/>
  <c r="O591" i="11" a="1"/>
  <c r="O591" i="11" s="1"/>
  <c r="O299" i="4" s="1"/>
  <c r="N591" i="11" a="1"/>
  <c r="N591" i="11" s="1"/>
  <c r="N299" i="4" s="1"/>
  <c r="L747" i="5" s="1"/>
  <c r="L299" i="5" s="1"/>
  <c r="M591" i="11" a="1"/>
  <c r="M591" i="11"/>
  <c r="M299" i="4" s="1"/>
  <c r="L591" i="11" a="1"/>
  <c r="L591" i="11" s="1"/>
  <c r="L299" i="4" s="1"/>
  <c r="T590" i="11" a="1"/>
  <c r="T590" i="11"/>
  <c r="T298" i="4" s="1"/>
  <c r="S590" i="11" a="1"/>
  <c r="S590" i="11" s="1"/>
  <c r="S298" i="4" s="1"/>
  <c r="R590" i="11" a="1"/>
  <c r="R590" i="11"/>
  <c r="R298" i="4" s="1"/>
  <c r="P590" i="11" a="1"/>
  <c r="P590" i="11" s="1"/>
  <c r="P298" i="4" s="1"/>
  <c r="O590" i="11" a="1"/>
  <c r="O590" i="11" s="1"/>
  <c r="O298" i="4" s="1"/>
  <c r="N590" i="11" a="1"/>
  <c r="N590" i="11" s="1"/>
  <c r="N298" i="4" s="1"/>
  <c r="M590" i="11" a="1"/>
  <c r="M590" i="11" s="1"/>
  <c r="M298" i="4" s="1"/>
  <c r="L590" i="11" a="1"/>
  <c r="L590" i="11"/>
  <c r="L298" i="4" s="1"/>
  <c r="T589" i="11" a="1"/>
  <c r="T589" i="11" s="1"/>
  <c r="T297" i="4" s="1"/>
  <c r="S589" i="11" a="1"/>
  <c r="S589" i="11"/>
  <c r="S297" i="4" s="1"/>
  <c r="R589" i="11" a="1"/>
  <c r="R589" i="11"/>
  <c r="R297" i="4" s="1"/>
  <c r="P589" i="11" a="1"/>
  <c r="P589" i="11" s="1"/>
  <c r="P297" i="4" s="1"/>
  <c r="O589" i="11" a="1"/>
  <c r="O589" i="11"/>
  <c r="O297" i="4" s="1"/>
  <c r="N589" i="11" a="1"/>
  <c r="N589" i="11" s="1"/>
  <c r="N297" i="4" s="1"/>
  <c r="M589" i="11" a="1"/>
  <c r="M589" i="11" s="1"/>
  <c r="M297" i="4" s="1"/>
  <c r="L589" i="11" a="1"/>
  <c r="L589" i="11"/>
  <c r="L297" i="4" s="1"/>
  <c r="T588" i="11" a="1"/>
  <c r="T588" i="11" s="1"/>
  <c r="T296" i="4" s="1"/>
  <c r="S588" i="11" a="1"/>
  <c r="S588" i="11" s="1"/>
  <c r="S296" i="4" s="1"/>
  <c r="R588" i="11" a="1"/>
  <c r="R588" i="11" s="1"/>
  <c r="R296" i="4" s="1"/>
  <c r="P588" i="11" a="1"/>
  <c r="P588" i="11" s="1"/>
  <c r="P296" i="4" s="1"/>
  <c r="O588" i="11" a="1"/>
  <c r="O588" i="11"/>
  <c r="O296" i="4" s="1"/>
  <c r="M744" i="5" s="1"/>
  <c r="M296" i="5" s="1"/>
  <c r="N588" i="11" a="1"/>
  <c r="N588" i="11" s="1"/>
  <c r="N296" i="4" s="1"/>
  <c r="M588" i="11" a="1"/>
  <c r="M588" i="11"/>
  <c r="M296" i="4" s="1"/>
  <c r="L588" i="11" a="1"/>
  <c r="L588" i="11" s="1"/>
  <c r="L296" i="4" s="1"/>
  <c r="T587" i="11" a="1"/>
  <c r="T587" i="11"/>
  <c r="T295" i="4" s="1"/>
  <c r="S587" i="11" a="1"/>
  <c r="S587" i="11" s="1"/>
  <c r="S295" i="4" s="1"/>
  <c r="R587" i="11" a="1"/>
  <c r="R587" i="11" s="1"/>
  <c r="R295" i="4" s="1"/>
  <c r="P587" i="11" a="1"/>
  <c r="P587" i="11" s="1"/>
  <c r="P295" i="4" s="1"/>
  <c r="O587" i="11" a="1"/>
  <c r="O587" i="11" s="1"/>
  <c r="O295" i="4" s="1"/>
  <c r="N587" i="11" a="1"/>
  <c r="N587" i="11" s="1"/>
  <c r="N295" i="4" s="1"/>
  <c r="L743" i="5" s="1"/>
  <c r="L295" i="5" s="1"/>
  <c r="M587" i="11" a="1"/>
  <c r="M587" i="11" s="1"/>
  <c r="M295" i="4" s="1"/>
  <c r="L587" i="11" a="1"/>
  <c r="L587" i="11" s="1"/>
  <c r="L295" i="4" s="1"/>
  <c r="T586" i="11" a="1"/>
  <c r="T586" i="11"/>
  <c r="T294" i="4" s="1"/>
  <c r="S586" i="11" a="1"/>
  <c r="S586" i="11" s="1"/>
  <c r="S294" i="4" s="1"/>
  <c r="Q742" i="5" s="1"/>
  <c r="Q294" i="5" s="1"/>
  <c r="R586" i="11" a="1"/>
  <c r="R586" i="11" s="1"/>
  <c r="R294" i="4" s="1"/>
  <c r="P586" i="11" a="1"/>
  <c r="P586" i="11" s="1"/>
  <c r="P294" i="4" s="1"/>
  <c r="O586" i="11" a="1"/>
  <c r="O586" i="11" s="1"/>
  <c r="O294" i="4" s="1"/>
  <c r="N586" i="11" a="1"/>
  <c r="N586" i="11" s="1"/>
  <c r="N294" i="4" s="1"/>
  <c r="M586" i="11" a="1"/>
  <c r="M586" i="11" s="1"/>
  <c r="M294" i="4" s="1"/>
  <c r="K742" i="5" s="1"/>
  <c r="K294" i="5" s="1"/>
  <c r="L586" i="11" a="1"/>
  <c r="L586" i="11"/>
  <c r="L294" i="4" s="1"/>
  <c r="T585" i="11" a="1"/>
  <c r="T585" i="11" s="1"/>
  <c r="T293" i="4" s="1"/>
  <c r="R741" i="5" s="1"/>
  <c r="R293" i="5" s="1"/>
  <c r="S585" i="11" a="1"/>
  <c r="S585" i="11" s="1"/>
  <c r="S293" i="4" s="1"/>
  <c r="R585" i="11" a="1"/>
  <c r="R585" i="11" s="1"/>
  <c r="R293" i="4" s="1"/>
  <c r="P585" i="11" a="1"/>
  <c r="P585" i="11" s="1"/>
  <c r="P293" i="4" s="1"/>
  <c r="O585" i="11" a="1"/>
  <c r="O585" i="11"/>
  <c r="O293" i="4" s="1"/>
  <c r="N585" i="11" a="1"/>
  <c r="N585" i="11" s="1"/>
  <c r="N293" i="4" s="1"/>
  <c r="M585" i="11" a="1"/>
  <c r="M585" i="11" s="1"/>
  <c r="M293" i="4" s="1"/>
  <c r="L585" i="11" a="1"/>
  <c r="L585" i="11" s="1"/>
  <c r="L293" i="4" s="1"/>
  <c r="T584" i="11" a="1"/>
  <c r="T584" i="11" s="1"/>
  <c r="T292" i="4" s="1"/>
  <c r="S584" i="11" a="1"/>
  <c r="S584" i="11" s="1"/>
  <c r="S292" i="4" s="1"/>
  <c r="R584" i="11" a="1"/>
  <c r="R584" i="11" s="1"/>
  <c r="R292" i="4" s="1"/>
  <c r="P584" i="11" a="1"/>
  <c r="P584" i="11"/>
  <c r="P292" i="4" s="1"/>
  <c r="O584" i="11" a="1"/>
  <c r="O584" i="11"/>
  <c r="O292" i="4" s="1"/>
  <c r="N584" i="11" a="1"/>
  <c r="N584" i="11" s="1"/>
  <c r="N292" i="4" s="1"/>
  <c r="M584" i="11" a="1"/>
  <c r="M584" i="11"/>
  <c r="M292" i="4" s="1"/>
  <c r="L584" i="11" a="1"/>
  <c r="L584" i="11" s="1"/>
  <c r="L292" i="4" s="1"/>
  <c r="T583" i="11" a="1"/>
  <c r="T583" i="11" s="1"/>
  <c r="T291" i="4" s="1"/>
  <c r="S583" i="11" a="1"/>
  <c r="S583" i="11" s="1"/>
  <c r="S291" i="4" s="1"/>
  <c r="Q739" i="5" s="1"/>
  <c r="Q291" i="5" s="1"/>
  <c r="R583" i="11" a="1"/>
  <c r="R583" i="11" s="1"/>
  <c r="R291" i="4" s="1"/>
  <c r="P583" i="11" a="1"/>
  <c r="P583" i="11" s="1"/>
  <c r="P291" i="4" s="1"/>
  <c r="N739" i="5" s="1"/>
  <c r="N291" i="5" s="1"/>
  <c r="O583" i="11" a="1"/>
  <c r="O583" i="11" s="1"/>
  <c r="O291" i="4" s="1"/>
  <c r="N583" i="11" a="1"/>
  <c r="N583" i="11"/>
  <c r="N291" i="4" s="1"/>
  <c r="M583" i="11" a="1"/>
  <c r="M583" i="11" s="1"/>
  <c r="M291" i="4" s="1"/>
  <c r="L583" i="11" a="1"/>
  <c r="L583" i="11" s="1"/>
  <c r="L291" i="4" s="1"/>
  <c r="T582" i="11" a="1"/>
  <c r="T582" i="11"/>
  <c r="T290" i="4" s="1"/>
  <c r="S582" i="11" a="1"/>
  <c r="S582" i="11" s="1"/>
  <c r="S290" i="4" s="1"/>
  <c r="R582" i="11" a="1"/>
  <c r="R582" i="11" s="1"/>
  <c r="R290" i="4" s="1"/>
  <c r="P582" i="11" a="1"/>
  <c r="P582" i="11"/>
  <c r="P290" i="4" s="1"/>
  <c r="N738" i="5" s="1"/>
  <c r="N290" i="5" s="1"/>
  <c r="O582" i="11" a="1"/>
  <c r="O582" i="11" s="1"/>
  <c r="O290" i="4" s="1"/>
  <c r="N582" i="11" a="1"/>
  <c r="N582" i="11" s="1"/>
  <c r="N290" i="4" s="1"/>
  <c r="M582" i="11" a="1"/>
  <c r="M582" i="11"/>
  <c r="M290" i="4" s="1"/>
  <c r="K738" i="5" s="1"/>
  <c r="K290" i="5" s="1"/>
  <c r="L582" i="11" a="1"/>
  <c r="L582" i="11" s="1"/>
  <c r="L290" i="4" s="1"/>
  <c r="T581" i="11" a="1"/>
  <c r="T581" i="11" s="1"/>
  <c r="T289" i="4" s="1"/>
  <c r="S581" i="11" a="1"/>
  <c r="S581" i="11" s="1"/>
  <c r="S289" i="4" s="1"/>
  <c r="R581" i="11" a="1"/>
  <c r="R581" i="11"/>
  <c r="R289" i="4" s="1"/>
  <c r="P737" i="5" s="1"/>
  <c r="P289" i="5" s="1"/>
  <c r="P581" i="11" a="1"/>
  <c r="P581" i="11"/>
  <c r="P289" i="4" s="1"/>
  <c r="O581" i="11" a="1"/>
  <c r="O581" i="11" s="1"/>
  <c r="O289" i="4" s="1"/>
  <c r="M737" i="5" s="1"/>
  <c r="M289" i="5" s="1"/>
  <c r="N581" i="11" a="1"/>
  <c r="N581" i="11" s="1"/>
  <c r="N289" i="4" s="1"/>
  <c r="M581" i="11" a="1"/>
  <c r="M581" i="11" s="1"/>
  <c r="M289" i="4" s="1"/>
  <c r="L581" i="11" a="1"/>
  <c r="L581" i="11"/>
  <c r="L289" i="4" s="1"/>
  <c r="T580" i="11" a="1"/>
  <c r="T580" i="11"/>
  <c r="T288" i="4" s="1"/>
  <c r="S580" i="11" a="1"/>
  <c r="S580" i="11" s="1"/>
  <c r="S288" i="4" s="1"/>
  <c r="R580" i="11" a="1"/>
  <c r="R580" i="11" s="1"/>
  <c r="R288" i="4" s="1"/>
  <c r="P580" i="11" a="1"/>
  <c r="P580" i="11" s="1"/>
  <c r="P288" i="4" s="1"/>
  <c r="O580" i="11" a="1"/>
  <c r="O580" i="11" s="1"/>
  <c r="O288" i="4" s="1"/>
  <c r="N580" i="11" a="1"/>
  <c r="N580" i="11"/>
  <c r="N288" i="4" s="1"/>
  <c r="L736" i="5" s="1"/>
  <c r="L288" i="5" s="1"/>
  <c r="M580" i="11" a="1"/>
  <c r="M580" i="11" s="1"/>
  <c r="M288" i="4" s="1"/>
  <c r="L580" i="11" a="1"/>
  <c r="L580" i="11"/>
  <c r="L288" i="4" s="1"/>
  <c r="T579" i="11" a="1"/>
  <c r="T579" i="11" s="1"/>
  <c r="T287" i="4" s="1"/>
  <c r="S579" i="11" a="1"/>
  <c r="S579" i="11" s="1"/>
  <c r="S287" i="4" s="1"/>
  <c r="R579" i="11" a="1"/>
  <c r="R579" i="11"/>
  <c r="R287" i="4" s="1"/>
  <c r="P579" i="11" a="1"/>
  <c r="P579" i="11" s="1"/>
  <c r="P287" i="4" s="1"/>
  <c r="N735" i="5" s="1"/>
  <c r="N287" i="5" s="1"/>
  <c r="O579" i="11" a="1"/>
  <c r="O579" i="11"/>
  <c r="O287" i="4" s="1"/>
  <c r="N579" i="11" a="1"/>
  <c r="N579" i="11" s="1"/>
  <c r="N287" i="4" s="1"/>
  <c r="M579" i="11" a="1"/>
  <c r="M579" i="11" s="1"/>
  <c r="M287" i="4" s="1"/>
  <c r="L579" i="11" a="1"/>
  <c r="L579" i="11" s="1"/>
  <c r="L287" i="4" s="1"/>
  <c r="T578" i="11" a="1"/>
  <c r="T578" i="11" s="1"/>
  <c r="T286" i="4" s="1"/>
  <c r="S578" i="11" a="1"/>
  <c r="S578" i="11" s="1"/>
  <c r="S286" i="4" s="1"/>
  <c r="R578" i="11" a="1"/>
  <c r="R578" i="11"/>
  <c r="R286" i="4" s="1"/>
  <c r="P578" i="11" a="1"/>
  <c r="P578" i="11" s="1"/>
  <c r="P286" i="4" s="1"/>
  <c r="O578" i="11" a="1"/>
  <c r="O578" i="11"/>
  <c r="O286" i="4" s="1"/>
  <c r="M734" i="5" s="1"/>
  <c r="M286" i="5" s="1"/>
  <c r="N578" i="11" a="1"/>
  <c r="N578" i="11" s="1"/>
  <c r="N286" i="4" s="1"/>
  <c r="M578" i="11" a="1"/>
  <c r="M578" i="11" s="1"/>
  <c r="M286" i="4" s="1"/>
  <c r="L578" i="11" a="1"/>
  <c r="L578" i="11"/>
  <c r="L286" i="4" s="1"/>
  <c r="T577" i="11" a="1"/>
  <c r="T577" i="11" s="1"/>
  <c r="T285" i="4" s="1"/>
  <c r="S577" i="11" a="1"/>
  <c r="S577" i="11"/>
  <c r="S285" i="4" s="1"/>
  <c r="R577" i="11" a="1"/>
  <c r="R577" i="11"/>
  <c r="R285" i="4" s="1"/>
  <c r="P577" i="11" a="1"/>
  <c r="P577" i="11" s="1"/>
  <c r="P285" i="4" s="1"/>
  <c r="O577" i="11" a="1"/>
  <c r="O577" i="11"/>
  <c r="O285" i="4" s="1"/>
  <c r="N577" i="11" a="1"/>
  <c r="N577" i="11" s="1"/>
  <c r="N285" i="4" s="1"/>
  <c r="M577" i="11" a="1"/>
  <c r="M577" i="11" s="1"/>
  <c r="M285" i="4" s="1"/>
  <c r="L577" i="11" a="1"/>
  <c r="L577" i="11"/>
  <c r="L285" i="4" s="1"/>
  <c r="T576" i="11" a="1"/>
  <c r="T576" i="11" s="1"/>
  <c r="T284" i="4" s="1"/>
  <c r="S576" i="11" a="1"/>
  <c r="S576" i="11" s="1"/>
  <c r="S284" i="4" s="1"/>
  <c r="R576" i="11" a="1"/>
  <c r="R576" i="11" s="1"/>
  <c r="R284" i="4" s="1"/>
  <c r="P576" i="11" a="1"/>
  <c r="P576" i="11" s="1"/>
  <c r="P284" i="4" s="1"/>
  <c r="O576" i="11" a="1"/>
  <c r="O576" i="11"/>
  <c r="O284" i="4" s="1"/>
  <c r="N576" i="11" a="1"/>
  <c r="N576" i="11"/>
  <c r="N284" i="4" s="1"/>
  <c r="L732" i="5" s="1"/>
  <c r="L284" i="5" s="1"/>
  <c r="M576" i="11" a="1"/>
  <c r="M576" i="11" s="1"/>
  <c r="M284" i="4" s="1"/>
  <c r="L576" i="11" a="1"/>
  <c r="L576" i="11" s="1"/>
  <c r="L284" i="4" s="1"/>
  <c r="T575" i="11" a="1"/>
  <c r="T575" i="11"/>
  <c r="T283" i="4" s="1"/>
  <c r="S575" i="11" a="1"/>
  <c r="S575" i="11"/>
  <c r="S283" i="4" s="1"/>
  <c r="R575" i="11" a="1"/>
  <c r="R575" i="11" s="1"/>
  <c r="R283" i="4" s="1"/>
  <c r="P575" i="11" a="1"/>
  <c r="P575" i="11"/>
  <c r="P283" i="4" s="1"/>
  <c r="O575" i="11" a="1"/>
  <c r="O575" i="11"/>
  <c r="O283" i="4" s="1"/>
  <c r="N575" i="11" a="1"/>
  <c r="N575" i="11" s="1"/>
  <c r="N283" i="4" s="1"/>
  <c r="M575" i="11" a="1"/>
  <c r="M575" i="11"/>
  <c r="M283" i="4" s="1"/>
  <c r="L575" i="11" a="1"/>
  <c r="L575" i="11" s="1"/>
  <c r="L283" i="4" s="1"/>
  <c r="T574" i="11" a="1"/>
  <c r="T574" i="11" s="1"/>
  <c r="T282" i="4" s="1"/>
  <c r="S574" i="11" a="1"/>
  <c r="S574" i="11"/>
  <c r="S282" i="4" s="1"/>
  <c r="R574" i="11" a="1"/>
  <c r="R574" i="11" s="1"/>
  <c r="R282" i="4" s="1"/>
  <c r="P574" i="11" a="1"/>
  <c r="P574" i="11" s="1"/>
  <c r="P282" i="4" s="1"/>
  <c r="O574" i="11" a="1"/>
  <c r="O574" i="11" s="1"/>
  <c r="O282" i="4" s="1"/>
  <c r="N574" i="11" a="1"/>
  <c r="N574" i="11"/>
  <c r="N282" i="4" s="1"/>
  <c r="L730" i="5" s="1"/>
  <c r="L282" i="5" s="1"/>
  <c r="M574" i="11" a="1"/>
  <c r="M574" i="11"/>
  <c r="M282" i="4" s="1"/>
  <c r="L574" i="11" a="1"/>
  <c r="L574" i="11" s="1"/>
  <c r="L282" i="4" s="1"/>
  <c r="T573" i="11" a="1"/>
  <c r="T573" i="11"/>
  <c r="T281" i="4" s="1"/>
  <c r="S573" i="11" a="1"/>
  <c r="S573" i="11" s="1"/>
  <c r="S281" i="4" s="1"/>
  <c r="R573" i="11" a="1"/>
  <c r="R573" i="11" s="1"/>
  <c r="R281" i="4" s="1"/>
  <c r="P573" i="11" a="1"/>
  <c r="P573" i="11"/>
  <c r="P281" i="4" s="1"/>
  <c r="O573" i="11" a="1"/>
  <c r="O573" i="11" s="1"/>
  <c r="O281" i="4" s="1"/>
  <c r="N573" i="11" a="1"/>
  <c r="N573" i="11" s="1"/>
  <c r="N281" i="4" s="1"/>
  <c r="L729" i="5" s="1"/>
  <c r="L281" i="5" s="1"/>
  <c r="M573" i="11" a="1"/>
  <c r="M573" i="11"/>
  <c r="M281" i="4" s="1"/>
  <c r="L573" i="11" a="1"/>
  <c r="L573" i="11" s="1"/>
  <c r="L281" i="4" s="1"/>
  <c r="T572" i="11" a="1"/>
  <c r="T572" i="11" s="1"/>
  <c r="T280" i="4" s="1"/>
  <c r="R728" i="5" s="1"/>
  <c r="R280" i="5" s="1"/>
  <c r="S572" i="11" a="1"/>
  <c r="S572" i="11" s="1"/>
  <c r="S280" i="4" s="1"/>
  <c r="R572" i="11" a="1"/>
  <c r="R572" i="11" s="1"/>
  <c r="R280" i="4" s="1"/>
  <c r="P728" i="5" s="1"/>
  <c r="P280" i="5" s="1"/>
  <c r="P572" i="11" a="1"/>
  <c r="P572" i="11"/>
  <c r="P280" i="4" s="1"/>
  <c r="O572" i="11" a="1"/>
  <c r="O572" i="11" s="1"/>
  <c r="O280" i="4" s="1"/>
  <c r="N572" i="11" a="1"/>
  <c r="N572" i="11" s="1"/>
  <c r="N280" i="4" s="1"/>
  <c r="L728" i="5" s="1"/>
  <c r="L280" i="5" s="1"/>
  <c r="M572" i="11" a="1"/>
  <c r="M572" i="11"/>
  <c r="M280" i="4" s="1"/>
  <c r="L572" i="11" a="1"/>
  <c r="L572" i="11"/>
  <c r="L280" i="4" s="1"/>
  <c r="T571" i="11" a="1"/>
  <c r="T571" i="11" s="1"/>
  <c r="T279" i="4" s="1"/>
  <c r="S571" i="11" a="1"/>
  <c r="S571" i="11" s="1"/>
  <c r="S279" i="4" s="1"/>
  <c r="R571" i="11" a="1"/>
  <c r="R571" i="11" s="1"/>
  <c r="R279" i="4" s="1"/>
  <c r="P571" i="11" a="1"/>
  <c r="P571" i="11" s="1"/>
  <c r="P279" i="4" s="1"/>
  <c r="O571" i="11" a="1"/>
  <c r="O571" i="11" s="1"/>
  <c r="O279" i="4" s="1"/>
  <c r="N571" i="11" a="1"/>
  <c r="N571" i="11"/>
  <c r="N279" i="4" s="1"/>
  <c r="L727" i="5" s="1"/>
  <c r="L279" i="5" s="1"/>
  <c r="M571" i="11" a="1"/>
  <c r="M571" i="11" s="1"/>
  <c r="M279" i="4" s="1"/>
  <c r="L571" i="11" a="1"/>
  <c r="L571" i="11"/>
  <c r="L279" i="4" s="1"/>
  <c r="T570" i="11" a="1"/>
  <c r="T570" i="11"/>
  <c r="T278" i="4" s="1"/>
  <c r="S570" i="11" a="1"/>
  <c r="S570" i="11" s="1"/>
  <c r="S278" i="4" s="1"/>
  <c r="R570" i="11" a="1"/>
  <c r="R570" i="11" s="1"/>
  <c r="R278" i="4" s="1"/>
  <c r="P570" i="11" a="1"/>
  <c r="P570" i="11" s="1"/>
  <c r="P278" i="4" s="1"/>
  <c r="O570" i="11" a="1"/>
  <c r="O570" i="11" s="1"/>
  <c r="O278" i="4" s="1"/>
  <c r="N570" i="11" a="1"/>
  <c r="N570" i="11" s="1"/>
  <c r="N278" i="4" s="1"/>
  <c r="M570" i="11" a="1"/>
  <c r="M570" i="11" s="1"/>
  <c r="M278" i="4" s="1"/>
  <c r="L570" i="11" a="1"/>
  <c r="L570" i="11" s="1"/>
  <c r="L278" i="4" s="1"/>
  <c r="T569" i="11" a="1"/>
  <c r="T569" i="11" s="1"/>
  <c r="T277" i="4" s="1"/>
  <c r="S569" i="11" a="1"/>
  <c r="S569" i="11" s="1"/>
  <c r="S277" i="4" s="1"/>
  <c r="R569" i="11" a="1"/>
  <c r="R569" i="11"/>
  <c r="R277" i="4" s="1"/>
  <c r="P725" i="5" s="1"/>
  <c r="P277" i="5" s="1"/>
  <c r="P569" i="11" a="1"/>
  <c r="P569" i="11" s="1"/>
  <c r="P277" i="4" s="1"/>
  <c r="O569" i="11" a="1"/>
  <c r="O569" i="11"/>
  <c r="O277" i="4" s="1"/>
  <c r="N569" i="11" a="1"/>
  <c r="N569" i="11" s="1"/>
  <c r="N277" i="4" s="1"/>
  <c r="M569" i="11" a="1"/>
  <c r="M569" i="11" s="1"/>
  <c r="M277" i="4" s="1"/>
  <c r="L569" i="11" a="1"/>
  <c r="L569" i="11" s="1"/>
  <c r="L277" i="4" s="1"/>
  <c r="T568" i="11" a="1"/>
  <c r="T568" i="11" s="1"/>
  <c r="T276" i="4" s="1"/>
  <c r="S568" i="11" a="1"/>
  <c r="S568" i="11"/>
  <c r="S276" i="4" s="1"/>
  <c r="R568" i="11" a="1"/>
  <c r="R568" i="11"/>
  <c r="R276" i="4" s="1"/>
  <c r="P568" i="11" a="1"/>
  <c r="P568" i="11" s="1"/>
  <c r="P276" i="4" s="1"/>
  <c r="O568" i="11" a="1"/>
  <c r="O568" i="11" s="1"/>
  <c r="O276" i="4" s="1"/>
  <c r="N568" i="11" a="1"/>
  <c r="N568" i="11" s="1"/>
  <c r="N276" i="4" s="1"/>
  <c r="M568" i="11" a="1"/>
  <c r="M568" i="11"/>
  <c r="M276" i="4" s="1"/>
  <c r="L568" i="11" a="1"/>
  <c r="L568" i="11" s="1"/>
  <c r="L276" i="4" s="1"/>
  <c r="T567" i="11" a="1"/>
  <c r="T567" i="11" s="1"/>
  <c r="T275" i="4" s="1"/>
  <c r="S567" i="11" a="1"/>
  <c r="S567" i="11" s="1"/>
  <c r="S275" i="4" s="1"/>
  <c r="R567" i="11" a="1"/>
  <c r="R567" i="11" s="1"/>
  <c r="R275" i="4" s="1"/>
  <c r="P567" i="11" a="1"/>
  <c r="P567" i="11"/>
  <c r="P275" i="4" s="1"/>
  <c r="O567" i="11" a="1"/>
  <c r="O567" i="11"/>
  <c r="O275" i="4" s="1"/>
  <c r="N567" i="11" a="1"/>
  <c r="N567" i="11" s="1"/>
  <c r="N275" i="4" s="1"/>
  <c r="M567" i="11" a="1"/>
  <c r="M567" i="11" s="1"/>
  <c r="M275" i="4" s="1"/>
  <c r="L567" i="11" a="1"/>
  <c r="L567" i="11" s="1"/>
  <c r="L275" i="4" s="1"/>
  <c r="T566" i="11" a="1"/>
  <c r="T566" i="11" s="1"/>
  <c r="T274" i="4" s="1"/>
  <c r="R722" i="5" s="1"/>
  <c r="R274" i="5" s="1"/>
  <c r="S566" i="11" a="1"/>
  <c r="S566" i="11"/>
  <c r="S274" i="4" s="1"/>
  <c r="R566" i="11" a="1"/>
  <c r="R566" i="11" s="1"/>
  <c r="R274" i="4" s="1"/>
  <c r="P566" i="11" a="1"/>
  <c r="P566" i="11"/>
  <c r="P274" i="4" s="1"/>
  <c r="O566" i="11" a="1"/>
  <c r="O566" i="11" s="1"/>
  <c r="O274" i="4" s="1"/>
  <c r="N566" i="11" a="1"/>
  <c r="N566" i="11" s="1"/>
  <c r="N274" i="4" s="1"/>
  <c r="M566" i="11" a="1"/>
  <c r="M566" i="11" s="1"/>
  <c r="M274" i="4" s="1"/>
  <c r="K722" i="5" s="1"/>
  <c r="K274" i="5" s="1"/>
  <c r="L566" i="11" a="1"/>
  <c r="L566" i="11" s="1"/>
  <c r="L274" i="4" s="1"/>
  <c r="T565" i="11" a="1"/>
  <c r="T565" i="11"/>
  <c r="T273" i="4" s="1"/>
  <c r="R721" i="5" s="1"/>
  <c r="R273" i="5" s="1"/>
  <c r="S565" i="11" a="1"/>
  <c r="S565" i="11"/>
  <c r="S273" i="4" s="1"/>
  <c r="R565" i="11" a="1"/>
  <c r="R565" i="11"/>
  <c r="R273" i="4" s="1"/>
  <c r="P565" i="11" a="1"/>
  <c r="P565" i="11" s="1"/>
  <c r="P273" i="4" s="1"/>
  <c r="O565" i="11" a="1"/>
  <c r="O565" i="11" s="1"/>
  <c r="O273" i="4" s="1"/>
  <c r="N565" i="11" a="1"/>
  <c r="N565" i="11" s="1"/>
  <c r="N273" i="4" s="1"/>
  <c r="M565" i="11" a="1"/>
  <c r="M565" i="11" s="1"/>
  <c r="M273" i="4" s="1"/>
  <c r="L565" i="11" a="1"/>
  <c r="L565" i="11" s="1"/>
  <c r="L273" i="4" s="1"/>
  <c r="T564" i="11" a="1"/>
  <c r="T564" i="11" s="1"/>
  <c r="T272" i="4" s="1"/>
  <c r="S564" i="11" a="1"/>
  <c r="S564" i="11" s="1"/>
  <c r="S272" i="4" s="1"/>
  <c r="R564" i="11" a="1"/>
  <c r="R564" i="11" s="1"/>
  <c r="R272" i="4" s="1"/>
  <c r="P720" i="5" s="1"/>
  <c r="P272" i="5" s="1"/>
  <c r="P564" i="11" a="1"/>
  <c r="P564" i="11"/>
  <c r="P272" i="4" s="1"/>
  <c r="O564" i="11" a="1"/>
  <c r="O564" i="11" s="1"/>
  <c r="O272" i="4" s="1"/>
  <c r="N564" i="11" a="1"/>
  <c r="N564" i="11" s="1"/>
  <c r="N272" i="4" s="1"/>
  <c r="M564" i="11" a="1"/>
  <c r="M564" i="11"/>
  <c r="M272" i="4" s="1"/>
  <c r="K720" i="5" s="1"/>
  <c r="K272" i="5" s="1"/>
  <c r="L564" i="11" a="1"/>
  <c r="L564" i="11" s="1"/>
  <c r="L272" i="4" s="1"/>
  <c r="T563" i="11" a="1"/>
  <c r="T563" i="11"/>
  <c r="T271" i="4" s="1"/>
  <c r="R719" i="5" s="1"/>
  <c r="R271" i="5" s="1"/>
  <c r="S563" i="11" a="1"/>
  <c r="S563" i="11" s="1"/>
  <c r="S271" i="4" s="1"/>
  <c r="R563" i="11" a="1"/>
  <c r="R563" i="11" s="1"/>
  <c r="R271" i="4" s="1"/>
  <c r="P719" i="5" s="1"/>
  <c r="P271" i="5" s="1"/>
  <c r="P563" i="11" a="1"/>
  <c r="P563" i="11"/>
  <c r="P271" i="4" s="1"/>
  <c r="O563" i="11" a="1"/>
  <c r="O563" i="11" s="1"/>
  <c r="O271" i="4" s="1"/>
  <c r="N563" i="11" a="1"/>
  <c r="N563" i="11" s="1"/>
  <c r="N271" i="4" s="1"/>
  <c r="M563" i="11" a="1"/>
  <c r="M563" i="11"/>
  <c r="M271" i="4" s="1"/>
  <c r="L563" i="11" a="1"/>
  <c r="L563" i="11" s="1"/>
  <c r="L271" i="4" s="1"/>
  <c r="T562" i="11" a="1"/>
  <c r="T562" i="11"/>
  <c r="T270" i="4" s="1"/>
  <c r="S562" i="11" a="1"/>
  <c r="S562" i="11" s="1"/>
  <c r="S270" i="4" s="1"/>
  <c r="Q718" i="5" s="1"/>
  <c r="Q270" i="5" s="1"/>
  <c r="R562" i="11" a="1"/>
  <c r="R562" i="11" s="1"/>
  <c r="R270" i="4" s="1"/>
  <c r="P562" i="11" a="1"/>
  <c r="P562" i="11" s="1"/>
  <c r="P270" i="4" s="1"/>
  <c r="O562" i="11" a="1"/>
  <c r="O562" i="11"/>
  <c r="O270" i="4" s="1"/>
  <c r="N562" i="11" a="1"/>
  <c r="N562" i="11" s="1"/>
  <c r="N270" i="4" s="1"/>
  <c r="M562" i="11" a="1"/>
  <c r="M562" i="11" s="1"/>
  <c r="M270" i="4" s="1"/>
  <c r="L562" i="11" a="1"/>
  <c r="L562" i="11"/>
  <c r="L270" i="4" s="1"/>
  <c r="T561" i="11" a="1"/>
  <c r="T561" i="11" s="1"/>
  <c r="T269" i="4" s="1"/>
  <c r="S561" i="11" a="1"/>
  <c r="S561" i="11" s="1"/>
  <c r="S269" i="4" s="1"/>
  <c r="R561" i="11" a="1"/>
  <c r="R561" i="11"/>
  <c r="R269" i="4" s="1"/>
  <c r="P561" i="11" a="1"/>
  <c r="P561" i="11"/>
  <c r="P269" i="4" s="1"/>
  <c r="O561" i="11" a="1"/>
  <c r="O561" i="11" s="1"/>
  <c r="O269" i="4" s="1"/>
  <c r="N561" i="11" a="1"/>
  <c r="N561" i="11"/>
  <c r="N269" i="4" s="1"/>
  <c r="M561" i="11" a="1"/>
  <c r="M561" i="11" s="1"/>
  <c r="M269" i="4" s="1"/>
  <c r="L561" i="11" a="1"/>
  <c r="L561" i="11" s="1"/>
  <c r="L269" i="4" s="1"/>
  <c r="T560" i="11" a="1"/>
  <c r="T560" i="11" s="1"/>
  <c r="T268" i="4" s="1"/>
  <c r="R716" i="5" s="1"/>
  <c r="R268" i="5" s="1"/>
  <c r="S560" i="11" a="1"/>
  <c r="S560" i="11" s="1"/>
  <c r="S268" i="4" s="1"/>
  <c r="R560" i="11" a="1"/>
  <c r="R560" i="11" s="1"/>
  <c r="R268" i="4" s="1"/>
  <c r="P560" i="11" a="1"/>
  <c r="P560" i="11" s="1"/>
  <c r="P268" i="4" s="1"/>
  <c r="O560" i="11" a="1"/>
  <c r="O560" i="11" s="1"/>
  <c r="O268" i="4" s="1"/>
  <c r="M716" i="5" s="1"/>
  <c r="M268" i="5" s="1"/>
  <c r="N560" i="11" a="1"/>
  <c r="N560" i="11" s="1"/>
  <c r="N268" i="4" s="1"/>
  <c r="M560" i="11" a="1"/>
  <c r="M560" i="11"/>
  <c r="M268" i="4" s="1"/>
  <c r="L560" i="11" a="1"/>
  <c r="L560" i="11" s="1"/>
  <c r="L268" i="4" s="1"/>
  <c r="T559" i="11" a="1"/>
  <c r="T559" i="11" s="1"/>
  <c r="T267" i="4" s="1"/>
  <c r="S559" i="11" a="1"/>
  <c r="S559" i="11" s="1"/>
  <c r="S267" i="4" s="1"/>
  <c r="R559" i="11" a="1"/>
  <c r="R559" i="11"/>
  <c r="R267" i="4" s="1"/>
  <c r="P559" i="11" a="1"/>
  <c r="P559" i="11" s="1"/>
  <c r="P267" i="4" s="1"/>
  <c r="O559" i="11" a="1"/>
  <c r="O559" i="11" s="1"/>
  <c r="O267" i="4" s="1"/>
  <c r="N559" i="11" a="1"/>
  <c r="N559" i="11" s="1"/>
  <c r="N267" i="4" s="1"/>
  <c r="L715" i="5" s="1"/>
  <c r="L267" i="5" s="1"/>
  <c r="M559" i="11" a="1"/>
  <c r="M559" i="11"/>
  <c r="M267" i="4" s="1"/>
  <c r="L559" i="11" a="1"/>
  <c r="L559" i="11" s="1"/>
  <c r="L267" i="4" s="1"/>
  <c r="T558" i="11" a="1"/>
  <c r="T558" i="11" s="1"/>
  <c r="T266" i="4" s="1"/>
  <c r="R714" i="5" s="1"/>
  <c r="R266" i="5" s="1"/>
  <c r="S558" i="11" a="1"/>
  <c r="S558" i="11" s="1"/>
  <c r="S266" i="4" s="1"/>
  <c r="R558" i="11" a="1"/>
  <c r="R558" i="11" s="1"/>
  <c r="R266" i="4" s="1"/>
  <c r="P558" i="11" a="1"/>
  <c r="P558" i="11"/>
  <c r="P266" i="4" s="1"/>
  <c r="O558" i="11" a="1"/>
  <c r="O558" i="11"/>
  <c r="O266" i="4" s="1"/>
  <c r="N558" i="11" a="1"/>
  <c r="N558" i="11" s="1"/>
  <c r="N266" i="4" s="1"/>
  <c r="M558" i="11" a="1"/>
  <c r="M558" i="11" s="1"/>
  <c r="M266" i="4" s="1"/>
  <c r="K714" i="5" s="1"/>
  <c r="K266" i="5" s="1"/>
  <c r="L558" i="11" a="1"/>
  <c r="L558" i="11" s="1"/>
  <c r="L266" i="4" s="1"/>
  <c r="T557" i="11" a="1"/>
  <c r="T557" i="11"/>
  <c r="T265" i="4" s="1"/>
  <c r="S557" i="11" a="1"/>
  <c r="S557" i="11" s="1"/>
  <c r="S265" i="4" s="1"/>
  <c r="Q713" i="5" s="1"/>
  <c r="Q265" i="5" s="1"/>
  <c r="R557" i="11" a="1"/>
  <c r="R557" i="11" s="1"/>
  <c r="R265" i="4" s="1"/>
  <c r="P557" i="11" a="1"/>
  <c r="P557" i="11" s="1"/>
  <c r="P265" i="4" s="1"/>
  <c r="O557" i="11" a="1"/>
  <c r="O557" i="11" s="1"/>
  <c r="O265" i="4" s="1"/>
  <c r="N557" i="11" a="1"/>
  <c r="N557" i="11" s="1"/>
  <c r="N265" i="4" s="1"/>
  <c r="M557" i="11" a="1"/>
  <c r="M557" i="11" s="1"/>
  <c r="M265" i="4" s="1"/>
  <c r="L557" i="11" a="1"/>
  <c r="L557" i="11" s="1"/>
  <c r="L265" i="4" s="1"/>
  <c r="T556" i="11" a="1"/>
  <c r="T556" i="11"/>
  <c r="T264" i="4" s="1"/>
  <c r="S556" i="11" a="1"/>
  <c r="S556" i="11"/>
  <c r="S264" i="4" s="1"/>
  <c r="R556" i="11" a="1"/>
  <c r="R556" i="11" s="1"/>
  <c r="R264" i="4" s="1"/>
  <c r="P712" i="5" s="1"/>
  <c r="P264" i="5" s="1"/>
  <c r="P556" i="11" a="1"/>
  <c r="P556" i="11" s="1"/>
  <c r="P264" i="4" s="1"/>
  <c r="O556" i="11" a="1"/>
  <c r="O556" i="11" s="1"/>
  <c r="O264" i="4" s="1"/>
  <c r="N556" i="11" a="1"/>
  <c r="N556" i="11"/>
  <c r="N264" i="4" s="1"/>
  <c r="M556" i="11" a="1"/>
  <c r="M556" i="11" s="1"/>
  <c r="M264" i="4" s="1"/>
  <c r="L556" i="11" a="1"/>
  <c r="L556" i="11" s="1"/>
  <c r="L264" i="4" s="1"/>
  <c r="T555" i="11" a="1"/>
  <c r="T555" i="11"/>
  <c r="T263" i="4" s="1"/>
  <c r="S555" i="11" a="1"/>
  <c r="S555" i="11" s="1"/>
  <c r="S263" i="4" s="1"/>
  <c r="R555" i="11" a="1"/>
  <c r="R555" i="11" s="1"/>
  <c r="R263" i="4" s="1"/>
  <c r="P555" i="11" a="1"/>
  <c r="P555" i="11" s="1"/>
  <c r="P263" i="4" s="1"/>
  <c r="O555" i="11" a="1"/>
  <c r="O555" i="11" s="1"/>
  <c r="O263" i="4" s="1"/>
  <c r="N555" i="11" a="1"/>
  <c r="N555" i="11" s="1"/>
  <c r="N263" i="4" s="1"/>
  <c r="M555" i="11" a="1"/>
  <c r="M555" i="11"/>
  <c r="M263" i="4" s="1"/>
  <c r="L555" i="11" a="1"/>
  <c r="L555" i="11" s="1"/>
  <c r="L263" i="4" s="1"/>
  <c r="T554" i="11" a="1"/>
  <c r="T554" i="11" s="1"/>
  <c r="T262" i="4" s="1"/>
  <c r="R710" i="5" s="1"/>
  <c r="R262" i="5" s="1"/>
  <c r="S554" i="11" a="1"/>
  <c r="S554" i="11" s="1"/>
  <c r="S262" i="4" s="1"/>
  <c r="R554" i="11" a="1"/>
  <c r="R554" i="11"/>
  <c r="R262" i="4" s="1"/>
  <c r="P710" i="5" s="1"/>
  <c r="P262" i="5" s="1"/>
  <c r="P554" i="11" a="1"/>
  <c r="P554" i="11"/>
  <c r="P262" i="4" s="1"/>
  <c r="O554" i="11" a="1"/>
  <c r="O554" i="11" s="1"/>
  <c r="O262" i="4" s="1"/>
  <c r="N554" i="11" a="1"/>
  <c r="N554" i="11" s="1"/>
  <c r="N262" i="4" s="1"/>
  <c r="M554" i="11" a="1"/>
  <c r="M554" i="11" s="1"/>
  <c r="M262" i="4" s="1"/>
  <c r="L554" i="11" a="1"/>
  <c r="L554" i="11"/>
  <c r="L262" i="4" s="1"/>
  <c r="T553" i="11" a="1"/>
  <c r="T553" i="11" s="1"/>
  <c r="T261" i="4" s="1"/>
  <c r="R709" i="5" s="1"/>
  <c r="R261" i="5" s="1"/>
  <c r="S553" i="11" a="1"/>
  <c r="S553" i="11" s="1"/>
  <c r="S261" i="4" s="1"/>
  <c r="R553" i="11" a="1"/>
  <c r="R553" i="11" s="1"/>
  <c r="R261" i="4" s="1"/>
  <c r="P553" i="11" a="1"/>
  <c r="P553" i="11" s="1"/>
  <c r="P261" i="4" s="1"/>
  <c r="O553" i="11" a="1"/>
  <c r="O553" i="11" s="1"/>
  <c r="O261" i="4" s="1"/>
  <c r="N553" i="11" a="1"/>
  <c r="N553" i="11" s="1"/>
  <c r="N261" i="4" s="1"/>
  <c r="M553" i="11" a="1"/>
  <c r="M553" i="11" s="1"/>
  <c r="M261" i="4" s="1"/>
  <c r="L553" i="11" a="1"/>
  <c r="L553" i="11"/>
  <c r="L261" i="4" s="1"/>
  <c r="T552" i="11" a="1"/>
  <c r="T552" i="11"/>
  <c r="T260" i="4" s="1"/>
  <c r="S552" i="11" a="1"/>
  <c r="S552" i="11" s="1"/>
  <c r="S260" i="4" s="1"/>
  <c r="Q708" i="5" s="1"/>
  <c r="Q260" i="5" s="1"/>
  <c r="R552" i="11" a="1"/>
  <c r="R552" i="11" s="1"/>
  <c r="R260" i="4" s="1"/>
  <c r="P708" i="5" s="1"/>
  <c r="P260" i="5" s="1"/>
  <c r="P552" i="11" a="1"/>
  <c r="P552" i="11" s="1"/>
  <c r="P260" i="4" s="1"/>
  <c r="O552" i="11" a="1"/>
  <c r="O552" i="11"/>
  <c r="O260" i="4" s="1"/>
  <c r="N552" i="11" a="1"/>
  <c r="N552" i="11"/>
  <c r="N260" i="4" s="1"/>
  <c r="M552" i="11" a="1"/>
  <c r="M552" i="11" s="1"/>
  <c r="M260" i="4" s="1"/>
  <c r="L552" i="11" a="1"/>
  <c r="L552" i="11" s="1"/>
  <c r="L260" i="4" s="1"/>
  <c r="T551" i="11" a="1"/>
  <c r="T551" i="11" s="1"/>
  <c r="T259" i="4" s="1"/>
  <c r="S551" i="11" a="1"/>
  <c r="S551" i="11" s="1"/>
  <c r="S259" i="4" s="1"/>
  <c r="R551" i="11" a="1"/>
  <c r="R551" i="11"/>
  <c r="R259" i="4" s="1"/>
  <c r="P707" i="5" s="1"/>
  <c r="P259" i="5" s="1"/>
  <c r="P551" i="11" a="1"/>
  <c r="P551" i="11" s="1"/>
  <c r="P259" i="4" s="1"/>
  <c r="O551" i="11" a="1"/>
  <c r="O551" i="11" s="1"/>
  <c r="O259" i="4" s="1"/>
  <c r="N551" i="11" a="1"/>
  <c r="N551" i="11" s="1"/>
  <c r="N259" i="4" s="1"/>
  <c r="M551" i="11" a="1"/>
  <c r="M551" i="11" s="1"/>
  <c r="M259" i="4" s="1"/>
  <c r="L551" i="11" a="1"/>
  <c r="L551" i="11" s="1"/>
  <c r="L259" i="4" s="1"/>
  <c r="T550" i="11" a="1"/>
  <c r="T550" i="11" s="1"/>
  <c r="T258" i="4" s="1"/>
  <c r="S550" i="11" a="1"/>
  <c r="S550" i="11"/>
  <c r="S258" i="4" s="1"/>
  <c r="R550" i="11" a="1"/>
  <c r="R550" i="11" s="1"/>
  <c r="R258" i="4" s="1"/>
  <c r="P706" i="5" s="1"/>
  <c r="P258" i="5" s="1"/>
  <c r="P550" i="11" a="1"/>
  <c r="P550" i="11" s="1"/>
  <c r="P258" i="4" s="1"/>
  <c r="O550" i="11" a="1"/>
  <c r="O550" i="11"/>
  <c r="O258" i="4" s="1"/>
  <c r="N550" i="11" a="1"/>
  <c r="N550" i="11" s="1"/>
  <c r="N258" i="4" s="1"/>
  <c r="M550" i="11" a="1"/>
  <c r="M550" i="11" s="1"/>
  <c r="M258" i="4" s="1"/>
  <c r="L550" i="11" a="1"/>
  <c r="L550" i="11" s="1"/>
  <c r="L258" i="4" s="1"/>
  <c r="T549" i="11" a="1"/>
  <c r="T549" i="11" s="1"/>
  <c r="T257" i="4" s="1"/>
  <c r="S549" i="11" a="1"/>
  <c r="S549" i="11" s="1"/>
  <c r="S257" i="4" s="1"/>
  <c r="R549" i="11" a="1"/>
  <c r="R549" i="11" s="1"/>
  <c r="R257" i="4" s="1"/>
  <c r="P549" i="11" a="1"/>
  <c r="P549" i="11"/>
  <c r="P257" i="4" s="1"/>
  <c r="N705" i="5" s="1"/>
  <c r="N257" i="5" s="1"/>
  <c r="O549" i="11" a="1"/>
  <c r="O549" i="11"/>
  <c r="O257" i="4" s="1"/>
  <c r="N549" i="11" a="1"/>
  <c r="N549" i="11"/>
  <c r="N257" i="4" s="1"/>
  <c r="M549" i="11" a="1"/>
  <c r="M549" i="11" s="1"/>
  <c r="M257" i="4" s="1"/>
  <c r="L549" i="11" a="1"/>
  <c r="L549" i="11" s="1"/>
  <c r="L257" i="4" s="1"/>
  <c r="T548" i="11" a="1"/>
  <c r="T548" i="11" s="1"/>
  <c r="T256" i="4" s="1"/>
  <c r="S548" i="11" a="1"/>
  <c r="S548" i="11"/>
  <c r="S256" i="4" s="1"/>
  <c r="R548" i="11" a="1"/>
  <c r="R548" i="11" s="1"/>
  <c r="R256" i="4" s="1"/>
  <c r="P548" i="11" a="1"/>
  <c r="P548" i="11" s="1"/>
  <c r="P256" i="4" s="1"/>
  <c r="O548" i="11" a="1"/>
  <c r="O548" i="11" s="1"/>
  <c r="O256" i="4" s="1"/>
  <c r="M704" i="5" s="1"/>
  <c r="M256" i="5" s="1"/>
  <c r="N548" i="11" a="1"/>
  <c r="N548" i="11" s="1"/>
  <c r="N256" i="4" s="1"/>
  <c r="M548" i="11" a="1"/>
  <c r="M548" i="11" s="1"/>
  <c r="M256" i="4" s="1"/>
  <c r="L548" i="11" a="1"/>
  <c r="L548" i="11" s="1"/>
  <c r="L256" i="4" s="1"/>
  <c r="T546" i="11" a="1"/>
  <c r="T546" i="11" s="1"/>
  <c r="T255" i="4" s="1"/>
  <c r="S546" i="11" a="1"/>
  <c r="S546" i="11" s="1"/>
  <c r="S255" i="4" s="1"/>
  <c r="R546" i="11" a="1"/>
  <c r="R546" i="11" s="1"/>
  <c r="R255" i="4" s="1"/>
  <c r="P546" i="11" a="1"/>
  <c r="P546" i="11" s="1"/>
  <c r="P255" i="4" s="1"/>
  <c r="O546" i="11" a="1"/>
  <c r="O546" i="11" s="1"/>
  <c r="O255" i="4" s="1"/>
  <c r="N546" i="11" a="1"/>
  <c r="N546" i="11"/>
  <c r="N255" i="4" s="1"/>
  <c r="M546" i="11" a="1"/>
  <c r="M546" i="11" s="1"/>
  <c r="M255" i="4" s="1"/>
  <c r="L546" i="11" a="1"/>
  <c r="L546" i="11" s="1"/>
  <c r="L255" i="4" s="1"/>
  <c r="T544" i="11" a="1"/>
  <c r="T544" i="11"/>
  <c r="T95" i="4" s="1"/>
  <c r="S544" i="11" a="1"/>
  <c r="S544" i="11" s="1"/>
  <c r="S95" i="4" s="1"/>
  <c r="R544" i="11" a="1"/>
  <c r="R544" i="11" s="1"/>
  <c r="R95" i="4" s="1"/>
  <c r="P543" i="5" s="1"/>
  <c r="P95" i="5" s="1"/>
  <c r="P544" i="11" a="1"/>
  <c r="P544" i="11"/>
  <c r="P95" i="4" s="1"/>
  <c r="O544" i="11" a="1"/>
  <c r="O544" i="11" s="1"/>
  <c r="O95" i="4" s="1"/>
  <c r="N544" i="11" a="1"/>
  <c r="N544" i="11" s="1"/>
  <c r="N95" i="4" s="1"/>
  <c r="L543" i="5" s="1"/>
  <c r="L95" i="5" s="1"/>
  <c r="M544" i="11" a="1"/>
  <c r="M544" i="11"/>
  <c r="M95" i="4" s="1"/>
  <c r="K543" i="5" s="1"/>
  <c r="K95" i="5" s="1"/>
  <c r="L544" i="11" a="1"/>
  <c r="L544" i="11" s="1"/>
  <c r="L95" i="4" s="1"/>
  <c r="T543" i="11" a="1"/>
  <c r="T543" i="11" s="1"/>
  <c r="T94" i="4" s="1"/>
  <c r="S543" i="11" a="1"/>
  <c r="S543" i="11" s="1"/>
  <c r="S94" i="4" s="1"/>
  <c r="R543" i="11" a="1"/>
  <c r="R543" i="11" s="1"/>
  <c r="R94" i="4" s="1"/>
  <c r="P543" i="11" a="1"/>
  <c r="P543" i="11"/>
  <c r="P94" i="4" s="1"/>
  <c r="O543" i="11" a="1"/>
  <c r="O543" i="11" s="1"/>
  <c r="O94" i="4" s="1"/>
  <c r="N543" i="11" a="1"/>
  <c r="N543" i="11" s="1"/>
  <c r="N94" i="4" s="1"/>
  <c r="M543" i="11" a="1"/>
  <c r="M543" i="11" s="1"/>
  <c r="M94" i="4" s="1"/>
  <c r="L543" i="11" a="1"/>
  <c r="L543" i="11" s="1"/>
  <c r="L94" i="4" s="1"/>
  <c r="T542" i="11" a="1"/>
  <c r="T542" i="11" s="1"/>
  <c r="T93" i="4" s="1"/>
  <c r="S542" i="11" a="1"/>
  <c r="S542" i="11" s="1"/>
  <c r="S93" i="4" s="1"/>
  <c r="R542" i="11" a="1"/>
  <c r="R542" i="11" s="1"/>
  <c r="R93" i="4" s="1"/>
  <c r="P542" i="11" a="1"/>
  <c r="P542" i="11" s="1"/>
  <c r="P93" i="4" s="1"/>
  <c r="O542" i="11" a="1"/>
  <c r="O542" i="11" s="1"/>
  <c r="O93" i="4" s="1"/>
  <c r="N542" i="11" a="1"/>
  <c r="N542" i="11" s="1"/>
  <c r="N93" i="4" s="1"/>
  <c r="M542" i="11" a="1"/>
  <c r="M542" i="11" s="1"/>
  <c r="M93" i="4" s="1"/>
  <c r="L542" i="11" a="1"/>
  <c r="L542" i="11"/>
  <c r="L93" i="4" s="1"/>
  <c r="T541" i="11" a="1"/>
  <c r="T541" i="11"/>
  <c r="T92" i="4" s="1"/>
  <c r="S541" i="11" a="1"/>
  <c r="S541" i="11" s="1"/>
  <c r="S92" i="4" s="1"/>
  <c r="Q540" i="5" s="1"/>
  <c r="Q92" i="5" s="1"/>
  <c r="R541" i="11" a="1"/>
  <c r="R541" i="11" s="1"/>
  <c r="R92" i="4" s="1"/>
  <c r="P541" i="11" a="1"/>
  <c r="P541" i="11" s="1"/>
  <c r="P92" i="4" s="1"/>
  <c r="O541" i="11" a="1"/>
  <c r="O541" i="11"/>
  <c r="O92" i="4" s="1"/>
  <c r="N541" i="11" a="1"/>
  <c r="N541" i="11"/>
  <c r="N92" i="4" s="1"/>
  <c r="M541" i="11" a="1"/>
  <c r="M541" i="11" s="1"/>
  <c r="M92" i="4" s="1"/>
  <c r="L541" i="11" a="1"/>
  <c r="L541" i="11" s="1"/>
  <c r="L92" i="4" s="1"/>
  <c r="T540" i="11" a="1"/>
  <c r="T540" i="11"/>
  <c r="T91" i="4" s="1"/>
  <c r="S540" i="11" a="1"/>
  <c r="S540" i="11" s="1"/>
  <c r="S91" i="4" s="1"/>
  <c r="Q539" i="5" s="1"/>
  <c r="Q91" i="5" s="1"/>
  <c r="R540" i="11" a="1"/>
  <c r="R540" i="11" s="1"/>
  <c r="R91" i="4" s="1"/>
  <c r="P539" i="5" s="1"/>
  <c r="P91" i="5" s="1"/>
  <c r="P540" i="11" a="1"/>
  <c r="P540" i="11" s="1"/>
  <c r="P91" i="4" s="1"/>
  <c r="O540" i="11" a="1"/>
  <c r="O540" i="11" s="1"/>
  <c r="O91" i="4" s="1"/>
  <c r="N540" i="11" a="1"/>
  <c r="N540" i="11" s="1"/>
  <c r="N91" i="4" s="1"/>
  <c r="M540" i="11" a="1"/>
  <c r="M540" i="11" s="1"/>
  <c r="M91" i="4" s="1"/>
  <c r="L540" i="11" a="1"/>
  <c r="L540" i="11"/>
  <c r="L91" i="4" s="1"/>
  <c r="T539" i="11" a="1"/>
  <c r="T539" i="11" s="1"/>
  <c r="T90" i="4" s="1"/>
  <c r="S539" i="11" a="1"/>
  <c r="S539" i="11" s="1"/>
  <c r="S90" i="4" s="1"/>
  <c r="R539" i="11" a="1"/>
  <c r="R539" i="11"/>
  <c r="R90" i="4" s="1"/>
  <c r="P539" i="11" a="1"/>
  <c r="P539" i="11" s="1"/>
  <c r="P90" i="4" s="1"/>
  <c r="O539" i="11" a="1"/>
  <c r="O539" i="11"/>
  <c r="O90" i="4" s="1"/>
  <c r="N539" i="11" a="1"/>
  <c r="N539" i="11" s="1"/>
  <c r="N90" i="4" s="1"/>
  <c r="M539" i="11" a="1"/>
  <c r="M539" i="11"/>
  <c r="M90" i="4" s="1"/>
  <c r="L539" i="11" a="1"/>
  <c r="L539" i="11"/>
  <c r="L90" i="4" s="1"/>
  <c r="T538" i="11" a="1"/>
  <c r="T538" i="11" s="1"/>
  <c r="T89" i="4" s="1"/>
  <c r="S538" i="11" a="1"/>
  <c r="S538" i="11" s="1"/>
  <c r="S89" i="4" s="1"/>
  <c r="R538" i="11" a="1"/>
  <c r="R538" i="11" s="1"/>
  <c r="R89" i="4" s="1"/>
  <c r="P538" i="11" a="1"/>
  <c r="P538" i="11"/>
  <c r="P89" i="4" s="1"/>
  <c r="O538" i="11" a="1"/>
  <c r="O538" i="11" s="1"/>
  <c r="O89" i="4" s="1"/>
  <c r="N538" i="11" a="1"/>
  <c r="N538" i="11"/>
  <c r="N89" i="4" s="1"/>
  <c r="M538" i="11" a="1"/>
  <c r="M538" i="11" s="1"/>
  <c r="M89" i="4" s="1"/>
  <c r="L538" i="11" a="1"/>
  <c r="L538" i="11" s="1"/>
  <c r="L89" i="4" s="1"/>
  <c r="T537" i="11" a="1"/>
  <c r="T537" i="11"/>
  <c r="T88" i="4" s="1"/>
  <c r="R536" i="5" s="1"/>
  <c r="R88" i="5" s="1"/>
  <c r="S537" i="11" a="1"/>
  <c r="S537" i="11"/>
  <c r="S88" i="4" s="1"/>
  <c r="R537" i="11" a="1"/>
  <c r="R537" i="11"/>
  <c r="R88" i="4" s="1"/>
  <c r="P537" i="11" a="1"/>
  <c r="P537" i="11" s="1"/>
  <c r="P88" i="4" s="1"/>
  <c r="N536" i="5" s="1"/>
  <c r="N88" i="5" s="1"/>
  <c r="O537" i="11" a="1"/>
  <c r="O537" i="11"/>
  <c r="O88" i="4" s="1"/>
  <c r="N537" i="11" a="1"/>
  <c r="N537" i="11" s="1"/>
  <c r="N88" i="4" s="1"/>
  <c r="M537" i="11" a="1"/>
  <c r="M537" i="11"/>
  <c r="M88" i="4" s="1"/>
  <c r="L537" i="11" a="1"/>
  <c r="L537" i="11" s="1"/>
  <c r="L88" i="4" s="1"/>
  <c r="T536" i="11" a="1"/>
  <c r="T536" i="11" s="1"/>
  <c r="T87" i="4" s="1"/>
  <c r="S536" i="11" a="1"/>
  <c r="S536" i="11"/>
  <c r="S87" i="4" s="1"/>
  <c r="R536" i="11" a="1"/>
  <c r="R536" i="11" s="1"/>
  <c r="R87" i="4" s="1"/>
  <c r="P536" i="11" a="1"/>
  <c r="P536" i="11" s="1"/>
  <c r="P87" i="4" s="1"/>
  <c r="O536" i="11" a="1"/>
  <c r="O536" i="11" s="1"/>
  <c r="O87" i="4" s="1"/>
  <c r="N536" i="11" a="1"/>
  <c r="N536" i="11" s="1"/>
  <c r="N87" i="4" s="1"/>
  <c r="M536" i="11" a="1"/>
  <c r="M536" i="11"/>
  <c r="M87" i="4" s="1"/>
  <c r="L536" i="11" a="1"/>
  <c r="L536" i="11" s="1"/>
  <c r="L87" i="4" s="1"/>
  <c r="T535" i="11" a="1"/>
  <c r="T535" i="11" s="1"/>
  <c r="T86" i="4" s="1"/>
  <c r="S535" i="11" a="1"/>
  <c r="S535" i="11" s="1"/>
  <c r="S86" i="4" s="1"/>
  <c r="R535" i="11" a="1"/>
  <c r="R535" i="11" s="1"/>
  <c r="R86" i="4" s="1"/>
  <c r="P534" i="5" s="1"/>
  <c r="P86" i="5" s="1"/>
  <c r="P535" i="11" a="1"/>
  <c r="P535" i="11"/>
  <c r="P86" i="4" s="1"/>
  <c r="O535" i="11" a="1"/>
  <c r="O535" i="11" s="1"/>
  <c r="O86" i="4" s="1"/>
  <c r="N535" i="11" a="1"/>
  <c r="N535" i="11"/>
  <c r="N86" i="4" s="1"/>
  <c r="M535" i="11" a="1"/>
  <c r="M535" i="11" s="1"/>
  <c r="M86" i="4" s="1"/>
  <c r="L535" i="11" a="1"/>
  <c r="L535" i="11" s="1"/>
  <c r="L86" i="4" s="1"/>
  <c r="T534" i="11" a="1"/>
  <c r="T534" i="11" s="1"/>
  <c r="T85" i="4" s="1"/>
  <c r="S534" i="11" a="1"/>
  <c r="S534" i="11" s="1"/>
  <c r="S85" i="4" s="1"/>
  <c r="R534" i="11" a="1"/>
  <c r="R534" i="11" s="1"/>
  <c r="R85" i="4" s="1"/>
  <c r="P534" i="11" a="1"/>
  <c r="P534" i="11"/>
  <c r="P85" i="4" s="1"/>
  <c r="N533" i="5" s="1"/>
  <c r="N85" i="5" s="1"/>
  <c r="O534" i="11" a="1"/>
  <c r="O534" i="11"/>
  <c r="O85" i="4" s="1"/>
  <c r="N534" i="11" a="1"/>
  <c r="N534" i="11" s="1"/>
  <c r="N85" i="4" s="1"/>
  <c r="M534" i="11" a="1"/>
  <c r="M534" i="11"/>
  <c r="M85" i="4" s="1"/>
  <c r="L534" i="11" a="1"/>
  <c r="L534" i="11" s="1"/>
  <c r="L85" i="4" s="1"/>
  <c r="T533" i="11" a="1"/>
  <c r="T533" i="11"/>
  <c r="T84" i="4" s="1"/>
  <c r="S533" i="11" a="1"/>
  <c r="S533" i="11" s="1"/>
  <c r="S84" i="4" s="1"/>
  <c r="R533" i="11" a="1"/>
  <c r="R533" i="11"/>
  <c r="R84" i="4" s="1"/>
  <c r="P533" i="11" a="1"/>
  <c r="P533" i="11" s="1"/>
  <c r="P84" i="4" s="1"/>
  <c r="O533" i="11" a="1"/>
  <c r="O533" i="11"/>
  <c r="O84" i="4" s="1"/>
  <c r="N533" i="11" a="1"/>
  <c r="N533" i="11"/>
  <c r="N84" i="4" s="1"/>
  <c r="M533" i="11" a="1"/>
  <c r="M533" i="11" s="1"/>
  <c r="M84" i="4" s="1"/>
  <c r="L533" i="11" a="1"/>
  <c r="L533" i="11"/>
  <c r="L84" i="4" s="1"/>
  <c r="T532" i="11" a="1"/>
  <c r="T532" i="11" s="1"/>
  <c r="T83" i="4" s="1"/>
  <c r="R531" i="5" s="1"/>
  <c r="R83" i="5" s="1"/>
  <c r="S532" i="11" a="1"/>
  <c r="S532" i="11" s="1"/>
  <c r="S83" i="4" s="1"/>
  <c r="R532" i="11" a="1"/>
  <c r="R532" i="11" s="1"/>
  <c r="R83" i="4" s="1"/>
  <c r="P532" i="11" a="1"/>
  <c r="P532" i="11" s="1"/>
  <c r="P83" i="4" s="1"/>
  <c r="N531" i="5" s="1"/>
  <c r="N83" i="5" s="1"/>
  <c r="O532" i="11" a="1"/>
  <c r="O532" i="11"/>
  <c r="O83" i="4" s="1"/>
  <c r="N532" i="11" a="1"/>
  <c r="N532" i="11"/>
  <c r="N83" i="4" s="1"/>
  <c r="M532" i="11" a="1"/>
  <c r="M532" i="11" s="1"/>
  <c r="M83" i="4" s="1"/>
  <c r="L532" i="11" a="1"/>
  <c r="L532" i="11" s="1"/>
  <c r="L83" i="4" s="1"/>
  <c r="T531" i="11" a="1"/>
  <c r="T531" i="11"/>
  <c r="T82" i="4" s="1"/>
  <c r="R530" i="5" s="1"/>
  <c r="R82" i="5" s="1"/>
  <c r="S531" i="11" a="1"/>
  <c r="S531" i="11" s="1"/>
  <c r="S82" i="4" s="1"/>
  <c r="R531" i="11" a="1"/>
  <c r="R531" i="11"/>
  <c r="R82" i="4" s="1"/>
  <c r="P531" i="11" a="1"/>
  <c r="P531" i="11" s="1"/>
  <c r="P82" i="4" s="1"/>
  <c r="O531" i="11" a="1"/>
  <c r="O531" i="11"/>
  <c r="O82" i="4" s="1"/>
  <c r="N531" i="11" a="1"/>
  <c r="N531" i="11" s="1"/>
  <c r="N82" i="4" s="1"/>
  <c r="M531" i="11" a="1"/>
  <c r="M531" i="11" s="1"/>
  <c r="M82" i="4" s="1"/>
  <c r="L531" i="11" a="1"/>
  <c r="L531" i="11" s="1"/>
  <c r="L82" i="4" s="1"/>
  <c r="T530" i="11" a="1"/>
  <c r="T530" i="11" s="1"/>
  <c r="T81" i="4" s="1"/>
  <c r="S530" i="11" a="1"/>
  <c r="S530" i="11"/>
  <c r="S81" i="4" s="1"/>
  <c r="Q529" i="5" s="1"/>
  <c r="Q81" i="5" s="1"/>
  <c r="R530" i="11" a="1"/>
  <c r="R530" i="11"/>
  <c r="R81" i="4" s="1"/>
  <c r="P530" i="11" a="1"/>
  <c r="P530" i="11" s="1"/>
  <c r="P81" i="4" s="1"/>
  <c r="O530" i="11" a="1"/>
  <c r="O530" i="11" s="1"/>
  <c r="O81" i="4" s="1"/>
  <c r="N530" i="11" a="1"/>
  <c r="N530" i="11" s="1"/>
  <c r="N81" i="4" s="1"/>
  <c r="M530" i="11" a="1"/>
  <c r="M530" i="11"/>
  <c r="M81" i="4" s="1"/>
  <c r="K529" i="5" s="1"/>
  <c r="K81" i="5" s="1"/>
  <c r="L530" i="11" a="1"/>
  <c r="L530" i="11"/>
  <c r="L81" i="4" s="1"/>
  <c r="T529" i="11" a="1"/>
  <c r="T529" i="11" s="1"/>
  <c r="T80" i="4" s="1"/>
  <c r="S529" i="11" a="1"/>
  <c r="S529" i="11" s="1"/>
  <c r="S80" i="4" s="1"/>
  <c r="R529" i="11" a="1"/>
  <c r="R529" i="11" s="1"/>
  <c r="R80" i="4" s="1"/>
  <c r="P529" i="11" a="1"/>
  <c r="P529" i="11"/>
  <c r="P80" i="4" s="1"/>
  <c r="O529" i="11" a="1"/>
  <c r="O529" i="11" s="1"/>
  <c r="O80" i="4" s="1"/>
  <c r="M528" i="5" s="1"/>
  <c r="M80" i="5" s="1"/>
  <c r="N529" i="11" a="1"/>
  <c r="N529" i="11"/>
  <c r="N80" i="4" s="1"/>
  <c r="M529" i="11" a="1"/>
  <c r="M529" i="11" s="1"/>
  <c r="M80" i="4" s="1"/>
  <c r="L529" i="11" a="1"/>
  <c r="L529" i="11" s="1"/>
  <c r="L80" i="4" s="1"/>
  <c r="T528" i="11" a="1"/>
  <c r="T528" i="11" s="1"/>
  <c r="T79" i="4" s="1"/>
  <c r="S528" i="11" a="1"/>
  <c r="S528" i="11"/>
  <c r="S79" i="4" s="1"/>
  <c r="R528" i="11" a="1"/>
  <c r="R528" i="11"/>
  <c r="R79" i="4" s="1"/>
  <c r="P528" i="11" a="1"/>
  <c r="P528" i="11" s="1"/>
  <c r="P79" i="4" s="1"/>
  <c r="O528" i="11" a="1"/>
  <c r="O528" i="11" s="1"/>
  <c r="O79" i="4" s="1"/>
  <c r="N528" i="11" a="1"/>
  <c r="N528" i="11" s="1"/>
  <c r="N79" i="4" s="1"/>
  <c r="M528" i="11" a="1"/>
  <c r="M528" i="11"/>
  <c r="M79" i="4" s="1"/>
  <c r="L528" i="11" a="1"/>
  <c r="L528" i="11" s="1"/>
  <c r="L79" i="4" s="1"/>
  <c r="T527" i="11" a="1"/>
  <c r="T527" i="11" s="1"/>
  <c r="T78" i="4" s="1"/>
  <c r="S527" i="11" a="1"/>
  <c r="S527" i="11" s="1"/>
  <c r="S78" i="4" s="1"/>
  <c r="R527" i="11" a="1"/>
  <c r="R527" i="11" s="1"/>
  <c r="R78" i="4" s="1"/>
  <c r="P527" i="11" a="1"/>
  <c r="P527" i="11" s="1"/>
  <c r="P78" i="4" s="1"/>
  <c r="O527" i="11" a="1"/>
  <c r="O527" i="11" s="1"/>
  <c r="O78" i="4" s="1"/>
  <c r="N527" i="11" a="1"/>
  <c r="N527" i="11" s="1"/>
  <c r="N78" i="4" s="1"/>
  <c r="L526" i="5" s="1"/>
  <c r="L78" i="5" s="1"/>
  <c r="M527" i="11" a="1"/>
  <c r="M527" i="11"/>
  <c r="M78" i="4" s="1"/>
  <c r="L527" i="11" a="1"/>
  <c r="L527" i="11"/>
  <c r="L78" i="4" s="1"/>
  <c r="T526" i="11" a="1"/>
  <c r="T526" i="11"/>
  <c r="T77" i="4" s="1"/>
  <c r="S526" i="11" a="1"/>
  <c r="S526" i="11" s="1"/>
  <c r="S77" i="4" s="1"/>
  <c r="R526" i="11" a="1"/>
  <c r="R526" i="11" s="1"/>
  <c r="R77" i="4" s="1"/>
  <c r="P526" i="11" a="1"/>
  <c r="P526" i="11"/>
  <c r="P77" i="4" s="1"/>
  <c r="O526" i="11" a="1"/>
  <c r="O526" i="11" s="1"/>
  <c r="O77" i="4" s="1"/>
  <c r="N526" i="11" a="1"/>
  <c r="N526" i="11" s="1"/>
  <c r="N77" i="4" s="1"/>
  <c r="M526" i="11" a="1"/>
  <c r="M526" i="11"/>
  <c r="M77" i="4" s="1"/>
  <c r="K525" i="5" s="1"/>
  <c r="K77" i="5" s="1"/>
  <c r="L526" i="11" a="1"/>
  <c r="L526" i="11" s="1"/>
  <c r="L77" i="4" s="1"/>
  <c r="T525" i="11" a="1"/>
  <c r="T525" i="11" s="1"/>
  <c r="T76" i="4" s="1"/>
  <c r="S525" i="11" a="1"/>
  <c r="S525" i="11" s="1"/>
  <c r="S76" i="4" s="1"/>
  <c r="R525" i="11" a="1"/>
  <c r="R525" i="11" s="1"/>
  <c r="R76" i="4" s="1"/>
  <c r="P524" i="5" s="1"/>
  <c r="P76" i="5" s="1"/>
  <c r="P525" i="11" a="1"/>
  <c r="P525" i="11"/>
  <c r="P76" i="4" s="1"/>
  <c r="O525" i="11" a="1"/>
  <c r="O525" i="11" s="1"/>
  <c r="O76" i="4" s="1"/>
  <c r="N525" i="11" a="1"/>
  <c r="N525" i="11" s="1"/>
  <c r="N76" i="4" s="1"/>
  <c r="M525" i="11" a="1"/>
  <c r="M525" i="11" s="1"/>
  <c r="M76" i="4" s="1"/>
  <c r="K524" i="5" s="1"/>
  <c r="K76" i="5" s="1"/>
  <c r="L525" i="11" a="1"/>
  <c r="L525" i="11"/>
  <c r="L76" i="4" s="1"/>
  <c r="T524" i="11" a="1"/>
  <c r="T524" i="11" s="1"/>
  <c r="T75" i="4" s="1"/>
  <c r="R523" i="5" s="1"/>
  <c r="R75" i="5" s="1"/>
  <c r="S524" i="11" a="1"/>
  <c r="S524" i="11" s="1"/>
  <c r="S75" i="4" s="1"/>
  <c r="R524" i="11" a="1"/>
  <c r="R524" i="11"/>
  <c r="R75" i="4" s="1"/>
  <c r="P524" i="11" a="1"/>
  <c r="P524" i="11" s="1"/>
  <c r="P75" i="4" s="1"/>
  <c r="O524" i="11" a="1"/>
  <c r="O524" i="11"/>
  <c r="O75" i="4" s="1"/>
  <c r="N524" i="11" a="1"/>
  <c r="N524" i="11" s="1"/>
  <c r="N75" i="4" s="1"/>
  <c r="M524" i="11" a="1"/>
  <c r="M524" i="11" s="1"/>
  <c r="M75" i="4" s="1"/>
  <c r="L524" i="11" a="1"/>
  <c r="L524" i="11" s="1"/>
  <c r="L75" i="4" s="1"/>
  <c r="T523" i="11" a="1"/>
  <c r="T523" i="11"/>
  <c r="T74" i="4" s="1"/>
  <c r="R522" i="5" s="1"/>
  <c r="R74" i="5" s="1"/>
  <c r="S523" i="11" a="1"/>
  <c r="S523" i="11" s="1"/>
  <c r="S74" i="4" s="1"/>
  <c r="R523" i="11" a="1"/>
  <c r="R523" i="11"/>
  <c r="R74" i="4" s="1"/>
  <c r="P523" i="11" a="1"/>
  <c r="P523" i="11" s="1"/>
  <c r="P74" i="4" s="1"/>
  <c r="O523" i="11" a="1"/>
  <c r="O523" i="11" s="1"/>
  <c r="O74" i="4" s="1"/>
  <c r="N523" i="11" a="1"/>
  <c r="N523" i="11"/>
  <c r="N74" i="4" s="1"/>
  <c r="L522" i="5" s="1"/>
  <c r="L74" i="5" s="1"/>
  <c r="M523" i="11" a="1"/>
  <c r="M523" i="11" s="1"/>
  <c r="M74" i="4" s="1"/>
  <c r="L523" i="11" a="1"/>
  <c r="L523" i="11" s="1"/>
  <c r="L74" i="4" s="1"/>
  <c r="T522" i="11" a="1"/>
  <c r="T522" i="11" s="1"/>
  <c r="T73" i="4" s="1"/>
  <c r="S522" i="11" a="1"/>
  <c r="S522" i="11"/>
  <c r="S73" i="4" s="1"/>
  <c r="R522" i="11" a="1"/>
  <c r="R522" i="11" s="1"/>
  <c r="R73" i="4" s="1"/>
  <c r="P522" i="11" a="1"/>
  <c r="P522" i="11" s="1"/>
  <c r="P73" i="4" s="1"/>
  <c r="O522" i="11" a="1"/>
  <c r="O522" i="11" s="1"/>
  <c r="O73" i="4" s="1"/>
  <c r="M521" i="5" s="1"/>
  <c r="M73" i="5" s="1"/>
  <c r="N522" i="11" a="1"/>
  <c r="N522" i="11" s="1"/>
  <c r="N73" i="4" s="1"/>
  <c r="M522" i="11" a="1"/>
  <c r="M522" i="11" s="1"/>
  <c r="M73" i="4" s="1"/>
  <c r="L522" i="11" a="1"/>
  <c r="L522" i="11" s="1"/>
  <c r="L73" i="4" s="1"/>
  <c r="T521" i="11" a="1"/>
  <c r="T521" i="11" s="1"/>
  <c r="T72" i="4" s="1"/>
  <c r="S521" i="11" a="1"/>
  <c r="S521" i="11"/>
  <c r="S72" i="4" s="1"/>
  <c r="Q520" i="5" s="1"/>
  <c r="Q72" i="5" s="1"/>
  <c r="R521" i="11" a="1"/>
  <c r="R521" i="11"/>
  <c r="R72" i="4" s="1"/>
  <c r="P521" i="11" a="1"/>
  <c r="P521" i="11" s="1"/>
  <c r="P72" i="4" s="1"/>
  <c r="O521" i="11" a="1"/>
  <c r="O521" i="11"/>
  <c r="O72" i="4" s="1"/>
  <c r="N521" i="11" a="1"/>
  <c r="N521" i="11" s="1"/>
  <c r="N72" i="4" s="1"/>
  <c r="M521" i="11" a="1"/>
  <c r="M521" i="11"/>
  <c r="M72" i="4" s="1"/>
  <c r="L521" i="11" a="1"/>
  <c r="L521" i="11" s="1"/>
  <c r="L72" i="4" s="1"/>
  <c r="T520" i="11" a="1"/>
  <c r="T520" i="11" s="1"/>
  <c r="T71" i="4" s="1"/>
  <c r="S520" i="11" a="1"/>
  <c r="S520" i="11" s="1"/>
  <c r="S71" i="4" s="1"/>
  <c r="R520" i="11" a="1"/>
  <c r="R520" i="11" s="1"/>
  <c r="R71" i="4" s="1"/>
  <c r="P520" i="11" a="1"/>
  <c r="P520" i="11" s="1"/>
  <c r="P71" i="4" s="1"/>
  <c r="O520" i="11" a="1"/>
  <c r="O520" i="11"/>
  <c r="O71" i="4" s="1"/>
  <c r="N520" i="11" a="1"/>
  <c r="N520" i="11" s="1"/>
  <c r="N71" i="4" s="1"/>
  <c r="M520" i="11" a="1"/>
  <c r="M520" i="11" s="1"/>
  <c r="M71" i="4" s="1"/>
  <c r="L520" i="11" a="1"/>
  <c r="L520" i="11" s="1"/>
  <c r="L71" i="4" s="1"/>
  <c r="T519" i="11" a="1"/>
  <c r="T519" i="11"/>
  <c r="T70" i="4" s="1"/>
  <c r="R518" i="5" s="1"/>
  <c r="R70" i="5" s="1"/>
  <c r="S519" i="11" a="1"/>
  <c r="S519" i="11"/>
  <c r="S70" i="4" s="1"/>
  <c r="R519" i="11" a="1"/>
  <c r="R519" i="11" s="1"/>
  <c r="R70" i="4" s="1"/>
  <c r="P518" i="5" s="1"/>
  <c r="P70" i="5" s="1"/>
  <c r="P519" i="11" a="1"/>
  <c r="P519" i="11"/>
  <c r="P70" i="4" s="1"/>
  <c r="N518" i="5" s="1"/>
  <c r="N70" i="5" s="1"/>
  <c r="O519" i="11" a="1"/>
  <c r="O519" i="11"/>
  <c r="O70" i="4" s="1"/>
  <c r="N519" i="11" a="1"/>
  <c r="N519" i="11" s="1"/>
  <c r="N70" i="4" s="1"/>
  <c r="M519" i="11" a="1"/>
  <c r="M519" i="11"/>
  <c r="M70" i="4" s="1"/>
  <c r="L519" i="11" a="1"/>
  <c r="L519" i="11" s="1"/>
  <c r="L70" i="4" s="1"/>
  <c r="T518" i="11" a="1"/>
  <c r="T518" i="11" s="1"/>
  <c r="T69" i="4" s="1"/>
  <c r="S518" i="11" a="1"/>
  <c r="S518" i="11" s="1"/>
  <c r="S69" i="4" s="1"/>
  <c r="R518" i="11" a="1"/>
  <c r="R518" i="11" s="1"/>
  <c r="R69" i="4" s="1"/>
  <c r="P517" i="5" s="1"/>
  <c r="P69" i="5" s="1"/>
  <c r="P518" i="11" a="1"/>
  <c r="P518" i="11" s="1"/>
  <c r="P69" i="4" s="1"/>
  <c r="O518" i="11" a="1"/>
  <c r="O518" i="11" s="1"/>
  <c r="O69" i="4" s="1"/>
  <c r="N518" i="11" a="1"/>
  <c r="N518" i="11"/>
  <c r="N69" i="4" s="1"/>
  <c r="M518" i="11" a="1"/>
  <c r="M518" i="11"/>
  <c r="M69" i="4" s="1"/>
  <c r="L518" i="11" a="1"/>
  <c r="L518" i="11"/>
  <c r="L69" i="4" s="1"/>
  <c r="T517" i="11" a="1"/>
  <c r="T517" i="11" s="1"/>
  <c r="T68" i="4" s="1"/>
  <c r="S517" i="11" a="1"/>
  <c r="S517" i="11" s="1"/>
  <c r="S68" i="4" s="1"/>
  <c r="R517" i="11" a="1"/>
  <c r="R517" i="11" s="1"/>
  <c r="R68" i="4" s="1"/>
  <c r="P516" i="5" s="1"/>
  <c r="P68" i="5" s="1"/>
  <c r="P517" i="11" a="1"/>
  <c r="P517" i="11"/>
  <c r="P68" i="4" s="1"/>
  <c r="N516" i="5" s="1"/>
  <c r="N68" i="5" s="1"/>
  <c r="O517" i="11" a="1"/>
  <c r="O517" i="11" s="1"/>
  <c r="O68" i="4" s="1"/>
  <c r="N517" i="11" a="1"/>
  <c r="N517" i="11"/>
  <c r="N68" i="4" s="1"/>
  <c r="M517" i="11" a="1"/>
  <c r="M517" i="11" s="1"/>
  <c r="M68" i="4" s="1"/>
  <c r="L517" i="11" a="1"/>
  <c r="L517" i="11" s="1"/>
  <c r="L68" i="4" s="1"/>
  <c r="T516" i="11" a="1"/>
  <c r="T516" i="11" s="1"/>
  <c r="T67" i="4" s="1"/>
  <c r="S516" i="11" a="1"/>
  <c r="S516" i="11" s="1"/>
  <c r="S67" i="4" s="1"/>
  <c r="Q515" i="5" s="1"/>
  <c r="Q67" i="5" s="1"/>
  <c r="R516" i="11" a="1"/>
  <c r="R516" i="11"/>
  <c r="R67" i="4" s="1"/>
  <c r="P516" i="11" a="1"/>
  <c r="P516" i="11" s="1"/>
  <c r="P67" i="4" s="1"/>
  <c r="O516" i="11" a="1"/>
  <c r="O516" i="11" s="1"/>
  <c r="O67" i="4" s="1"/>
  <c r="N516" i="11" a="1"/>
  <c r="N516" i="11" s="1"/>
  <c r="N67" i="4" s="1"/>
  <c r="M516" i="11" a="1"/>
  <c r="M516" i="11"/>
  <c r="M67" i="4" s="1"/>
  <c r="L516" i="11" a="1"/>
  <c r="L516" i="11" s="1"/>
  <c r="L67" i="4" s="1"/>
  <c r="T515" i="11" a="1"/>
  <c r="T515" i="11"/>
  <c r="T66" i="4" s="1"/>
  <c r="S515" i="11" a="1"/>
  <c r="S515" i="11" s="1"/>
  <c r="S66" i="4" s="1"/>
  <c r="R515" i="11" a="1"/>
  <c r="R515" i="11" s="1"/>
  <c r="R66" i="4" s="1"/>
  <c r="P515" i="11" a="1"/>
  <c r="P515" i="11" s="1"/>
  <c r="P66" i="4" s="1"/>
  <c r="O515" i="11" a="1"/>
  <c r="O515" i="11" s="1"/>
  <c r="O66" i="4" s="1"/>
  <c r="M514" i="5" s="1"/>
  <c r="M66" i="5" s="1"/>
  <c r="N515" i="11" a="1"/>
  <c r="N515" i="11"/>
  <c r="N66" i="4" s="1"/>
  <c r="M515" i="11" a="1"/>
  <c r="M515" i="11" s="1"/>
  <c r="M66" i="4" s="1"/>
  <c r="L515" i="11" a="1"/>
  <c r="L515" i="11" s="1"/>
  <c r="L66" i="4" s="1"/>
  <c r="T514" i="11" a="1"/>
  <c r="T514" i="11"/>
  <c r="T65" i="4" s="1"/>
  <c r="S514" i="11" a="1"/>
  <c r="S514" i="11" s="1"/>
  <c r="S65" i="4" s="1"/>
  <c r="R514" i="11" a="1"/>
  <c r="R514" i="11" s="1"/>
  <c r="R65" i="4" s="1"/>
  <c r="P514" i="11" a="1"/>
  <c r="P514" i="11"/>
  <c r="P65" i="4" s="1"/>
  <c r="N513" i="5" s="1"/>
  <c r="N65" i="5" s="1"/>
  <c r="O514" i="11" a="1"/>
  <c r="O514" i="11"/>
  <c r="O65" i="4" s="1"/>
  <c r="M513" i="5" s="1"/>
  <c r="M65" i="5" s="1"/>
  <c r="N514" i="11" a="1"/>
  <c r="N514" i="11"/>
  <c r="N65" i="4" s="1"/>
  <c r="M514" i="11" a="1"/>
  <c r="M514" i="11" s="1"/>
  <c r="M65" i="4" s="1"/>
  <c r="L514" i="11" a="1"/>
  <c r="L514" i="11" s="1"/>
  <c r="L65" i="4" s="1"/>
  <c r="T513" i="11" a="1"/>
  <c r="T513" i="11" s="1"/>
  <c r="T64" i="4" s="1"/>
  <c r="S513" i="11" a="1"/>
  <c r="S513" i="11"/>
  <c r="S64" i="4" s="1"/>
  <c r="R513" i="11" a="1"/>
  <c r="R513" i="11"/>
  <c r="R64" i="4" s="1"/>
  <c r="P513" i="11" a="1"/>
  <c r="P513" i="11" s="1"/>
  <c r="P64" i="4" s="1"/>
  <c r="O513" i="11" a="1"/>
  <c r="O513" i="11"/>
  <c r="O64" i="4" s="1"/>
  <c r="M512" i="5" s="1"/>
  <c r="M64" i="5" s="1"/>
  <c r="N513" i="11" a="1"/>
  <c r="N513" i="11" s="1"/>
  <c r="N64" i="4" s="1"/>
  <c r="M513" i="11" a="1"/>
  <c r="M513" i="11" s="1"/>
  <c r="M64" i="4" s="1"/>
  <c r="L513" i="11" a="1"/>
  <c r="L513" i="11" s="1"/>
  <c r="L64" i="4" s="1"/>
  <c r="T512" i="11" a="1"/>
  <c r="T512" i="11" s="1"/>
  <c r="T63" i="4" s="1"/>
  <c r="S512" i="11" a="1"/>
  <c r="S512" i="11"/>
  <c r="S63" i="4" s="1"/>
  <c r="R512" i="11" a="1"/>
  <c r="R512" i="11" s="1"/>
  <c r="R63" i="4" s="1"/>
  <c r="P512" i="11" a="1"/>
  <c r="P512" i="11" s="1"/>
  <c r="P63" i="4" s="1"/>
  <c r="O512" i="11" a="1"/>
  <c r="O512" i="11" s="1"/>
  <c r="O63" i="4" s="1"/>
  <c r="N512" i="11" a="1"/>
  <c r="N512" i="11"/>
  <c r="N63" i="4" s="1"/>
  <c r="M512" i="11" a="1"/>
  <c r="M512" i="11" s="1"/>
  <c r="M63" i="4" s="1"/>
  <c r="L512" i="11" a="1"/>
  <c r="L512" i="11" s="1"/>
  <c r="L63" i="4" s="1"/>
  <c r="T511" i="11" a="1"/>
  <c r="T511" i="11" s="1"/>
  <c r="T62" i="4" s="1"/>
  <c r="S511" i="11" a="1"/>
  <c r="S511" i="11" s="1"/>
  <c r="S62" i="4" s="1"/>
  <c r="R511" i="11" a="1"/>
  <c r="R511" i="11" s="1"/>
  <c r="R62" i="4" s="1"/>
  <c r="P511" i="11" a="1"/>
  <c r="P511" i="11"/>
  <c r="P62" i="4" s="1"/>
  <c r="N510" i="5" s="1"/>
  <c r="N62" i="5" s="1"/>
  <c r="O511" i="11" a="1"/>
  <c r="O511" i="11" s="1"/>
  <c r="O62" i="4" s="1"/>
  <c r="N511" i="11" a="1"/>
  <c r="N511" i="11"/>
  <c r="N62" i="4" s="1"/>
  <c r="M511" i="11" a="1"/>
  <c r="M511" i="11" s="1"/>
  <c r="M62" i="4" s="1"/>
  <c r="L511" i="11" a="1"/>
  <c r="L511" i="11" s="1"/>
  <c r="L62" i="4" s="1"/>
  <c r="T509" i="11" a="1"/>
  <c r="T509" i="11" s="1"/>
  <c r="T60" i="4" s="1"/>
  <c r="S509" i="11" a="1"/>
  <c r="S509" i="11"/>
  <c r="S60" i="4" s="1"/>
  <c r="R509" i="11" a="1"/>
  <c r="R509" i="11"/>
  <c r="R60" i="4" s="1"/>
  <c r="P509" i="11" a="1"/>
  <c r="P509" i="11"/>
  <c r="P60" i="4" s="1"/>
  <c r="O509" i="11" a="1"/>
  <c r="O509" i="11" s="1"/>
  <c r="O60" i="4" s="1"/>
  <c r="N509" i="11" a="1"/>
  <c r="N509" i="11" s="1"/>
  <c r="N60" i="4" s="1"/>
  <c r="M509" i="11" a="1"/>
  <c r="M509" i="11" s="1"/>
  <c r="M60" i="4" s="1"/>
  <c r="L509" i="11" a="1"/>
  <c r="L509" i="11" s="1"/>
  <c r="L60" i="4" s="1"/>
  <c r="T508" i="11" a="1"/>
  <c r="T508" i="11" s="1"/>
  <c r="T59" i="4" s="1"/>
  <c r="S508" i="11" a="1"/>
  <c r="S508" i="11"/>
  <c r="S59" i="4" s="1"/>
  <c r="R508" i="11" a="1"/>
  <c r="R508" i="11"/>
  <c r="R59" i="4" s="1"/>
  <c r="P508" i="11" a="1"/>
  <c r="P508" i="11" s="1"/>
  <c r="P59" i="4" s="1"/>
  <c r="O508" i="11" a="1"/>
  <c r="O508" i="11" s="1"/>
  <c r="O59" i="4" s="1"/>
  <c r="N508" i="11" a="1"/>
  <c r="N508" i="11" s="1"/>
  <c r="N59" i="4" s="1"/>
  <c r="M508" i="11" a="1"/>
  <c r="M508" i="11"/>
  <c r="M59" i="4" s="1"/>
  <c r="L508" i="11" a="1"/>
  <c r="L508" i="11" s="1"/>
  <c r="L59" i="4" s="1"/>
  <c r="T507" i="11" a="1"/>
  <c r="T507" i="11" s="1"/>
  <c r="T58" i="4" s="1"/>
  <c r="R506" i="5" s="1"/>
  <c r="R58" i="5" s="1"/>
  <c r="S507" i="11" a="1"/>
  <c r="S507" i="11" s="1"/>
  <c r="S58" i="4" s="1"/>
  <c r="R507" i="11" a="1"/>
  <c r="R507" i="11"/>
  <c r="R58" i="4" s="1"/>
  <c r="P507" i="11" a="1"/>
  <c r="P507" i="11"/>
  <c r="P58" i="4" s="1"/>
  <c r="O507" i="11" a="1"/>
  <c r="O507" i="11" s="1"/>
  <c r="O58" i="4" s="1"/>
  <c r="N507" i="11" a="1"/>
  <c r="N507" i="11"/>
  <c r="N58" i="4" s="1"/>
  <c r="M507" i="11" a="1"/>
  <c r="M507" i="11" s="1"/>
  <c r="M58" i="4" s="1"/>
  <c r="L507" i="11" a="1"/>
  <c r="L507" i="11" s="1"/>
  <c r="L58" i="4" s="1"/>
  <c r="T506" i="11" a="1"/>
  <c r="T506" i="11" s="1"/>
  <c r="T57" i="4" s="1"/>
  <c r="R505" i="5" s="1"/>
  <c r="R57" i="5" s="1"/>
  <c r="S506" i="11" a="1"/>
  <c r="S506" i="11" s="1"/>
  <c r="S57" i="4" s="1"/>
  <c r="R506" i="11" a="1"/>
  <c r="R506" i="11"/>
  <c r="R57" i="4" s="1"/>
  <c r="P506" i="11" a="1"/>
  <c r="P506" i="11"/>
  <c r="P57" i="4" s="1"/>
  <c r="O506" i="11" a="1"/>
  <c r="O506" i="11"/>
  <c r="O57" i="4" s="1"/>
  <c r="N506" i="11" a="1"/>
  <c r="N506" i="11" s="1"/>
  <c r="N57" i="4" s="1"/>
  <c r="M506" i="11" a="1"/>
  <c r="M506" i="11" s="1"/>
  <c r="M57" i="4" s="1"/>
  <c r="L506" i="11" a="1"/>
  <c r="L506" i="11" s="1"/>
  <c r="L57" i="4" s="1"/>
  <c r="T505" i="11" a="1"/>
  <c r="T505" i="11" s="1"/>
  <c r="T56" i="4" s="1"/>
  <c r="S505" i="11" a="1"/>
  <c r="S505" i="11" s="1"/>
  <c r="S56" i="4" s="1"/>
  <c r="R505" i="11" a="1"/>
  <c r="R505" i="11" s="1"/>
  <c r="R56" i="4" s="1"/>
  <c r="P505" i="11" a="1"/>
  <c r="P505" i="11" s="1"/>
  <c r="P56" i="4" s="1"/>
  <c r="O505" i="11" a="1"/>
  <c r="O505" i="11"/>
  <c r="O56" i="4" s="1"/>
  <c r="N505" i="11" a="1"/>
  <c r="N505" i="11"/>
  <c r="N56" i="4" s="1"/>
  <c r="L504" i="5" s="1"/>
  <c r="L56" i="5" s="1"/>
  <c r="M505" i="11" a="1"/>
  <c r="M505" i="11" s="1"/>
  <c r="M56" i="4" s="1"/>
  <c r="L505" i="11" a="1"/>
  <c r="L505" i="11"/>
  <c r="L56" i="4" s="1"/>
  <c r="T504" i="11" a="1"/>
  <c r="T504" i="11" s="1"/>
  <c r="T55" i="4" s="1"/>
  <c r="S504" i="11" a="1"/>
  <c r="S504" i="11" s="1"/>
  <c r="S55" i="4" s="1"/>
  <c r="R504" i="11" a="1"/>
  <c r="R504" i="11" s="1"/>
  <c r="R55" i="4" s="1"/>
  <c r="P504" i="11" a="1"/>
  <c r="P504" i="11"/>
  <c r="P55" i="4" s="1"/>
  <c r="O504" i="11" a="1"/>
  <c r="O504" i="11"/>
  <c r="O55" i="4" s="1"/>
  <c r="N504" i="11" a="1"/>
  <c r="N504" i="11" s="1"/>
  <c r="N55" i="4" s="1"/>
  <c r="M504" i="11" a="1"/>
  <c r="M504" i="11" s="1"/>
  <c r="M55" i="4" s="1"/>
  <c r="K503" i="5" s="1"/>
  <c r="K55" i="5" s="1"/>
  <c r="L504" i="11" a="1"/>
  <c r="L504" i="11" s="1"/>
  <c r="L55" i="4" s="1"/>
  <c r="T503" i="11" a="1"/>
  <c r="T503" i="11"/>
  <c r="T54" i="4" s="1"/>
  <c r="R502" i="5" s="1"/>
  <c r="R54" i="5" s="1"/>
  <c r="S503" i="11" a="1"/>
  <c r="S503" i="11" s="1"/>
  <c r="S54" i="4" s="1"/>
  <c r="Q502" i="5" s="1"/>
  <c r="Q54" i="5" s="1"/>
  <c r="R503" i="11" a="1"/>
  <c r="R503" i="11"/>
  <c r="R54" i="4" s="1"/>
  <c r="P503" i="11" a="1"/>
  <c r="P503" i="11" s="1"/>
  <c r="P54" i="4" s="1"/>
  <c r="O503" i="11" a="1"/>
  <c r="O503" i="11" s="1"/>
  <c r="O54" i="4" s="1"/>
  <c r="N503" i="11" a="1"/>
  <c r="N503" i="11" s="1"/>
  <c r="N54" i="4" s="1"/>
  <c r="M503" i="11" a="1"/>
  <c r="M503" i="11" s="1"/>
  <c r="M54" i="4" s="1"/>
  <c r="L503" i="11" a="1"/>
  <c r="L503" i="11"/>
  <c r="L54" i="4" s="1"/>
  <c r="T502" i="11" a="1"/>
  <c r="T502" i="11" s="1"/>
  <c r="T53" i="4" s="1"/>
  <c r="S502" i="11" a="1"/>
  <c r="S502" i="11"/>
  <c r="S53" i="4" s="1"/>
  <c r="R502" i="11" a="1"/>
  <c r="R502" i="11" s="1"/>
  <c r="R53" i="4" s="1"/>
  <c r="P501" i="5" s="1"/>
  <c r="P53" i="5" s="1"/>
  <c r="P502" i="11" a="1"/>
  <c r="P502" i="11" s="1"/>
  <c r="P53" i="4" s="1"/>
  <c r="O502" i="11" a="1"/>
  <c r="O502" i="11"/>
  <c r="O53" i="4" s="1"/>
  <c r="N502" i="11" a="1"/>
  <c r="N502" i="11"/>
  <c r="N53" i="4" s="1"/>
  <c r="M502" i="11" a="1"/>
  <c r="M502" i="11" s="1"/>
  <c r="M53" i="4" s="1"/>
  <c r="L502" i="11" a="1"/>
  <c r="L502" i="11" s="1"/>
  <c r="L53" i="4" s="1"/>
  <c r="T501" i="11" a="1"/>
  <c r="T501" i="11" s="1"/>
  <c r="T52" i="4" s="1"/>
  <c r="S501" i="11" a="1"/>
  <c r="S501" i="11" s="1"/>
  <c r="S52" i="4" s="1"/>
  <c r="R501" i="11" a="1"/>
  <c r="R501" i="11" s="1"/>
  <c r="R52" i="4" s="1"/>
  <c r="P501" i="11" a="1"/>
  <c r="P501" i="11" s="1"/>
  <c r="P52" i="4" s="1"/>
  <c r="O501" i="11" a="1"/>
  <c r="O501" i="11"/>
  <c r="O52" i="4" s="1"/>
  <c r="N501" i="11" a="1"/>
  <c r="N501" i="11"/>
  <c r="N52" i="4" s="1"/>
  <c r="M501" i="11" a="1"/>
  <c r="M501" i="11" s="1"/>
  <c r="M52" i="4" s="1"/>
  <c r="L501" i="11" a="1"/>
  <c r="L501" i="11" s="1"/>
  <c r="L52" i="4" s="1"/>
  <c r="T500" i="11" a="1"/>
  <c r="T500" i="11"/>
  <c r="T51" i="4" s="1"/>
  <c r="S500" i="11" a="1"/>
  <c r="S500" i="11" s="1"/>
  <c r="S51" i="4" s="1"/>
  <c r="Q499" i="5" s="1"/>
  <c r="Q51" i="5" s="1"/>
  <c r="R500" i="11" a="1"/>
  <c r="R500" i="11"/>
  <c r="R51" i="4" s="1"/>
  <c r="P500" i="11" a="1"/>
  <c r="P500" i="11" s="1"/>
  <c r="P51" i="4" s="1"/>
  <c r="O500" i="11" a="1"/>
  <c r="O500" i="11"/>
  <c r="O51" i="4" s="1"/>
  <c r="N500" i="11" a="1"/>
  <c r="N500" i="11" s="1"/>
  <c r="N51" i="4" s="1"/>
  <c r="M500" i="11" a="1"/>
  <c r="M500" i="11"/>
  <c r="M51" i="4" s="1"/>
  <c r="L500" i="11" a="1"/>
  <c r="L500" i="11" s="1"/>
  <c r="L51" i="4" s="1"/>
  <c r="T499" i="11" a="1"/>
  <c r="T499" i="11"/>
  <c r="T50" i="4" s="1"/>
  <c r="R498" i="5" s="1"/>
  <c r="R50" i="5" s="1"/>
  <c r="S499" i="11" a="1"/>
  <c r="S499" i="11"/>
  <c r="S50" i="4" s="1"/>
  <c r="R499" i="11" a="1"/>
  <c r="R499" i="11" s="1"/>
  <c r="R50" i="4" s="1"/>
  <c r="P498" i="5" s="1"/>
  <c r="P50" i="5" s="1"/>
  <c r="P499" i="11" a="1"/>
  <c r="P499" i="11" s="1"/>
  <c r="P50" i="4" s="1"/>
  <c r="O499" i="11" a="1"/>
  <c r="O499" i="11" s="1"/>
  <c r="O50" i="4" s="1"/>
  <c r="N499" i="11" a="1"/>
  <c r="N499" i="11" s="1"/>
  <c r="N50" i="4" s="1"/>
  <c r="M499" i="11" a="1"/>
  <c r="M499" i="11"/>
  <c r="M50" i="4" s="1"/>
  <c r="L499" i="11" a="1"/>
  <c r="L499" i="11" s="1"/>
  <c r="L50" i="4" s="1"/>
  <c r="T498" i="11" a="1"/>
  <c r="T498" i="11"/>
  <c r="T49" i="4" s="1"/>
  <c r="S498" i="11" a="1"/>
  <c r="S498" i="11" s="1"/>
  <c r="S49" i="4" s="1"/>
  <c r="Q497" i="5" s="1"/>
  <c r="Q49" i="5" s="1"/>
  <c r="R498" i="11" a="1"/>
  <c r="R498" i="11" s="1"/>
  <c r="R49" i="4" s="1"/>
  <c r="P498" i="11" a="1"/>
  <c r="P498" i="11" s="1"/>
  <c r="P49" i="4" s="1"/>
  <c r="O498" i="11" a="1"/>
  <c r="O498" i="11" s="1"/>
  <c r="O49" i="4" s="1"/>
  <c r="N498" i="11" a="1"/>
  <c r="N498" i="11"/>
  <c r="N49" i="4" s="1"/>
  <c r="M498" i="11" a="1"/>
  <c r="M498" i="11" s="1"/>
  <c r="M49" i="4" s="1"/>
  <c r="L498" i="11" a="1"/>
  <c r="L498" i="11" s="1"/>
  <c r="L49" i="4" s="1"/>
  <c r="T497" i="11" a="1"/>
  <c r="T497" i="11" s="1"/>
  <c r="T48" i="4" s="1"/>
  <c r="S497" i="11" a="1"/>
  <c r="S497" i="11"/>
  <c r="S48" i="4" s="1"/>
  <c r="R497" i="11" a="1"/>
  <c r="R497" i="11"/>
  <c r="R48" i="4" s="1"/>
  <c r="P497" i="11" a="1"/>
  <c r="P497" i="11" s="1"/>
  <c r="P48" i="4" s="1"/>
  <c r="O497" i="11" a="1"/>
  <c r="O497" i="11" s="1"/>
  <c r="O48" i="4" s="1"/>
  <c r="M496" i="5" s="1"/>
  <c r="M48" i="5" s="1"/>
  <c r="N497" i="11" a="1"/>
  <c r="N497" i="11"/>
  <c r="N48" i="4" s="1"/>
  <c r="M497" i="11" a="1"/>
  <c r="M497" i="11" s="1"/>
  <c r="M48" i="4" s="1"/>
  <c r="L497" i="11" a="1"/>
  <c r="L497" i="11" s="1"/>
  <c r="L48" i="4" s="1"/>
  <c r="T496" i="11" a="1"/>
  <c r="T496" i="11"/>
  <c r="T47" i="4" s="1"/>
  <c r="S496" i="11" a="1"/>
  <c r="S496" i="11" s="1"/>
  <c r="S47" i="4" s="1"/>
  <c r="R496" i="11" a="1"/>
  <c r="R496" i="11"/>
  <c r="R47" i="4" s="1"/>
  <c r="P496" i="11" a="1"/>
  <c r="P496" i="11" s="1"/>
  <c r="P47" i="4" s="1"/>
  <c r="O496" i="11" a="1"/>
  <c r="O496" i="11" s="1"/>
  <c r="O47" i="4" s="1"/>
  <c r="M495" i="5" s="1"/>
  <c r="M47" i="5" s="1"/>
  <c r="N496" i="11" a="1"/>
  <c r="N496" i="11"/>
  <c r="N47" i="4" s="1"/>
  <c r="M496" i="11" a="1"/>
  <c r="M496" i="11"/>
  <c r="M47" i="4" s="1"/>
  <c r="L496" i="11" a="1"/>
  <c r="L496" i="11"/>
  <c r="L47" i="4" s="1"/>
  <c r="T495" i="11" a="1"/>
  <c r="T495" i="11" s="1"/>
  <c r="T46" i="4" s="1"/>
  <c r="S495" i="11" a="1"/>
  <c r="S495" i="11"/>
  <c r="S46" i="4" s="1"/>
  <c r="R495" i="11" a="1"/>
  <c r="R495" i="11" s="1"/>
  <c r="R46" i="4" s="1"/>
  <c r="P495" i="11" a="1"/>
  <c r="P495" i="11" s="1"/>
  <c r="P46" i="4" s="1"/>
  <c r="O495" i="11" a="1"/>
  <c r="O495" i="11" s="1"/>
  <c r="O46" i="4" s="1"/>
  <c r="N495" i="11" a="1"/>
  <c r="N495" i="11"/>
  <c r="N46" i="4" s="1"/>
  <c r="M495" i="11" a="1"/>
  <c r="M495" i="11" s="1"/>
  <c r="M46" i="4" s="1"/>
  <c r="L495" i="11" a="1"/>
  <c r="L495" i="11" s="1"/>
  <c r="L46" i="4" s="1"/>
  <c r="T494" i="11" a="1"/>
  <c r="T494" i="11" s="1"/>
  <c r="T45" i="4" s="1"/>
  <c r="S494" i="11" a="1"/>
  <c r="S494" i="11"/>
  <c r="S45" i="4" s="1"/>
  <c r="R494" i="11" a="1"/>
  <c r="R494" i="11"/>
  <c r="R45" i="4" s="1"/>
  <c r="P494" i="11" a="1"/>
  <c r="P494" i="11" s="1"/>
  <c r="P45" i="4" s="1"/>
  <c r="O494" i="11" a="1"/>
  <c r="O494" i="11" s="1"/>
  <c r="O45" i="4" s="1"/>
  <c r="M493" i="5" s="1"/>
  <c r="M45" i="5" s="1"/>
  <c r="N494" i="11" a="1"/>
  <c r="N494" i="11" s="1"/>
  <c r="N45" i="4" s="1"/>
  <c r="M494" i="11" a="1"/>
  <c r="M494" i="11" s="1"/>
  <c r="M45" i="4" s="1"/>
  <c r="L494" i="11" a="1"/>
  <c r="L494" i="11" s="1"/>
  <c r="L45" i="4" s="1"/>
  <c r="T493" i="11" a="1"/>
  <c r="T493" i="11"/>
  <c r="T44" i="4" s="1"/>
  <c r="R492" i="5" s="1"/>
  <c r="R44" i="5" s="1"/>
  <c r="S493" i="11" a="1"/>
  <c r="S493" i="11"/>
  <c r="S44" i="4" s="1"/>
  <c r="R493" i="11" a="1"/>
  <c r="R493" i="11" s="1"/>
  <c r="R44" i="4" s="1"/>
  <c r="P493" i="11" a="1"/>
  <c r="P493" i="11"/>
  <c r="P44" i="4" s="1"/>
  <c r="O493" i="11" a="1"/>
  <c r="O493" i="11" s="1"/>
  <c r="O44" i="4" s="1"/>
  <c r="N493" i="11" a="1"/>
  <c r="N493" i="11" s="1"/>
  <c r="N44" i="4" s="1"/>
  <c r="M493" i="11" a="1"/>
  <c r="M493" i="11"/>
  <c r="M44" i="4" s="1"/>
  <c r="L493" i="11" a="1"/>
  <c r="L493" i="11" s="1"/>
  <c r="L44" i="4" s="1"/>
  <c r="T492" i="11" a="1"/>
  <c r="T492" i="11"/>
  <c r="T43" i="4" s="1"/>
  <c r="R491" i="5" s="1"/>
  <c r="R43" i="5" s="1"/>
  <c r="S492" i="11" a="1"/>
  <c r="S492" i="11"/>
  <c r="S43" i="4" s="1"/>
  <c r="R492" i="11" a="1"/>
  <c r="R492" i="11" s="1"/>
  <c r="R43" i="4" s="1"/>
  <c r="P492" i="11" a="1"/>
  <c r="P492" i="11" s="1"/>
  <c r="P43" i="4" s="1"/>
  <c r="O492" i="11" a="1"/>
  <c r="O492" i="11"/>
  <c r="O43" i="4" s="1"/>
  <c r="N492" i="11" a="1"/>
  <c r="N492" i="11"/>
  <c r="N43" i="4" s="1"/>
  <c r="M492" i="11" a="1"/>
  <c r="M492" i="11"/>
  <c r="M43" i="4" s="1"/>
  <c r="L492" i="11" a="1"/>
  <c r="L492" i="11" s="1"/>
  <c r="L43" i="4" s="1"/>
  <c r="T491" i="11" a="1"/>
  <c r="T491" i="11" s="1"/>
  <c r="T42" i="4" s="1"/>
  <c r="S491" i="11" a="1"/>
  <c r="S491" i="11" s="1"/>
  <c r="S42" i="4" s="1"/>
  <c r="R491" i="11" a="1"/>
  <c r="R491" i="11"/>
  <c r="R42" i="4" s="1"/>
  <c r="P491" i="11" a="1"/>
  <c r="P491" i="11"/>
  <c r="P42" i="4" s="1"/>
  <c r="O491" i="11" a="1"/>
  <c r="O491" i="11" s="1"/>
  <c r="O42" i="4" s="1"/>
  <c r="N491" i="11" a="1"/>
  <c r="N491" i="11" s="1"/>
  <c r="N42" i="4" s="1"/>
  <c r="M491" i="11" a="1"/>
  <c r="M491" i="11" s="1"/>
  <c r="M42" i="4" s="1"/>
  <c r="L491" i="11" a="1"/>
  <c r="L491" i="11"/>
  <c r="L42" i="4" s="1"/>
  <c r="T490" i="11" a="1"/>
  <c r="T490" i="11"/>
  <c r="T41" i="4" s="1"/>
  <c r="S490" i="11" a="1"/>
  <c r="S490" i="11"/>
  <c r="S41" i="4" s="1"/>
  <c r="R490" i="11" a="1"/>
  <c r="R490" i="11"/>
  <c r="R41" i="4" s="1"/>
  <c r="P490" i="11" a="1"/>
  <c r="P490" i="11"/>
  <c r="P41" i="4" s="1"/>
  <c r="N489" i="5" s="1"/>
  <c r="N41" i="5" s="1"/>
  <c r="O490" i="11" a="1"/>
  <c r="O490" i="11" s="1"/>
  <c r="O41" i="4" s="1"/>
  <c r="N490" i="11" a="1"/>
  <c r="N490" i="11"/>
  <c r="N41" i="4" s="1"/>
  <c r="M490" i="11" a="1"/>
  <c r="M490" i="11" s="1"/>
  <c r="M41" i="4" s="1"/>
  <c r="L490" i="11" a="1"/>
  <c r="L490" i="11" s="1"/>
  <c r="L41" i="4" s="1"/>
  <c r="T489" i="11" a="1"/>
  <c r="T489" i="11" s="1"/>
  <c r="T40" i="4" s="1"/>
  <c r="S489" i="11" a="1"/>
  <c r="S489" i="11" s="1"/>
  <c r="S40" i="4" s="1"/>
  <c r="R489" i="11" a="1"/>
  <c r="R489" i="11" s="1"/>
  <c r="R40" i="4" s="1"/>
  <c r="P489" i="11" a="1"/>
  <c r="P489" i="11" s="1"/>
  <c r="P40" i="4" s="1"/>
  <c r="O489" i="11" a="1"/>
  <c r="O489" i="11"/>
  <c r="O40" i="4" s="1"/>
  <c r="N489" i="11" a="1"/>
  <c r="N489" i="11" s="1"/>
  <c r="N40" i="4" s="1"/>
  <c r="M489" i="11" a="1"/>
  <c r="M489" i="11"/>
  <c r="M40" i="4" s="1"/>
  <c r="L489" i="11" a="1"/>
  <c r="L489" i="11"/>
  <c r="L40" i="4" s="1"/>
  <c r="T488" i="11" a="1"/>
  <c r="T488" i="11" s="1"/>
  <c r="T39" i="4" s="1"/>
  <c r="S488" i="11" a="1"/>
  <c r="S488" i="11"/>
  <c r="S39" i="4" s="1"/>
  <c r="R488" i="11" a="1"/>
  <c r="R488" i="11"/>
  <c r="R39" i="4" s="1"/>
  <c r="P488" i="11" a="1"/>
  <c r="P488" i="11" s="1"/>
  <c r="P39" i="4" s="1"/>
  <c r="O488" i="11" a="1"/>
  <c r="O488" i="11" s="1"/>
  <c r="O39" i="4" s="1"/>
  <c r="M487" i="5" s="1"/>
  <c r="M39" i="5" s="1"/>
  <c r="N488" i="11" a="1"/>
  <c r="N488" i="11"/>
  <c r="N39" i="4" s="1"/>
  <c r="M488" i="11" a="1"/>
  <c r="M488" i="11" s="1"/>
  <c r="M39" i="4" s="1"/>
  <c r="L488" i="11" a="1"/>
  <c r="L488" i="11"/>
  <c r="L39" i="4" s="1"/>
  <c r="T487" i="11" a="1"/>
  <c r="T487" i="11" s="1"/>
  <c r="T38" i="4" s="1"/>
  <c r="S487" i="11" a="1"/>
  <c r="S487" i="11"/>
  <c r="S38" i="4" s="1"/>
  <c r="R487" i="11" a="1"/>
  <c r="R487" i="11" s="1"/>
  <c r="R38" i="4" s="1"/>
  <c r="P487" i="11" a="1"/>
  <c r="P487" i="11"/>
  <c r="P38" i="4" s="1"/>
  <c r="O487" i="11" a="1"/>
  <c r="O487" i="11" s="1"/>
  <c r="O38" i="4" s="1"/>
  <c r="N487" i="11" a="1"/>
  <c r="N487" i="11" s="1"/>
  <c r="N38" i="4" s="1"/>
  <c r="M487" i="11" a="1"/>
  <c r="M487" i="11" s="1"/>
  <c r="M38" i="4" s="1"/>
  <c r="K486" i="5" s="1"/>
  <c r="K38" i="5" s="1"/>
  <c r="L487" i="11" a="1"/>
  <c r="L487" i="11"/>
  <c r="L38" i="4" s="1"/>
  <c r="T486" i="11" a="1"/>
  <c r="T486" i="11" s="1"/>
  <c r="T37" i="4" s="1"/>
  <c r="S486" i="11" a="1"/>
  <c r="S486" i="11" s="1"/>
  <c r="S37" i="4" s="1"/>
  <c r="R486" i="11" a="1"/>
  <c r="R486" i="11" s="1"/>
  <c r="R37" i="4" s="1"/>
  <c r="P486" i="11" a="1"/>
  <c r="P486" i="11"/>
  <c r="P37" i="4" s="1"/>
  <c r="O486" i="11" a="1"/>
  <c r="O486" i="11"/>
  <c r="O37" i="4" s="1"/>
  <c r="M485" i="5" s="1"/>
  <c r="M37" i="5" s="1"/>
  <c r="N486" i="11" a="1"/>
  <c r="N486" i="11" s="1"/>
  <c r="N37" i="4" s="1"/>
  <c r="M486" i="11" a="1"/>
  <c r="M486" i="11" s="1"/>
  <c r="M37" i="4" s="1"/>
  <c r="L486" i="11" a="1"/>
  <c r="L486" i="11" s="1"/>
  <c r="L37" i="4" s="1"/>
  <c r="T485" i="11" a="1"/>
  <c r="T485" i="11" s="1"/>
  <c r="T36" i="4" s="1"/>
  <c r="S485" i="11" a="1"/>
  <c r="S485" i="11"/>
  <c r="S36" i="4" s="1"/>
  <c r="Q484" i="5" s="1"/>
  <c r="Q36" i="5" s="1"/>
  <c r="R485" i="11" a="1"/>
  <c r="R485" i="11"/>
  <c r="R36" i="4" s="1"/>
  <c r="P485" i="11" a="1"/>
  <c r="P485" i="11" s="1"/>
  <c r="P36" i="4" s="1"/>
  <c r="O485" i="11" a="1"/>
  <c r="O485" i="11"/>
  <c r="O36" i="4" s="1"/>
  <c r="N485" i="11" a="1"/>
  <c r="N485" i="11" s="1"/>
  <c r="N36" i="4" s="1"/>
  <c r="L484" i="5" s="1"/>
  <c r="L36" i="5" s="1"/>
  <c r="M485" i="11" a="1"/>
  <c r="M485" i="11" s="1"/>
  <c r="M36" i="4" s="1"/>
  <c r="L485" i="11" a="1"/>
  <c r="L485" i="11"/>
  <c r="L36" i="4" s="1"/>
  <c r="T484" i="11" a="1"/>
  <c r="T484" i="11"/>
  <c r="T35" i="4" s="1"/>
  <c r="S484" i="11" a="1"/>
  <c r="S484" i="11" s="1"/>
  <c r="S35" i="4" s="1"/>
  <c r="Q483" i="5" s="1"/>
  <c r="Q35" i="5" s="1"/>
  <c r="R484" i="11" a="1"/>
  <c r="R484" i="11" s="1"/>
  <c r="R35" i="4" s="1"/>
  <c r="P484" i="11" a="1"/>
  <c r="P484" i="11"/>
  <c r="P35" i="4" s="1"/>
  <c r="O484" i="11" a="1"/>
  <c r="O484" i="11" s="1"/>
  <c r="O35" i="4" s="1"/>
  <c r="N484" i="11" a="1"/>
  <c r="N484" i="11" s="1"/>
  <c r="N35" i="4" s="1"/>
  <c r="L483" i="5" s="1"/>
  <c r="L35" i="5" s="1"/>
  <c r="M484" i="11" a="1"/>
  <c r="M484" i="11" s="1"/>
  <c r="M35" i="4" s="1"/>
  <c r="L484" i="11" a="1"/>
  <c r="L484" i="11" s="1"/>
  <c r="L35" i="4" s="1"/>
  <c r="T483" i="11" a="1"/>
  <c r="T483" i="11"/>
  <c r="T34" i="4" s="1"/>
  <c r="R482" i="5" s="1"/>
  <c r="R34" i="5" s="1"/>
  <c r="S483" i="11" a="1"/>
  <c r="S483" i="11"/>
  <c r="S34" i="4" s="1"/>
  <c r="R483" i="11" a="1"/>
  <c r="R483" i="11" s="1"/>
  <c r="R34" i="4" s="1"/>
  <c r="P483" i="11" a="1"/>
  <c r="P483" i="11" s="1"/>
  <c r="P34" i="4" s="1"/>
  <c r="O483" i="11" a="1"/>
  <c r="O483" i="11"/>
  <c r="O34" i="4" s="1"/>
  <c r="N483" i="11" a="1"/>
  <c r="N483" i="11"/>
  <c r="N34" i="4" s="1"/>
  <c r="M483" i="11" a="1"/>
  <c r="M483" i="11"/>
  <c r="M34" i="4" s="1"/>
  <c r="L483" i="11" a="1"/>
  <c r="L483" i="11" s="1"/>
  <c r="L34" i="4" s="1"/>
  <c r="T482" i="11" a="1"/>
  <c r="T482" i="11" s="1"/>
  <c r="T33" i="4" s="1"/>
  <c r="S482" i="11" a="1"/>
  <c r="S482" i="11" s="1"/>
  <c r="S33" i="4" s="1"/>
  <c r="R482" i="11" a="1"/>
  <c r="R482" i="11" s="1"/>
  <c r="R33" i="4" s="1"/>
  <c r="P482" i="11" a="1"/>
  <c r="P482" i="11"/>
  <c r="P33" i="4" s="1"/>
  <c r="O482" i="11" a="1"/>
  <c r="O482" i="11" s="1"/>
  <c r="O33" i="4" s="1"/>
  <c r="N482" i="11" a="1"/>
  <c r="N482" i="11" s="1"/>
  <c r="N33" i="4" s="1"/>
  <c r="M482" i="11" a="1"/>
  <c r="M482" i="11" s="1"/>
  <c r="M33" i="4" s="1"/>
  <c r="L482" i="11" a="1"/>
  <c r="L482" i="11"/>
  <c r="L33" i="4" s="1"/>
  <c r="T481" i="11" a="1"/>
  <c r="T481" i="11"/>
  <c r="T32" i="4" s="1"/>
  <c r="S481" i="11" a="1"/>
  <c r="S481" i="11" s="1"/>
  <c r="S32" i="4" s="1"/>
  <c r="R481" i="11" a="1"/>
  <c r="R481" i="11"/>
  <c r="R32" i="4" s="1"/>
  <c r="P481" i="11" a="1"/>
  <c r="P481" i="11"/>
  <c r="P32" i="4" s="1"/>
  <c r="O481" i="11" a="1"/>
  <c r="O481" i="11" s="1"/>
  <c r="O32" i="4" s="1"/>
  <c r="N481" i="11" a="1"/>
  <c r="N481" i="11" s="1"/>
  <c r="N32" i="4" s="1"/>
  <c r="L480" i="5" s="1"/>
  <c r="L32" i="5" s="1"/>
  <c r="M481" i="11" a="1"/>
  <c r="M481" i="11"/>
  <c r="M32" i="4" s="1"/>
  <c r="L481" i="11" a="1"/>
  <c r="L481" i="11" s="1"/>
  <c r="L32" i="4" s="1"/>
  <c r="T480" i="11" a="1"/>
  <c r="T480" i="11"/>
  <c r="T31" i="4" s="1"/>
  <c r="S480" i="11" a="1"/>
  <c r="S480" i="11" s="1"/>
  <c r="S31" i="4" s="1"/>
  <c r="R480" i="11" a="1"/>
  <c r="R480" i="11" s="1"/>
  <c r="R31" i="4" s="1"/>
  <c r="P480" i="11" a="1"/>
  <c r="P480" i="11" s="1"/>
  <c r="P31" i="4" s="1"/>
  <c r="O480" i="11" a="1"/>
  <c r="O480" i="11"/>
  <c r="O31" i="4" s="1"/>
  <c r="N480" i="11" a="1"/>
  <c r="N480" i="11" s="1"/>
  <c r="N31" i="4" s="1"/>
  <c r="L479" i="5" s="1"/>
  <c r="L31" i="5" s="1"/>
  <c r="M480" i="11" a="1"/>
  <c r="M480" i="11"/>
  <c r="M31" i="4" s="1"/>
  <c r="L480" i="11" a="1"/>
  <c r="L480" i="11"/>
  <c r="L31" i="4" s="1"/>
  <c r="T479" i="11" a="1"/>
  <c r="T479" i="11" s="1"/>
  <c r="T30" i="4" s="1"/>
  <c r="S479" i="11" a="1"/>
  <c r="S479" i="11" s="1"/>
  <c r="S30" i="4" s="1"/>
  <c r="Q478" i="5" s="1"/>
  <c r="Q30" i="5" s="1"/>
  <c r="R479" i="11" a="1"/>
  <c r="R479" i="11" s="1"/>
  <c r="R30" i="4" s="1"/>
  <c r="P479" i="11" a="1"/>
  <c r="P479" i="11" s="1"/>
  <c r="P30" i="4" s="1"/>
  <c r="O479" i="11" a="1"/>
  <c r="O479" i="11" s="1"/>
  <c r="O30" i="4" s="1"/>
  <c r="M478" i="5" s="1"/>
  <c r="M30" i="5" s="1"/>
  <c r="N479" i="11" a="1"/>
  <c r="N479" i="11"/>
  <c r="N30" i="4" s="1"/>
  <c r="M479" i="11" a="1"/>
  <c r="M479" i="11" s="1"/>
  <c r="M30" i="4" s="1"/>
  <c r="L479" i="11" a="1"/>
  <c r="L479" i="11"/>
  <c r="L30" i="4" s="1"/>
  <c r="T478" i="11" a="1"/>
  <c r="T478" i="11"/>
  <c r="T29" i="4" s="1"/>
  <c r="S478" i="11" a="1"/>
  <c r="S478" i="11"/>
  <c r="S29" i="4" s="1"/>
  <c r="Q477" i="5" s="1"/>
  <c r="Q29" i="5" s="1"/>
  <c r="R478" i="11" a="1"/>
  <c r="R478" i="11" s="1"/>
  <c r="R29" i="4" s="1"/>
  <c r="P478" i="11" a="1"/>
  <c r="P478" i="11"/>
  <c r="P29" i="4" s="1"/>
  <c r="O478" i="11" a="1"/>
  <c r="O478" i="11" s="1"/>
  <c r="O29" i="4" s="1"/>
  <c r="N478" i="11" a="1"/>
  <c r="N478" i="11" s="1"/>
  <c r="N29" i="4" s="1"/>
  <c r="L477" i="5" s="1"/>
  <c r="L29" i="5" s="1"/>
  <c r="M478" i="11" a="1"/>
  <c r="M478" i="11"/>
  <c r="M29" i="4" s="1"/>
  <c r="L478" i="11" a="1"/>
  <c r="L478" i="11"/>
  <c r="L29" i="4" s="1"/>
  <c r="T477" i="11" a="1"/>
  <c r="T477" i="11" s="1"/>
  <c r="T28" i="4" s="1"/>
  <c r="S477" i="11" a="1"/>
  <c r="S477" i="11" s="1"/>
  <c r="S28" i="4" s="1"/>
  <c r="R477" i="11" a="1"/>
  <c r="R477" i="11" s="1"/>
  <c r="R28" i="4" s="1"/>
  <c r="P477" i="11" a="1"/>
  <c r="P477" i="11"/>
  <c r="P28" i="4" s="1"/>
  <c r="O477" i="11" a="1"/>
  <c r="O477" i="11" s="1"/>
  <c r="O28" i="4" s="1"/>
  <c r="N477" i="11" a="1"/>
  <c r="N477" i="11" s="1"/>
  <c r="N28" i="4" s="1"/>
  <c r="L476" i="5" s="1"/>
  <c r="L28" i="5" s="1"/>
  <c r="M477" i="11" a="1"/>
  <c r="M477" i="11"/>
  <c r="M28" i="4" s="1"/>
  <c r="L477" i="11" a="1"/>
  <c r="L477" i="11" s="1"/>
  <c r="L28" i="4" s="1"/>
  <c r="T476" i="11" a="1"/>
  <c r="T476" i="11" s="1"/>
  <c r="T27" i="4" s="1"/>
  <c r="S476" i="11" a="1"/>
  <c r="S476" i="11"/>
  <c r="S27" i="4" s="1"/>
  <c r="R476" i="11" a="1"/>
  <c r="R476" i="11" s="1"/>
  <c r="R27" i="4" s="1"/>
  <c r="P476" i="11" a="1"/>
  <c r="P476" i="11" s="1"/>
  <c r="P27" i="4" s="1"/>
  <c r="O476" i="11" a="1"/>
  <c r="O476" i="11"/>
  <c r="O27" i="4" s="1"/>
  <c r="N476" i="11" a="1"/>
  <c r="N476" i="11" s="1"/>
  <c r="N27" i="4" s="1"/>
  <c r="L475" i="5" s="1"/>
  <c r="L27" i="5" s="1"/>
  <c r="M476" i="11" a="1"/>
  <c r="M476" i="11" s="1"/>
  <c r="M27" i="4" s="1"/>
  <c r="L476" i="11" a="1"/>
  <c r="L476" i="11"/>
  <c r="L27" i="4" s="1"/>
  <c r="T475" i="11" a="1"/>
  <c r="T475" i="11"/>
  <c r="T26" i="4" s="1"/>
  <c r="S475" i="11" a="1"/>
  <c r="S475" i="11"/>
  <c r="S26" i="4" s="1"/>
  <c r="R475" i="11" a="1"/>
  <c r="R475" i="11" s="1"/>
  <c r="R26" i="4" s="1"/>
  <c r="P475" i="11" a="1"/>
  <c r="P475" i="11"/>
  <c r="P26" i="4" s="1"/>
  <c r="O475" i="11" a="1"/>
  <c r="O475" i="11" s="1"/>
  <c r="O26" i="4" s="1"/>
  <c r="N475" i="11" a="1"/>
  <c r="N475" i="11" s="1"/>
  <c r="N26" i="4" s="1"/>
  <c r="L474" i="5" s="1"/>
  <c r="L26" i="5" s="1"/>
  <c r="M475" i="11" a="1"/>
  <c r="M475" i="11"/>
  <c r="M26" i="4" s="1"/>
  <c r="L475" i="11" a="1"/>
  <c r="L475" i="11" s="1"/>
  <c r="L26" i="4" s="1"/>
  <c r="T474" i="11" a="1"/>
  <c r="T474" i="11" s="1"/>
  <c r="T25" i="4" s="1"/>
  <c r="S474" i="11" a="1"/>
  <c r="S474" i="11"/>
  <c r="S25" i="4" s="1"/>
  <c r="R474" i="11" a="1"/>
  <c r="R474" i="11" s="1"/>
  <c r="R25" i="4" s="1"/>
  <c r="P473" i="5" s="1"/>
  <c r="P25" i="5" s="1"/>
  <c r="P474" i="11" a="1"/>
  <c r="P474" i="11" s="1"/>
  <c r="P25" i="4" s="1"/>
  <c r="O474" i="11" a="1"/>
  <c r="O474" i="11"/>
  <c r="O25" i="4" s="1"/>
  <c r="N474" i="11" a="1"/>
  <c r="N474" i="11" s="1"/>
  <c r="N25" i="4" s="1"/>
  <c r="M474" i="11" a="1"/>
  <c r="M474" i="11"/>
  <c r="M25" i="4" s="1"/>
  <c r="L474" i="11" a="1"/>
  <c r="L474" i="11" s="1"/>
  <c r="L25" i="4" s="1"/>
  <c r="T473" i="11" a="1"/>
  <c r="T473" i="11" s="1"/>
  <c r="T24" i="4" s="1"/>
  <c r="S473" i="11" a="1"/>
  <c r="S473" i="11" s="1"/>
  <c r="S24" i="4" s="1"/>
  <c r="R473" i="11" a="1"/>
  <c r="R473" i="11"/>
  <c r="R24" i="4" s="1"/>
  <c r="P473" i="11" a="1"/>
  <c r="P473" i="11"/>
  <c r="P24" i="4" s="1"/>
  <c r="O473" i="11" a="1"/>
  <c r="O473" i="11" s="1"/>
  <c r="O24" i="4" s="1"/>
  <c r="N473" i="11" a="1"/>
  <c r="N473" i="11" s="1"/>
  <c r="N24" i="4" s="1"/>
  <c r="L472" i="5" s="1"/>
  <c r="L24" i="5" s="1"/>
  <c r="M473" i="11" a="1"/>
  <c r="M473" i="11" s="1"/>
  <c r="M24" i="4" s="1"/>
  <c r="L473" i="11" a="1"/>
  <c r="L473" i="11"/>
  <c r="L24" i="4" s="1"/>
  <c r="T472" i="11" a="1"/>
  <c r="T472" i="11"/>
  <c r="T23" i="4" s="1"/>
  <c r="S472" i="11" a="1"/>
  <c r="S472" i="11"/>
  <c r="S23" i="4" s="1"/>
  <c r="R472" i="11" a="1"/>
  <c r="R472" i="11"/>
  <c r="R23" i="4" s="1"/>
  <c r="P472" i="11" a="1"/>
  <c r="P472" i="11"/>
  <c r="P23" i="4" s="1"/>
  <c r="O472" i="11" a="1"/>
  <c r="O472" i="11" s="1"/>
  <c r="O23" i="4" s="1"/>
  <c r="M471" i="5" s="1"/>
  <c r="M23" i="5" s="1"/>
  <c r="N472" i="11" a="1"/>
  <c r="N472" i="11"/>
  <c r="N23" i="4" s="1"/>
  <c r="M472" i="11" a="1"/>
  <c r="M472" i="11"/>
  <c r="M23" i="4" s="1"/>
  <c r="L472" i="11" a="1"/>
  <c r="L472" i="11" s="1"/>
  <c r="L23" i="4" s="1"/>
  <c r="T471" i="11" a="1"/>
  <c r="T471" i="11"/>
  <c r="T22" i="4" s="1"/>
  <c r="S471" i="11" a="1"/>
  <c r="S471" i="11" s="1"/>
  <c r="S22" i="4" s="1"/>
  <c r="R471" i="11" a="1"/>
  <c r="R471" i="11" s="1"/>
  <c r="R22" i="4" s="1"/>
  <c r="P471" i="11" a="1"/>
  <c r="P471" i="11" s="1"/>
  <c r="P22" i="4" s="1"/>
  <c r="O471" i="11" a="1"/>
  <c r="O471" i="11" s="1"/>
  <c r="O22" i="4" s="1"/>
  <c r="M470" i="5" s="1"/>
  <c r="M22" i="5" s="1"/>
  <c r="N471" i="11" a="1"/>
  <c r="N471" i="11" s="1"/>
  <c r="N22" i="4" s="1"/>
  <c r="M471" i="11" a="1"/>
  <c r="M471" i="11"/>
  <c r="M22" i="4" s="1"/>
  <c r="L471" i="11" a="1"/>
  <c r="L471" i="11"/>
  <c r="L22" i="4" s="1"/>
  <c r="T470" i="11" a="1"/>
  <c r="T470" i="11" s="1"/>
  <c r="T21" i="4" s="1"/>
  <c r="S470" i="11" a="1"/>
  <c r="S470" i="11" s="1"/>
  <c r="S21" i="4" s="1"/>
  <c r="Q469" i="5" s="1"/>
  <c r="Q21" i="5" s="1"/>
  <c r="R470" i="11" a="1"/>
  <c r="R470" i="11"/>
  <c r="R21" i="4" s="1"/>
  <c r="P470" i="11" a="1"/>
  <c r="P470" i="11" s="1"/>
  <c r="P21" i="4" s="1"/>
  <c r="O470" i="11" a="1"/>
  <c r="O470" i="11" s="1"/>
  <c r="O21" i="4" s="1"/>
  <c r="M469" i="5" s="1"/>
  <c r="M21" i="5" s="1"/>
  <c r="N470" i="11" a="1"/>
  <c r="N470" i="11" s="1"/>
  <c r="N21" i="4" s="1"/>
  <c r="M470" i="11" a="1"/>
  <c r="M470" i="11" s="1"/>
  <c r="M21" i="4" s="1"/>
  <c r="L470" i="11" a="1"/>
  <c r="L470" i="11"/>
  <c r="L21" i="4" s="1"/>
  <c r="T469" i="11" a="1"/>
  <c r="T469" i="11"/>
  <c r="T20" i="4" s="1"/>
  <c r="S469" i="11" a="1"/>
  <c r="S469" i="11"/>
  <c r="S20" i="4" s="1"/>
  <c r="R469" i="11" a="1"/>
  <c r="R469" i="11" s="1"/>
  <c r="R20" i="4" s="1"/>
  <c r="P469" i="11" a="1"/>
  <c r="P469" i="11"/>
  <c r="P20" i="4" s="1"/>
  <c r="O469" i="11" a="1"/>
  <c r="O469" i="11" s="1"/>
  <c r="O20" i="4" s="1"/>
  <c r="N469" i="11" a="1"/>
  <c r="N469" i="11" s="1"/>
  <c r="N20" i="4" s="1"/>
  <c r="M469" i="11" a="1"/>
  <c r="M469" i="11" s="1"/>
  <c r="M20" i="4" s="1"/>
  <c r="L469" i="11" a="1"/>
  <c r="L469" i="11"/>
  <c r="L20" i="4" s="1"/>
  <c r="T468" i="11" a="1"/>
  <c r="T468" i="11" s="1"/>
  <c r="T19" i="4" s="1"/>
  <c r="S468" i="11" a="1"/>
  <c r="S468" i="11" s="1"/>
  <c r="S19" i="4" s="1"/>
  <c r="R468" i="11" a="1"/>
  <c r="R468" i="11" s="1"/>
  <c r="R19" i="4" s="1"/>
  <c r="P468" i="11" a="1"/>
  <c r="P468" i="11" s="1"/>
  <c r="P19" i="4" s="1"/>
  <c r="O468" i="11" a="1"/>
  <c r="O468" i="11"/>
  <c r="O19" i="4" s="1"/>
  <c r="N468" i="11" a="1"/>
  <c r="N468" i="11" s="1"/>
  <c r="N19" i="4" s="1"/>
  <c r="M468" i="11" a="1"/>
  <c r="M468" i="11" s="1"/>
  <c r="M19" i="4" s="1"/>
  <c r="L468" i="11" a="1"/>
  <c r="L468" i="11" s="1"/>
  <c r="L19" i="4" s="1"/>
  <c r="T467" i="11" a="1"/>
  <c r="T467" i="11" s="1"/>
  <c r="T18" i="4" s="1"/>
  <c r="S467" i="11" a="1"/>
  <c r="S467" i="11"/>
  <c r="S18" i="4" s="1"/>
  <c r="R467" i="11" a="1"/>
  <c r="R467" i="11"/>
  <c r="R18" i="4" s="1"/>
  <c r="P467" i="11" a="1"/>
  <c r="P467" i="11" s="1"/>
  <c r="P18" i="4" s="1"/>
  <c r="N466" i="5" s="1"/>
  <c r="N18" i="5" s="1"/>
  <c r="O467" i="11" a="1"/>
  <c r="O467" i="11" s="1"/>
  <c r="O18" i="4" s="1"/>
  <c r="N467" i="11" a="1"/>
  <c r="N467" i="11" s="1"/>
  <c r="N18" i="4" s="1"/>
  <c r="L466" i="5" s="1"/>
  <c r="L18" i="5" s="1"/>
  <c r="M467" i="11" a="1"/>
  <c r="M467" i="11" s="1"/>
  <c r="M18" i="4" s="1"/>
  <c r="L467" i="11" a="1"/>
  <c r="L467" i="11"/>
  <c r="L18" i="4" s="1"/>
  <c r="T466" i="11" a="1"/>
  <c r="T466" i="11"/>
  <c r="T17" i="4" s="1"/>
  <c r="S466" i="11" a="1"/>
  <c r="S466" i="11"/>
  <c r="S17" i="4" s="1"/>
  <c r="R466" i="11" a="1"/>
  <c r="R466" i="11" s="1"/>
  <c r="R17" i="4" s="1"/>
  <c r="P466" i="11" a="1"/>
  <c r="P466" i="11" s="1"/>
  <c r="P17" i="4" s="1"/>
  <c r="N465" i="5" s="1"/>
  <c r="N17" i="5" s="1"/>
  <c r="O466" i="11" a="1"/>
  <c r="O466" i="11" s="1"/>
  <c r="O17" i="4" s="1"/>
  <c r="N466" i="11" a="1"/>
  <c r="N466" i="11" s="1"/>
  <c r="N17" i="4" s="1"/>
  <c r="M466" i="11" a="1"/>
  <c r="M466" i="11" s="1"/>
  <c r="M17" i="4" s="1"/>
  <c r="L466" i="11" a="1"/>
  <c r="L466" i="11" s="1"/>
  <c r="L17" i="4" s="1"/>
  <c r="T465" i="11" a="1"/>
  <c r="T465" i="11" s="1"/>
  <c r="T16" i="4" s="1"/>
  <c r="S465" i="11" a="1"/>
  <c r="S465" i="11" s="1"/>
  <c r="S16" i="4" s="1"/>
  <c r="R465" i="11" a="1"/>
  <c r="R465" i="11" s="1"/>
  <c r="R16" i="4" s="1"/>
  <c r="P465" i="11" a="1"/>
  <c r="P465" i="11" s="1"/>
  <c r="P16" i="4" s="1"/>
  <c r="O465" i="11" a="1"/>
  <c r="O465" i="11"/>
  <c r="O16" i="4" s="1"/>
  <c r="N465" i="11" a="1"/>
  <c r="N465" i="11"/>
  <c r="N16" i="4" s="1"/>
  <c r="M465" i="11" a="1"/>
  <c r="M465" i="11" s="1"/>
  <c r="M16" i="4" s="1"/>
  <c r="L465" i="11" a="1"/>
  <c r="L465" i="11" s="1"/>
  <c r="L16" i="4" s="1"/>
  <c r="T464" i="11" a="1"/>
  <c r="T464" i="11" s="1"/>
  <c r="T15" i="4" s="1"/>
  <c r="S464" i="11" a="1"/>
  <c r="S464" i="11" s="1"/>
  <c r="S15" i="4" s="1"/>
  <c r="R464" i="11" a="1"/>
  <c r="R464" i="11" s="1"/>
  <c r="R15" i="4" s="1"/>
  <c r="P464" i="11" a="1"/>
  <c r="P464" i="11"/>
  <c r="P15" i="4" s="1"/>
  <c r="O464" i="11" a="1"/>
  <c r="O464" i="11" s="1"/>
  <c r="O15" i="4" s="1"/>
  <c r="N464" i="11" a="1"/>
  <c r="N464" i="11" s="1"/>
  <c r="N15" i="4" s="1"/>
  <c r="M464" i="11" a="1"/>
  <c r="M464" i="11" s="1"/>
  <c r="M15" i="4" s="1"/>
  <c r="L464" i="11" a="1"/>
  <c r="L464" i="11" s="1"/>
  <c r="L15" i="4" s="1"/>
  <c r="T463" i="11" a="1"/>
  <c r="T463" i="11"/>
  <c r="T14" i="4" s="1"/>
  <c r="S463" i="11" a="1"/>
  <c r="S463" i="11"/>
  <c r="S14" i="4" s="1"/>
  <c r="R463" i="11" a="1"/>
  <c r="R463" i="11" s="1"/>
  <c r="R14" i="4" s="1"/>
  <c r="P463" i="11" a="1"/>
  <c r="P463" i="11"/>
  <c r="P14" i="4" s="1"/>
  <c r="N462" i="5" s="1"/>
  <c r="N14" i="5" s="1"/>
  <c r="O463" i="11" a="1"/>
  <c r="O463" i="11" s="1"/>
  <c r="O14" i="4" s="1"/>
  <c r="N463" i="11" a="1"/>
  <c r="N463" i="11" s="1"/>
  <c r="N14" i="4" s="1"/>
  <c r="L462" i="5" s="1"/>
  <c r="L14" i="5" s="1"/>
  <c r="M463" i="11" a="1"/>
  <c r="M463" i="11"/>
  <c r="M14" i="4" s="1"/>
  <c r="L463" i="11" a="1"/>
  <c r="L463" i="11" s="1"/>
  <c r="L14" i="4" s="1"/>
  <c r="T462" i="11" a="1"/>
  <c r="T462" i="11" s="1"/>
  <c r="T13" i="4" s="1"/>
  <c r="S462" i="11" a="1"/>
  <c r="S462" i="11" s="1"/>
  <c r="S13" i="4" s="1"/>
  <c r="R462" i="11" a="1"/>
  <c r="R462" i="11" s="1"/>
  <c r="R13" i="4" s="1"/>
  <c r="P462" i="11" a="1"/>
  <c r="P462" i="11" s="1"/>
  <c r="P13" i="4" s="1"/>
  <c r="O462" i="11" a="1"/>
  <c r="O462" i="11" s="1"/>
  <c r="O13" i="4" s="1"/>
  <c r="N462" i="11" a="1"/>
  <c r="N462" i="11" s="1"/>
  <c r="N13" i="4" s="1"/>
  <c r="M462" i="11" a="1"/>
  <c r="M462" i="11" s="1"/>
  <c r="M13" i="4" s="1"/>
  <c r="L462" i="11" a="1"/>
  <c r="L462" i="11"/>
  <c r="L13" i="4" s="1"/>
  <c r="T461" i="11" a="1"/>
  <c r="T461" i="11" s="1"/>
  <c r="T12" i="4" s="1"/>
  <c r="S461" i="11" a="1"/>
  <c r="S461" i="11"/>
  <c r="S12" i="4" s="1"/>
  <c r="Q460" i="5" s="1"/>
  <c r="Q12" i="5" s="1"/>
  <c r="R461" i="11" a="1"/>
  <c r="R461" i="11"/>
  <c r="R12" i="4" s="1"/>
  <c r="P461" i="11" a="1"/>
  <c r="P461" i="11" s="1"/>
  <c r="P12" i="4" s="1"/>
  <c r="N460" i="5" s="1"/>
  <c r="N12" i="5" s="1"/>
  <c r="O461" i="11" a="1"/>
  <c r="O461" i="11" s="1"/>
  <c r="O12" i="4" s="1"/>
  <c r="N461" i="11" a="1"/>
  <c r="N461" i="11"/>
  <c r="N12" i="4" s="1"/>
  <c r="M461" i="11" a="1"/>
  <c r="M461" i="11" s="1"/>
  <c r="M12" i="4" s="1"/>
  <c r="L461" i="11" a="1"/>
  <c r="L461" i="11"/>
  <c r="L12" i="4" s="1"/>
  <c r="T460" i="11" a="1"/>
  <c r="T460" i="11"/>
  <c r="T11" i="4" s="1"/>
  <c r="S460" i="11" a="1"/>
  <c r="S460" i="11" s="1"/>
  <c r="S11" i="4" s="1"/>
  <c r="R460" i="11" a="1"/>
  <c r="R460" i="11" s="1"/>
  <c r="R11" i="4" s="1"/>
  <c r="P460" i="11" a="1"/>
  <c r="P460" i="11" s="1"/>
  <c r="P11" i="4" s="1"/>
  <c r="O460" i="11" a="1"/>
  <c r="O460" i="11" s="1"/>
  <c r="O11" i="4" s="1"/>
  <c r="N460" i="11" a="1"/>
  <c r="N460" i="11" s="1"/>
  <c r="N11" i="4" s="1"/>
  <c r="M460" i="11" a="1"/>
  <c r="M460" i="11" s="1"/>
  <c r="M11" i="4" s="1"/>
  <c r="K459" i="5" s="1"/>
  <c r="K11" i="5" s="1"/>
  <c r="L460" i="11" a="1"/>
  <c r="L460" i="11"/>
  <c r="L11" i="4" s="1"/>
  <c r="T459" i="11" a="1"/>
  <c r="T459" i="11" s="1"/>
  <c r="T10" i="4" s="1"/>
  <c r="S459" i="11" a="1"/>
  <c r="S459" i="11" s="1"/>
  <c r="S10" i="4" s="1"/>
  <c r="R459" i="11" a="1"/>
  <c r="R459" i="11" s="1"/>
  <c r="R10" i="4" s="1"/>
  <c r="P459" i="11" a="1"/>
  <c r="P459" i="11" s="1"/>
  <c r="P10" i="4" s="1"/>
  <c r="N458" i="5" s="1"/>
  <c r="N10" i="5" s="1"/>
  <c r="O459" i="11" a="1"/>
  <c r="O459" i="11"/>
  <c r="O10" i="4" s="1"/>
  <c r="M458" i="5" s="1"/>
  <c r="M10" i="5" s="1"/>
  <c r="N459" i="11" a="1"/>
  <c r="N459" i="11" s="1"/>
  <c r="N10" i="4" s="1"/>
  <c r="M459" i="11" a="1"/>
  <c r="M459" i="11" s="1"/>
  <c r="M10" i="4" s="1"/>
  <c r="L459" i="11" a="1"/>
  <c r="L459" i="11" s="1"/>
  <c r="L10" i="4" s="1"/>
  <c r="T458" i="11" a="1"/>
  <c r="T458" i="11" s="1"/>
  <c r="T9" i="4" s="1"/>
  <c r="S458" i="11" a="1"/>
  <c r="S458" i="11"/>
  <c r="S9" i="4" s="1"/>
  <c r="R458" i="11" a="1"/>
  <c r="R458" i="11"/>
  <c r="R9" i="4" s="1"/>
  <c r="P458" i="11" a="1"/>
  <c r="P458" i="11" s="1"/>
  <c r="P9" i="4" s="1"/>
  <c r="N457" i="5" s="1"/>
  <c r="N9" i="5" s="1"/>
  <c r="O458" i="11" a="1"/>
  <c r="O458" i="11"/>
  <c r="O9" i="4" s="1"/>
  <c r="N458" i="11" a="1"/>
  <c r="N458" i="11" s="1"/>
  <c r="N9" i="4" s="1"/>
  <c r="L457" i="5" s="1"/>
  <c r="L9" i="5" s="1"/>
  <c r="M458" i="11" a="1"/>
  <c r="M458" i="11" s="1"/>
  <c r="M9" i="4" s="1"/>
  <c r="L458" i="11" a="1"/>
  <c r="L458" i="11" s="1"/>
  <c r="L9" i="4" s="1"/>
  <c r="A1" i="11"/>
  <c r="P115" i="24"/>
  <c r="N115" i="24"/>
  <c r="N114" i="24"/>
  <c r="N224" i="23" s="1"/>
  <c r="N114" i="23" s="1"/>
  <c r="M114" i="24"/>
  <c r="P112" i="24"/>
  <c r="O112" i="24"/>
  <c r="O222" i="23" s="1"/>
  <c r="O112" i="23" s="1"/>
  <c r="S111" i="24"/>
  <c r="S110" i="24"/>
  <c r="N110" i="24"/>
  <c r="M110" i="24"/>
  <c r="P109" i="24"/>
  <c r="P219" i="23" s="1"/>
  <c r="P109" i="23" s="1"/>
  <c r="S108" i="24"/>
  <c r="R108" i="24"/>
  <c r="R218" i="23" s="1"/>
  <c r="R108" i="23" s="1"/>
  <c r="Q107" i="24"/>
  <c r="P107" i="24"/>
  <c r="P217" i="23" s="1"/>
  <c r="P107" i="23" s="1"/>
  <c r="N107" i="24"/>
  <c r="M106" i="24"/>
  <c r="K106" i="24"/>
  <c r="R104" i="24"/>
  <c r="R214" i="23" s="1"/>
  <c r="R104" i="23" s="1"/>
  <c r="O104" i="24"/>
  <c r="M103" i="24"/>
  <c r="M213" i="23" s="1"/>
  <c r="M103" i="23" s="1"/>
  <c r="S102" i="24"/>
  <c r="N102" i="24"/>
  <c r="M102" i="24"/>
  <c r="P101" i="24"/>
  <c r="P211" i="23" s="1"/>
  <c r="P101" i="23" s="1"/>
  <c r="S100" i="24"/>
  <c r="R100" i="24"/>
  <c r="R210" i="23" s="1"/>
  <c r="R100" i="23" s="1"/>
  <c r="S99" i="24"/>
  <c r="P99" i="24"/>
  <c r="N99" i="24"/>
  <c r="N98" i="24"/>
  <c r="M98" i="24"/>
  <c r="P96" i="24"/>
  <c r="O96" i="24"/>
  <c r="O206" i="23" s="1"/>
  <c r="O96" i="23" s="1"/>
  <c r="S94" i="24"/>
  <c r="N94" i="24"/>
  <c r="M94" i="24"/>
  <c r="P93" i="24"/>
  <c r="P203" i="23" s="1"/>
  <c r="P93" i="23" s="1"/>
  <c r="S92" i="24"/>
  <c r="R92" i="24"/>
  <c r="R202" i="23" s="1"/>
  <c r="R92" i="23" s="1"/>
  <c r="P91" i="24"/>
  <c r="N91" i="24"/>
  <c r="N90" i="24"/>
  <c r="N200" i="23" s="1"/>
  <c r="N90" i="23" s="1"/>
  <c r="M90" i="24"/>
  <c r="O88" i="24"/>
  <c r="S87" i="24"/>
  <c r="S86" i="24"/>
  <c r="N86" i="24"/>
  <c r="M86" i="24"/>
  <c r="P85" i="24"/>
  <c r="P195" i="23" s="1"/>
  <c r="P85" i="23" s="1"/>
  <c r="S84" i="24"/>
  <c r="R84" i="24"/>
  <c r="R194" i="23" s="1"/>
  <c r="R84" i="23" s="1"/>
  <c r="P83" i="24"/>
  <c r="N83" i="24"/>
  <c r="M82" i="24"/>
  <c r="R80" i="24"/>
  <c r="R190" i="23" s="1"/>
  <c r="R80" i="23" s="1"/>
  <c r="O80" i="24"/>
  <c r="S78" i="24"/>
  <c r="M78" i="24"/>
  <c r="P77" i="24"/>
  <c r="S76" i="24"/>
  <c r="S75" i="24"/>
  <c r="P75" i="24"/>
  <c r="M74" i="24"/>
  <c r="P73" i="24"/>
  <c r="S72" i="24"/>
  <c r="R72" i="24"/>
  <c r="R182" i="23" s="1"/>
  <c r="R72" i="23" s="1"/>
  <c r="S70" i="24"/>
  <c r="M70" i="24"/>
  <c r="P69" i="24"/>
  <c r="S68" i="24"/>
  <c r="P67" i="24"/>
  <c r="M67" i="24"/>
  <c r="M66" i="24"/>
  <c r="P65" i="24"/>
  <c r="S64" i="24"/>
  <c r="S63" i="24"/>
  <c r="S62" i="24"/>
  <c r="M62" i="24"/>
  <c r="P61" i="24"/>
  <c r="S60" i="24"/>
  <c r="S59" i="24"/>
  <c r="P59" i="24"/>
  <c r="M59" i="24"/>
  <c r="M58" i="24"/>
  <c r="P57" i="24"/>
  <c r="S56" i="24"/>
  <c r="S55" i="24"/>
  <c r="M55" i="24"/>
  <c r="S54" i="24"/>
  <c r="M54" i="24"/>
  <c r="P53" i="24"/>
  <c r="S52" i="24"/>
  <c r="S51" i="24"/>
  <c r="P51" i="24"/>
  <c r="M50" i="24"/>
  <c r="P49" i="24"/>
  <c r="S48" i="24"/>
  <c r="S46" i="24"/>
  <c r="M46" i="24"/>
  <c r="P45" i="24"/>
  <c r="S44" i="24"/>
  <c r="P43" i="24"/>
  <c r="M43" i="24"/>
  <c r="M42" i="24"/>
  <c r="P41" i="24"/>
  <c r="S40" i="24"/>
  <c r="S39" i="24"/>
  <c r="S38" i="24"/>
  <c r="M38" i="24"/>
  <c r="P37" i="24"/>
  <c r="S36" i="24"/>
  <c r="S35" i="24"/>
  <c r="P35" i="24"/>
  <c r="M35" i="24"/>
  <c r="M34" i="24"/>
  <c r="P33" i="24"/>
  <c r="S32" i="24"/>
  <c r="S31" i="24"/>
  <c r="M31" i="24"/>
  <c r="S30" i="24"/>
  <c r="M30" i="24"/>
  <c r="P29" i="24"/>
  <c r="S28" i="24"/>
  <c r="S27" i="24"/>
  <c r="P27" i="24"/>
  <c r="M26" i="24"/>
  <c r="P25" i="24"/>
  <c r="S24" i="24"/>
  <c r="S22" i="24"/>
  <c r="M22" i="24"/>
  <c r="P21" i="24"/>
  <c r="S20" i="24"/>
  <c r="P19" i="24"/>
  <c r="M19" i="24"/>
  <c r="M18" i="24"/>
  <c r="P17" i="24"/>
  <c r="S16" i="24"/>
  <c r="S15" i="24"/>
  <c r="S14" i="24"/>
  <c r="M14" i="24"/>
  <c r="P13" i="24"/>
  <c r="S12" i="24"/>
  <c r="S11" i="24"/>
  <c r="P11" i="24"/>
  <c r="M11" i="24"/>
  <c r="M10" i="24"/>
  <c r="P9" i="24"/>
  <c r="A1" i="24"/>
  <c r="Q225" i="19" a="1"/>
  <c r="Q225" i="19" s="1"/>
  <c r="S115" i="24" s="1"/>
  <c r="P225" i="19" a="1"/>
  <c r="P225" i="19"/>
  <c r="R115" i="24" s="1"/>
  <c r="O225" i="19" a="1"/>
  <c r="O225" i="19"/>
  <c r="Q115" i="24" s="1"/>
  <c r="Q225" i="23" s="1"/>
  <c r="Q115" i="23" s="1"/>
  <c r="N225" i="19" a="1"/>
  <c r="N225" i="19" s="1"/>
  <c r="M225" i="19" a="1"/>
  <c r="M225" i="19" s="1"/>
  <c r="O115" i="24" s="1"/>
  <c r="L225" i="19" a="1"/>
  <c r="L225" i="19"/>
  <c r="K225" i="19" a="1"/>
  <c r="K225" i="19"/>
  <c r="M115" i="24" s="1"/>
  <c r="M225" i="23" s="1"/>
  <c r="M115" i="23" s="1"/>
  <c r="J225" i="19" a="1"/>
  <c r="J225" i="19"/>
  <c r="L115" i="24" s="1"/>
  <c r="I225" i="19" a="1"/>
  <c r="I225" i="19"/>
  <c r="K115" i="24" s="1"/>
  <c r="Q224" i="19" a="1"/>
  <c r="Q224" i="19" s="1"/>
  <c r="S114" i="24" s="1"/>
  <c r="P224" i="19" a="1"/>
  <c r="P224" i="19" s="1"/>
  <c r="R114" i="24" s="1"/>
  <c r="R224" i="23" s="1"/>
  <c r="R114" i="23" s="1"/>
  <c r="O224" i="19" a="1"/>
  <c r="O224" i="19" s="1"/>
  <c r="Q114" i="24" s="1"/>
  <c r="N224" i="19" a="1"/>
  <c r="N224" i="19"/>
  <c r="P114" i="24" s="1"/>
  <c r="M224" i="19" a="1"/>
  <c r="M224" i="19" s="1"/>
  <c r="O114" i="24" s="1"/>
  <c r="L224" i="19" a="1"/>
  <c r="L224" i="19"/>
  <c r="K224" i="19" a="1"/>
  <c r="K224" i="19" s="1"/>
  <c r="J224" i="19" a="1"/>
  <c r="J224" i="19" s="1"/>
  <c r="L114" i="24" s="1"/>
  <c r="L224" i="23" s="1"/>
  <c r="L114" i="23" s="1"/>
  <c r="I224" i="19" a="1"/>
  <c r="I224" i="19" s="1"/>
  <c r="K114" i="24" s="1"/>
  <c r="Q223" i="19" a="1"/>
  <c r="Q223" i="19"/>
  <c r="S113" i="24" s="1"/>
  <c r="P223" i="19" a="1"/>
  <c r="P223" i="19"/>
  <c r="R113" i="24" s="1"/>
  <c r="O223" i="19" a="1"/>
  <c r="O223" i="19"/>
  <c r="Q113" i="24" s="1"/>
  <c r="N223" i="19" a="1"/>
  <c r="N223" i="19" s="1"/>
  <c r="P113" i="24" s="1"/>
  <c r="P223" i="23" s="1"/>
  <c r="P113" i="23" s="1"/>
  <c r="M223" i="19" a="1"/>
  <c r="M223" i="19"/>
  <c r="O113" i="24" s="1"/>
  <c r="L223" i="19" a="1"/>
  <c r="L223" i="19" s="1"/>
  <c r="N113" i="24" s="1"/>
  <c r="N223" i="23" s="1"/>
  <c r="N113" i="23" s="1"/>
  <c r="K223" i="19" a="1"/>
  <c r="K223" i="19" s="1"/>
  <c r="M113" i="24" s="1"/>
  <c r="J223" i="19" a="1"/>
  <c r="J223" i="19"/>
  <c r="L113" i="24" s="1"/>
  <c r="L223" i="23" s="1"/>
  <c r="L113" i="23" s="1"/>
  <c r="I223" i="19" a="1"/>
  <c r="I223" i="19"/>
  <c r="K113" i="24" s="1"/>
  <c r="K223" i="23" s="1"/>
  <c r="K113" i="23" s="1"/>
  <c r="Q222" i="19" a="1"/>
  <c r="Q222" i="19" s="1"/>
  <c r="S112" i="24" s="1"/>
  <c r="P222" i="19" a="1"/>
  <c r="P222" i="19" s="1"/>
  <c r="R112" i="24" s="1"/>
  <c r="R222" i="23" s="1"/>
  <c r="R112" i="23" s="1"/>
  <c r="O222" i="19" a="1"/>
  <c r="O222" i="19"/>
  <c r="Q112" i="24" s="1"/>
  <c r="N222" i="19" a="1"/>
  <c r="N222" i="19" s="1"/>
  <c r="M222" i="19" a="1"/>
  <c r="M222" i="19"/>
  <c r="L222" i="19" a="1"/>
  <c r="L222" i="19"/>
  <c r="N112" i="24" s="1"/>
  <c r="N222" i="23" s="1"/>
  <c r="N112" i="23" s="1"/>
  <c r="K222" i="19" a="1"/>
  <c r="K222" i="19" s="1"/>
  <c r="M112" i="24" s="1"/>
  <c r="J222" i="19" a="1"/>
  <c r="J222" i="19" s="1"/>
  <c r="L112" i="24" s="1"/>
  <c r="L222" i="23" s="1"/>
  <c r="L112" i="23" s="1"/>
  <c r="I222" i="19" a="1"/>
  <c r="I222" i="19"/>
  <c r="K112" i="24" s="1"/>
  <c r="Q221" i="19" a="1"/>
  <c r="Q221" i="19" s="1"/>
  <c r="P221" i="19" a="1"/>
  <c r="P221" i="19" s="1"/>
  <c r="R111" i="24" s="1"/>
  <c r="R221" i="23" s="1"/>
  <c r="R111" i="23" s="1"/>
  <c r="O221" i="19" a="1"/>
  <c r="O221" i="19"/>
  <c r="Q111" i="24" s="1"/>
  <c r="Q221" i="23" s="1"/>
  <c r="Q111" i="23" s="1"/>
  <c r="N221" i="19" a="1"/>
  <c r="N221" i="19" s="1"/>
  <c r="P111" i="24" s="1"/>
  <c r="P221" i="23" s="1"/>
  <c r="P111" i="23" s="1"/>
  <c r="M221" i="19" a="1"/>
  <c r="M221" i="19"/>
  <c r="O111" i="24" s="1"/>
  <c r="O221" i="23" s="1"/>
  <c r="O111" i="23" s="1"/>
  <c r="L221" i="19" a="1"/>
  <c r="L221" i="19" s="1"/>
  <c r="N111" i="24" s="1"/>
  <c r="N221" i="23" s="1"/>
  <c r="N111" i="23" s="1"/>
  <c r="K221" i="19" a="1"/>
  <c r="K221" i="19" s="1"/>
  <c r="M111" i="24" s="1"/>
  <c r="M221" i="23" s="1"/>
  <c r="M111" i="23" s="1"/>
  <c r="J221" i="19" a="1"/>
  <c r="J221" i="19" s="1"/>
  <c r="L111" i="24" s="1"/>
  <c r="I221" i="19" a="1"/>
  <c r="I221" i="19"/>
  <c r="K111" i="24" s="1"/>
  <c r="Q220" i="19" a="1"/>
  <c r="Q220" i="19" s="1"/>
  <c r="P220" i="19" a="1"/>
  <c r="P220" i="19" s="1"/>
  <c r="R110" i="24" s="1"/>
  <c r="R220" i="23" s="1"/>
  <c r="R110" i="23" s="1"/>
  <c r="O220" i="19" a="1"/>
  <c r="O220" i="19"/>
  <c r="Q110" i="24" s="1"/>
  <c r="N220" i="19" a="1"/>
  <c r="N220" i="19"/>
  <c r="P110" i="24" s="1"/>
  <c r="P220" i="23" s="1"/>
  <c r="P110" i="23" s="1"/>
  <c r="M220" i="19" a="1"/>
  <c r="M220" i="19" s="1"/>
  <c r="O110" i="24" s="1"/>
  <c r="O220" i="23" s="1"/>
  <c r="O110" i="23" s="1"/>
  <c r="L220" i="19" a="1"/>
  <c r="L220" i="19"/>
  <c r="K220" i="19" a="1"/>
  <c r="K220" i="19" s="1"/>
  <c r="J220" i="19" a="1"/>
  <c r="J220" i="19"/>
  <c r="L110" i="24" s="1"/>
  <c r="L220" i="23" s="1"/>
  <c r="L110" i="23" s="1"/>
  <c r="I220" i="19" a="1"/>
  <c r="I220" i="19"/>
  <c r="K110" i="24" s="1"/>
  <c r="K220" i="23" s="1"/>
  <c r="K110" i="23" s="1"/>
  <c r="Q219" i="19" a="1"/>
  <c r="Q219" i="19" s="1"/>
  <c r="S109" i="24" s="1"/>
  <c r="P219" i="19" a="1"/>
  <c r="P219" i="19" s="1"/>
  <c r="R109" i="24" s="1"/>
  <c r="R219" i="23" s="1"/>
  <c r="R109" i="23" s="1"/>
  <c r="O219" i="19" a="1"/>
  <c r="O219" i="19"/>
  <c r="Q109" i="24" s="1"/>
  <c r="N219" i="19" a="1"/>
  <c r="N219" i="19" s="1"/>
  <c r="M219" i="19" a="1"/>
  <c r="M219" i="19"/>
  <c r="O109" i="24" s="1"/>
  <c r="L219" i="19" a="1"/>
  <c r="L219" i="19" s="1"/>
  <c r="N109" i="24" s="1"/>
  <c r="N219" i="23" s="1"/>
  <c r="N109" i="23" s="1"/>
  <c r="K219" i="19" a="1"/>
  <c r="K219" i="19"/>
  <c r="M109" i="24" s="1"/>
  <c r="M219" i="23" s="1"/>
  <c r="M109" i="23" s="1"/>
  <c r="J219" i="19" a="1"/>
  <c r="J219" i="19"/>
  <c r="L109" i="24" s="1"/>
  <c r="I219" i="19" a="1"/>
  <c r="I219" i="19"/>
  <c r="K109" i="24" s="1"/>
  <c r="Q218" i="19" a="1"/>
  <c r="Q218" i="19" s="1"/>
  <c r="P218" i="19" a="1"/>
  <c r="P218" i="19"/>
  <c r="O218" i="19" a="1"/>
  <c r="O218" i="19"/>
  <c r="Q108" i="24" s="1"/>
  <c r="N218" i="19" a="1"/>
  <c r="N218" i="19"/>
  <c r="P108" i="24" s="1"/>
  <c r="M218" i="19" a="1"/>
  <c r="M218" i="19" s="1"/>
  <c r="O108" i="24" s="1"/>
  <c r="O218" i="23" s="1"/>
  <c r="O108" i="23" s="1"/>
  <c r="L218" i="19" a="1"/>
  <c r="L218" i="19"/>
  <c r="N108" i="24" s="1"/>
  <c r="N218" i="23" s="1"/>
  <c r="N108" i="23" s="1"/>
  <c r="K218" i="19" a="1"/>
  <c r="K218" i="19" s="1"/>
  <c r="M108" i="24" s="1"/>
  <c r="M218" i="23" s="1"/>
  <c r="M108" i="23" s="1"/>
  <c r="J218" i="19" a="1"/>
  <c r="J218" i="19" s="1"/>
  <c r="L108" i="24" s="1"/>
  <c r="I218" i="19" a="1"/>
  <c r="I218" i="19"/>
  <c r="K108" i="24" s="1"/>
  <c r="Q217" i="19" a="1"/>
  <c r="Q217" i="19" s="1"/>
  <c r="S107" i="24" s="1"/>
  <c r="P217" i="19" a="1"/>
  <c r="P217" i="19" s="1"/>
  <c r="R107" i="24" s="1"/>
  <c r="O217" i="19" a="1"/>
  <c r="O217" i="19"/>
  <c r="N217" i="19" a="1"/>
  <c r="N217" i="19" s="1"/>
  <c r="M217" i="19" a="1"/>
  <c r="M217" i="19" s="1"/>
  <c r="O107" i="24" s="1"/>
  <c r="L217" i="19" a="1"/>
  <c r="L217" i="19"/>
  <c r="K217" i="19" a="1"/>
  <c r="K217" i="19"/>
  <c r="M107" i="24" s="1"/>
  <c r="M217" i="23" s="1"/>
  <c r="M107" i="23" s="1"/>
  <c r="J217" i="19" a="1"/>
  <c r="J217" i="19"/>
  <c r="L107" i="24" s="1"/>
  <c r="I217" i="19" a="1"/>
  <c r="I217" i="19"/>
  <c r="K107" i="24" s="1"/>
  <c r="Q216" i="19" a="1"/>
  <c r="Q216" i="19" s="1"/>
  <c r="S106" i="24" s="1"/>
  <c r="P216" i="19" a="1"/>
  <c r="P216" i="19" s="1"/>
  <c r="R106" i="24" s="1"/>
  <c r="O216" i="19" a="1"/>
  <c r="O216" i="19" s="1"/>
  <c r="Q106" i="24" s="1"/>
  <c r="Q216" i="23" s="1"/>
  <c r="Q106" i="23" s="1"/>
  <c r="N216" i="19" a="1"/>
  <c r="N216" i="19"/>
  <c r="P106" i="24" s="1"/>
  <c r="P216" i="23" s="1"/>
  <c r="P106" i="23" s="1"/>
  <c r="M216" i="19" a="1"/>
  <c r="M216" i="19" s="1"/>
  <c r="O106" i="24" s="1"/>
  <c r="O216" i="23" s="1"/>
  <c r="O106" i="23" s="1"/>
  <c r="L216" i="19" a="1"/>
  <c r="L216" i="19"/>
  <c r="N106" i="24" s="1"/>
  <c r="N216" i="23" s="1"/>
  <c r="N106" i="23" s="1"/>
  <c r="K216" i="19" a="1"/>
  <c r="K216" i="19" s="1"/>
  <c r="J216" i="19" a="1"/>
  <c r="J216" i="19" s="1"/>
  <c r="L106" i="24" s="1"/>
  <c r="L216" i="23" s="1"/>
  <c r="L106" i="23" s="1"/>
  <c r="I216" i="19" a="1"/>
  <c r="I216" i="19" s="1"/>
  <c r="Q215" i="19" a="1"/>
  <c r="Q215" i="19"/>
  <c r="S105" i="24" s="1"/>
  <c r="P215" i="19" a="1"/>
  <c r="P215" i="19"/>
  <c r="R105" i="24" s="1"/>
  <c r="R215" i="23" s="1"/>
  <c r="R105" i="23" s="1"/>
  <c r="O215" i="19" a="1"/>
  <c r="O215" i="19"/>
  <c r="Q105" i="24" s="1"/>
  <c r="Q215" i="23" s="1"/>
  <c r="Q105" i="23" s="1"/>
  <c r="N215" i="19" a="1"/>
  <c r="N215" i="19" s="1"/>
  <c r="P105" i="24" s="1"/>
  <c r="P215" i="23" s="1"/>
  <c r="P105" i="23" s="1"/>
  <c r="M215" i="19" a="1"/>
  <c r="M215" i="19"/>
  <c r="O105" i="24" s="1"/>
  <c r="L215" i="19" a="1"/>
  <c r="L215" i="19" s="1"/>
  <c r="N105" i="24" s="1"/>
  <c r="N215" i="23" s="1"/>
  <c r="N105" i="23" s="1"/>
  <c r="K215" i="19" a="1"/>
  <c r="K215" i="19" s="1"/>
  <c r="M105" i="24" s="1"/>
  <c r="J215" i="19" a="1"/>
  <c r="J215" i="19"/>
  <c r="L105" i="24" s="1"/>
  <c r="L215" i="23" s="1"/>
  <c r="L105" i="23" s="1"/>
  <c r="I215" i="19" a="1"/>
  <c r="I215" i="19"/>
  <c r="K105" i="24" s="1"/>
  <c r="Q214" i="19" a="1"/>
  <c r="Q214" i="19" s="1"/>
  <c r="S104" i="24" s="1"/>
  <c r="P214" i="19" a="1"/>
  <c r="P214" i="19" s="1"/>
  <c r="O214" i="19" a="1"/>
  <c r="O214" i="19" s="1"/>
  <c r="Q104" i="24" s="1"/>
  <c r="Q214" i="23" s="1"/>
  <c r="Q104" i="23" s="1"/>
  <c r="N214" i="19" a="1"/>
  <c r="N214" i="19" s="1"/>
  <c r="P104" i="24" s="1"/>
  <c r="P214" i="23" s="1"/>
  <c r="P104" i="23" s="1"/>
  <c r="M214" i="19" a="1"/>
  <c r="M214" i="19"/>
  <c r="L214" i="19" a="1"/>
  <c r="L214" i="19"/>
  <c r="N104" i="24" s="1"/>
  <c r="K214" i="19" a="1"/>
  <c r="K214" i="19" s="1"/>
  <c r="M104" i="24" s="1"/>
  <c r="M214" i="23" s="1"/>
  <c r="M104" i="23" s="1"/>
  <c r="J214" i="19" a="1"/>
  <c r="J214" i="19"/>
  <c r="L104" i="24" s="1"/>
  <c r="I214" i="19" a="1"/>
  <c r="I214" i="19"/>
  <c r="K104" i="24" s="1"/>
  <c r="Q213" i="19" a="1"/>
  <c r="Q213" i="19" s="1"/>
  <c r="S103" i="24" s="1"/>
  <c r="P213" i="19" a="1"/>
  <c r="P213" i="19" s="1"/>
  <c r="R103" i="24" s="1"/>
  <c r="O213" i="19" a="1"/>
  <c r="O213" i="19"/>
  <c r="Q103" i="24" s="1"/>
  <c r="Q213" i="23" s="1"/>
  <c r="Q103" i="23" s="1"/>
  <c r="N213" i="19" a="1"/>
  <c r="N213" i="19" s="1"/>
  <c r="P103" i="24" s="1"/>
  <c r="P213" i="23" s="1"/>
  <c r="P103" i="23" s="1"/>
  <c r="M213" i="19" a="1"/>
  <c r="M213" i="19"/>
  <c r="O103" i="24" s="1"/>
  <c r="L213" i="19" a="1"/>
  <c r="L213" i="19" s="1"/>
  <c r="N103" i="24" s="1"/>
  <c r="N213" i="23" s="1"/>
  <c r="N103" i="23" s="1"/>
  <c r="K213" i="19" a="1"/>
  <c r="K213" i="19"/>
  <c r="J213" i="19" a="1"/>
  <c r="J213" i="19" s="1"/>
  <c r="L103" i="24" s="1"/>
  <c r="I213" i="19" a="1"/>
  <c r="I213" i="19"/>
  <c r="K103" i="24" s="1"/>
  <c r="Q212" i="19" a="1"/>
  <c r="Q212" i="19" s="1"/>
  <c r="P212" i="19" a="1"/>
  <c r="P212" i="19" s="1"/>
  <c r="R102" i="24" s="1"/>
  <c r="R212" i="23" s="1"/>
  <c r="R102" i="23" s="1"/>
  <c r="O212" i="19" a="1"/>
  <c r="O212" i="19"/>
  <c r="Q102" i="24" s="1"/>
  <c r="N212" i="19" a="1"/>
  <c r="N212" i="19"/>
  <c r="P102" i="24" s="1"/>
  <c r="M212" i="19" a="1"/>
  <c r="M212" i="19" s="1"/>
  <c r="O102" i="24" s="1"/>
  <c r="O212" i="23" s="1"/>
  <c r="O102" i="23" s="1"/>
  <c r="L212" i="19" a="1"/>
  <c r="L212" i="19"/>
  <c r="K212" i="19" a="1"/>
  <c r="K212" i="19" s="1"/>
  <c r="J212" i="19" a="1"/>
  <c r="J212" i="19"/>
  <c r="L102" i="24" s="1"/>
  <c r="L212" i="23" s="1"/>
  <c r="L102" i="23" s="1"/>
  <c r="I212" i="19" a="1"/>
  <c r="I212" i="19"/>
  <c r="K102" i="24" s="1"/>
  <c r="K212" i="23" s="1"/>
  <c r="K102" i="23" s="1"/>
  <c r="Q211" i="19" a="1"/>
  <c r="Q211" i="19" s="1"/>
  <c r="S101" i="24" s="1"/>
  <c r="P211" i="19" a="1"/>
  <c r="P211" i="19" s="1"/>
  <c r="R101" i="24" s="1"/>
  <c r="R211" i="23" s="1"/>
  <c r="R101" i="23" s="1"/>
  <c r="O211" i="19" a="1"/>
  <c r="O211" i="19"/>
  <c r="Q101" i="24" s="1"/>
  <c r="N211" i="19" a="1"/>
  <c r="N211" i="19" s="1"/>
  <c r="M211" i="19" a="1"/>
  <c r="M211" i="19"/>
  <c r="O101" i="24" s="1"/>
  <c r="O211" i="23" s="1"/>
  <c r="O101" i="23" s="1"/>
  <c r="L211" i="19" a="1"/>
  <c r="L211" i="19" s="1"/>
  <c r="N101" i="24" s="1"/>
  <c r="N211" i="23" s="1"/>
  <c r="N101" i="23" s="1"/>
  <c r="K211" i="19" a="1"/>
  <c r="K211" i="19" s="1"/>
  <c r="M101" i="24" s="1"/>
  <c r="M211" i="23" s="1"/>
  <c r="M101" i="23" s="1"/>
  <c r="J211" i="19" a="1"/>
  <c r="J211" i="19"/>
  <c r="L101" i="24" s="1"/>
  <c r="L211" i="23" s="1"/>
  <c r="L101" i="23" s="1"/>
  <c r="I211" i="19" a="1"/>
  <c r="I211" i="19"/>
  <c r="K101" i="24" s="1"/>
  <c r="Q210" i="19" a="1"/>
  <c r="Q210" i="19" s="1"/>
  <c r="P210" i="19" a="1"/>
  <c r="P210" i="19"/>
  <c r="O210" i="19" a="1"/>
  <c r="O210" i="19"/>
  <c r="Q100" i="24" s="1"/>
  <c r="Q210" i="23" s="1"/>
  <c r="Q100" i="23" s="1"/>
  <c r="N210" i="19" a="1"/>
  <c r="N210" i="19"/>
  <c r="P100" i="24" s="1"/>
  <c r="P210" i="23" s="1"/>
  <c r="P100" i="23" s="1"/>
  <c r="M210" i="19" a="1"/>
  <c r="M210" i="19" s="1"/>
  <c r="O100" i="24" s="1"/>
  <c r="L210" i="19" a="1"/>
  <c r="L210" i="19"/>
  <c r="N100" i="24" s="1"/>
  <c r="N210" i="23" s="1"/>
  <c r="N100" i="23" s="1"/>
  <c r="K210" i="19" a="1"/>
  <c r="K210" i="19" s="1"/>
  <c r="M100" i="24" s="1"/>
  <c r="M210" i="23" s="1"/>
  <c r="M100" i="23" s="1"/>
  <c r="J210" i="19" a="1"/>
  <c r="J210" i="19" s="1"/>
  <c r="L100" i="24" s="1"/>
  <c r="I210" i="19" a="1"/>
  <c r="I210" i="19"/>
  <c r="K100" i="24" s="1"/>
  <c r="Q209" i="19" a="1"/>
  <c r="Q209" i="19" s="1"/>
  <c r="P209" i="19" a="1"/>
  <c r="P209" i="19" s="1"/>
  <c r="R99" i="24" s="1"/>
  <c r="R209" i="23" s="1"/>
  <c r="R99" i="23" s="1"/>
  <c r="O209" i="19" a="1"/>
  <c r="O209" i="19"/>
  <c r="Q99" i="24" s="1"/>
  <c r="N209" i="19" a="1"/>
  <c r="N209" i="19" s="1"/>
  <c r="M209" i="19" a="1"/>
  <c r="M209" i="19" s="1"/>
  <c r="O99" i="24" s="1"/>
  <c r="L209" i="19" a="1"/>
  <c r="L209" i="19"/>
  <c r="K209" i="19" a="1"/>
  <c r="K209" i="19"/>
  <c r="M99" i="24" s="1"/>
  <c r="M209" i="23" s="1"/>
  <c r="M99" i="23" s="1"/>
  <c r="J209" i="19" a="1"/>
  <c r="J209" i="19"/>
  <c r="L99" i="24" s="1"/>
  <c r="I209" i="19" a="1"/>
  <c r="I209" i="19"/>
  <c r="K99" i="24" s="1"/>
  <c r="Q208" i="19" a="1"/>
  <c r="Q208" i="19" s="1"/>
  <c r="S98" i="24" s="1"/>
  <c r="P208" i="19" a="1"/>
  <c r="P208" i="19" s="1"/>
  <c r="R98" i="24" s="1"/>
  <c r="R208" i="23" s="1"/>
  <c r="R98" i="23" s="1"/>
  <c r="O208" i="19" a="1"/>
  <c r="O208" i="19" s="1"/>
  <c r="Q98" i="24" s="1"/>
  <c r="N208" i="19" a="1"/>
  <c r="N208" i="19"/>
  <c r="P98" i="24" s="1"/>
  <c r="P208" i="23" s="1"/>
  <c r="P98" i="23" s="1"/>
  <c r="M208" i="19" a="1"/>
  <c r="M208" i="19" s="1"/>
  <c r="O98" i="24" s="1"/>
  <c r="O208" i="23" s="1"/>
  <c r="O98" i="23" s="1"/>
  <c r="L208" i="19" a="1"/>
  <c r="L208" i="19"/>
  <c r="K208" i="19" a="1"/>
  <c r="K208" i="19" s="1"/>
  <c r="J208" i="19" a="1"/>
  <c r="J208" i="19"/>
  <c r="L98" i="24" s="1"/>
  <c r="L208" i="23" s="1"/>
  <c r="L98" i="23" s="1"/>
  <c r="I208" i="19" a="1"/>
  <c r="I208" i="19" s="1"/>
  <c r="K98" i="24" s="1"/>
  <c r="K208" i="23" s="1"/>
  <c r="K98" i="23" s="1"/>
  <c r="Q207" i="19" a="1"/>
  <c r="Q207" i="19"/>
  <c r="S97" i="24" s="1"/>
  <c r="P207" i="19" a="1"/>
  <c r="P207" i="19"/>
  <c r="R97" i="24" s="1"/>
  <c r="R207" i="23" s="1"/>
  <c r="R97" i="23" s="1"/>
  <c r="O207" i="19" a="1"/>
  <c r="O207" i="19"/>
  <c r="Q97" i="24" s="1"/>
  <c r="Q207" i="23" s="1"/>
  <c r="Q97" i="23" s="1"/>
  <c r="N207" i="19" a="1"/>
  <c r="N207" i="19" s="1"/>
  <c r="P97" i="24" s="1"/>
  <c r="P207" i="23" s="1"/>
  <c r="P97" i="23" s="1"/>
  <c r="M207" i="19" a="1"/>
  <c r="M207" i="19"/>
  <c r="O97" i="24" s="1"/>
  <c r="L207" i="19" a="1"/>
  <c r="L207" i="19" s="1"/>
  <c r="N97" i="24" s="1"/>
  <c r="K207" i="19" a="1"/>
  <c r="K207" i="19" s="1"/>
  <c r="M97" i="24" s="1"/>
  <c r="M207" i="23" s="1"/>
  <c r="M97" i="23" s="1"/>
  <c r="J207" i="19" a="1"/>
  <c r="J207" i="19"/>
  <c r="L97" i="24" s="1"/>
  <c r="L207" i="23" s="1"/>
  <c r="L97" i="23" s="1"/>
  <c r="I207" i="19" a="1"/>
  <c r="I207" i="19"/>
  <c r="K97" i="24" s="1"/>
  <c r="K207" i="23" s="1"/>
  <c r="K97" i="23" s="1"/>
  <c r="Q206" i="19" a="1"/>
  <c r="Q206" i="19" s="1"/>
  <c r="S96" i="24" s="1"/>
  <c r="P206" i="19" a="1"/>
  <c r="P206" i="19" s="1"/>
  <c r="R96" i="24" s="1"/>
  <c r="R206" i="23" s="1"/>
  <c r="R96" i="23" s="1"/>
  <c r="O206" i="19" a="1"/>
  <c r="O206" i="19" s="1"/>
  <c r="Q96" i="24" s="1"/>
  <c r="Q206" i="23" s="1"/>
  <c r="Q96" i="23" s="1"/>
  <c r="N206" i="19" a="1"/>
  <c r="N206" i="19" s="1"/>
  <c r="M206" i="19" a="1"/>
  <c r="M206" i="19"/>
  <c r="L206" i="19" a="1"/>
  <c r="L206" i="19"/>
  <c r="N96" i="24" s="1"/>
  <c r="K206" i="19" a="1"/>
  <c r="K206" i="19" s="1"/>
  <c r="M96" i="24" s="1"/>
  <c r="M206" i="23" s="1"/>
  <c r="M96" i="23" s="1"/>
  <c r="J206" i="19" a="1"/>
  <c r="J206" i="19" s="1"/>
  <c r="L96" i="24" s="1"/>
  <c r="L206" i="23" s="1"/>
  <c r="L96" i="23" s="1"/>
  <c r="I206" i="19" a="1"/>
  <c r="I206" i="19"/>
  <c r="K96" i="24" s="1"/>
  <c r="Q205" i="19" a="1"/>
  <c r="Q205" i="19" s="1"/>
  <c r="S95" i="24" s="1"/>
  <c r="P205" i="19" a="1"/>
  <c r="P205" i="19" s="1"/>
  <c r="R95" i="24" s="1"/>
  <c r="O205" i="19" a="1"/>
  <c r="O205" i="19"/>
  <c r="Q95" i="24" s="1"/>
  <c r="Q205" i="23" s="1"/>
  <c r="Q95" i="23" s="1"/>
  <c r="N205" i="19" a="1"/>
  <c r="N205" i="19" s="1"/>
  <c r="P95" i="24" s="1"/>
  <c r="M205" i="19" a="1"/>
  <c r="M205" i="19"/>
  <c r="O95" i="24" s="1"/>
  <c r="O205" i="23" s="1"/>
  <c r="O95" i="23" s="1"/>
  <c r="L205" i="19" a="1"/>
  <c r="L205" i="19" s="1"/>
  <c r="N95" i="24" s="1"/>
  <c r="N205" i="23" s="1"/>
  <c r="N95" i="23" s="1"/>
  <c r="K205" i="19" a="1"/>
  <c r="K205" i="19" s="1"/>
  <c r="M95" i="24" s="1"/>
  <c r="M205" i="23" s="1"/>
  <c r="M95" i="23" s="1"/>
  <c r="J205" i="19" a="1"/>
  <c r="J205" i="19" s="1"/>
  <c r="L95" i="24" s="1"/>
  <c r="I205" i="19" a="1"/>
  <c r="I205" i="19"/>
  <c r="K95" i="24" s="1"/>
  <c r="Q204" i="19" a="1"/>
  <c r="Q204" i="19" s="1"/>
  <c r="P204" i="19" a="1"/>
  <c r="P204" i="19" s="1"/>
  <c r="R94" i="24" s="1"/>
  <c r="R204" i="23" s="1"/>
  <c r="R94" i="23" s="1"/>
  <c r="O204" i="19" a="1"/>
  <c r="O204" i="19" s="1"/>
  <c r="Q94" i="24" s="1"/>
  <c r="Q204" i="23" s="1"/>
  <c r="Q94" i="23" s="1"/>
  <c r="N204" i="19" a="1"/>
  <c r="N204" i="19"/>
  <c r="P94" i="24" s="1"/>
  <c r="M204" i="19" a="1"/>
  <c r="M204" i="19" s="1"/>
  <c r="O94" i="24" s="1"/>
  <c r="O204" i="23" s="1"/>
  <c r="O94" i="23" s="1"/>
  <c r="L204" i="19" a="1"/>
  <c r="L204" i="19"/>
  <c r="K204" i="19" a="1"/>
  <c r="K204" i="19" s="1"/>
  <c r="J204" i="19" a="1"/>
  <c r="J204" i="19"/>
  <c r="L94" i="24" s="1"/>
  <c r="L204" i="23" s="1"/>
  <c r="L94" i="23" s="1"/>
  <c r="I204" i="19" a="1"/>
  <c r="I204" i="19"/>
  <c r="K94" i="24" s="1"/>
  <c r="Q203" i="19" a="1"/>
  <c r="Q203" i="19" s="1"/>
  <c r="S93" i="24" s="1"/>
  <c r="P203" i="19" a="1"/>
  <c r="P203" i="19"/>
  <c r="R93" i="24" s="1"/>
  <c r="O203" i="19" a="1"/>
  <c r="O203" i="19"/>
  <c r="Q93" i="24" s="1"/>
  <c r="N203" i="19" a="1"/>
  <c r="N203" i="19" s="1"/>
  <c r="M203" i="19" a="1"/>
  <c r="M203" i="19"/>
  <c r="O93" i="24" s="1"/>
  <c r="O203" i="23" s="1"/>
  <c r="O93" i="23" s="1"/>
  <c r="L203" i="19" a="1"/>
  <c r="L203" i="19" s="1"/>
  <c r="N93" i="24" s="1"/>
  <c r="N203" i="23" s="1"/>
  <c r="N93" i="23" s="1"/>
  <c r="K203" i="19" a="1"/>
  <c r="K203" i="19" s="1"/>
  <c r="M93" i="24" s="1"/>
  <c r="M203" i="23" s="1"/>
  <c r="M93" i="23" s="1"/>
  <c r="J203" i="19" a="1"/>
  <c r="J203" i="19"/>
  <c r="L93" i="24" s="1"/>
  <c r="L203" i="23" s="1"/>
  <c r="L93" i="23" s="1"/>
  <c r="I203" i="19" a="1"/>
  <c r="I203" i="19"/>
  <c r="K93" i="24" s="1"/>
  <c r="Q202" i="19" a="1"/>
  <c r="Q202" i="19" s="1"/>
  <c r="P202" i="19" a="1"/>
  <c r="P202" i="19"/>
  <c r="O202" i="19" a="1"/>
  <c r="O202" i="19"/>
  <c r="Q92" i="24" s="1"/>
  <c r="Q202" i="23" s="1"/>
  <c r="Q92" i="23" s="1"/>
  <c r="N202" i="19" a="1"/>
  <c r="N202" i="19"/>
  <c r="P92" i="24" s="1"/>
  <c r="P202" i="23" s="1"/>
  <c r="P92" i="23" s="1"/>
  <c r="M202" i="19" a="1"/>
  <c r="M202" i="19" s="1"/>
  <c r="O92" i="24" s="1"/>
  <c r="L202" i="19" a="1"/>
  <c r="L202" i="19"/>
  <c r="N92" i="24" s="1"/>
  <c r="N202" i="23" s="1"/>
  <c r="N92" i="23" s="1"/>
  <c r="K202" i="19" a="1"/>
  <c r="K202" i="19" s="1"/>
  <c r="M92" i="24" s="1"/>
  <c r="J202" i="19" a="1"/>
  <c r="J202" i="19" s="1"/>
  <c r="L92" i="24" s="1"/>
  <c r="L202" i="23" s="1"/>
  <c r="L92" i="23" s="1"/>
  <c r="I202" i="19" a="1"/>
  <c r="I202" i="19"/>
  <c r="K92" i="24" s="1"/>
  <c r="Q201" i="19" a="1"/>
  <c r="Q201" i="19" s="1"/>
  <c r="S91" i="24" s="1"/>
  <c r="P201" i="19" a="1"/>
  <c r="P201" i="19"/>
  <c r="R91" i="24" s="1"/>
  <c r="O201" i="19" a="1"/>
  <c r="O201" i="19"/>
  <c r="Q91" i="24" s="1"/>
  <c r="Q201" i="23" s="1"/>
  <c r="Q91" i="23" s="1"/>
  <c r="N201" i="19" a="1"/>
  <c r="N201" i="19" s="1"/>
  <c r="M201" i="19" a="1"/>
  <c r="M201" i="19" s="1"/>
  <c r="O91" i="24" s="1"/>
  <c r="L201" i="19" a="1"/>
  <c r="L201" i="19"/>
  <c r="K201" i="19" a="1"/>
  <c r="K201" i="19"/>
  <c r="M91" i="24" s="1"/>
  <c r="M201" i="23" s="1"/>
  <c r="M91" i="23" s="1"/>
  <c r="J201" i="19" a="1"/>
  <c r="J201" i="19"/>
  <c r="L91" i="24" s="1"/>
  <c r="I201" i="19" a="1"/>
  <c r="I201" i="19"/>
  <c r="K91" i="24" s="1"/>
  <c r="Q200" i="19" a="1"/>
  <c r="Q200" i="19" s="1"/>
  <c r="S90" i="24" s="1"/>
  <c r="P200" i="19" a="1"/>
  <c r="P200" i="19" s="1"/>
  <c r="R90" i="24" s="1"/>
  <c r="R200" i="23" s="1"/>
  <c r="R90" i="23" s="1"/>
  <c r="O200" i="19" a="1"/>
  <c r="O200" i="19" s="1"/>
  <c r="Q90" i="24" s="1"/>
  <c r="N200" i="19" a="1"/>
  <c r="N200" i="19"/>
  <c r="P90" i="24" s="1"/>
  <c r="P200" i="23" s="1"/>
  <c r="P90" i="23" s="1"/>
  <c r="M200" i="19" a="1"/>
  <c r="M200" i="19" s="1"/>
  <c r="O90" i="24" s="1"/>
  <c r="L200" i="19" a="1"/>
  <c r="L200" i="19"/>
  <c r="K200" i="19" a="1"/>
  <c r="K200" i="19" s="1"/>
  <c r="J200" i="19" a="1"/>
  <c r="J200" i="19" s="1"/>
  <c r="L90" i="24" s="1"/>
  <c r="L200" i="23" s="1"/>
  <c r="L90" i="23" s="1"/>
  <c r="I200" i="19" a="1"/>
  <c r="I200" i="19" s="1"/>
  <c r="K90" i="24" s="1"/>
  <c r="K200" i="23" s="1"/>
  <c r="K90" i="23" s="1"/>
  <c r="Q199" i="19" a="1"/>
  <c r="Q199" i="19"/>
  <c r="S89" i="24" s="1"/>
  <c r="P199" i="19" a="1"/>
  <c r="P199" i="19"/>
  <c r="R89" i="24" s="1"/>
  <c r="O199" i="19" a="1"/>
  <c r="O199" i="19"/>
  <c r="Q89" i="24" s="1"/>
  <c r="N199" i="19" a="1"/>
  <c r="N199" i="19" s="1"/>
  <c r="P89" i="24" s="1"/>
  <c r="P199" i="23" s="1"/>
  <c r="P89" i="23" s="1"/>
  <c r="M199" i="19" a="1"/>
  <c r="M199" i="19"/>
  <c r="O89" i="24" s="1"/>
  <c r="L199" i="19" a="1"/>
  <c r="L199" i="19" s="1"/>
  <c r="N89" i="24" s="1"/>
  <c r="N199" i="23" s="1"/>
  <c r="N89" i="23" s="1"/>
  <c r="K199" i="19" a="1"/>
  <c r="K199" i="19" s="1"/>
  <c r="M89" i="24" s="1"/>
  <c r="J199" i="19" a="1"/>
  <c r="J199" i="19"/>
  <c r="L89" i="24" s="1"/>
  <c r="L199" i="23" s="1"/>
  <c r="L89" i="23" s="1"/>
  <c r="I199" i="19" a="1"/>
  <c r="I199" i="19"/>
  <c r="K89" i="24" s="1"/>
  <c r="Q198" i="19" a="1"/>
  <c r="Q198" i="19" s="1"/>
  <c r="S88" i="24" s="1"/>
  <c r="P198" i="19" a="1"/>
  <c r="P198" i="19" s="1"/>
  <c r="R88" i="24" s="1"/>
  <c r="R198" i="23" s="1"/>
  <c r="R88" i="23" s="1"/>
  <c r="O198" i="19" a="1"/>
  <c r="O198" i="19"/>
  <c r="Q88" i="24" s="1"/>
  <c r="N198" i="19" a="1"/>
  <c r="N198" i="19" s="1"/>
  <c r="P88" i="24" s="1"/>
  <c r="P198" i="23" s="1"/>
  <c r="P88" i="23" s="1"/>
  <c r="M198" i="19" a="1"/>
  <c r="M198" i="19"/>
  <c r="L198" i="19" a="1"/>
  <c r="L198" i="19"/>
  <c r="N88" i="24" s="1"/>
  <c r="N198" i="23" s="1"/>
  <c r="N88" i="23" s="1"/>
  <c r="K198" i="19" a="1"/>
  <c r="K198" i="19" s="1"/>
  <c r="M88" i="24" s="1"/>
  <c r="J198" i="19" a="1"/>
  <c r="J198" i="19" s="1"/>
  <c r="L88" i="24" s="1"/>
  <c r="L198" i="23" s="1"/>
  <c r="L88" i="23" s="1"/>
  <c r="I198" i="19" a="1"/>
  <c r="I198" i="19"/>
  <c r="K88" i="24" s="1"/>
  <c r="Q197" i="19" a="1"/>
  <c r="Q197" i="19" s="1"/>
  <c r="P197" i="19" a="1"/>
  <c r="P197" i="19" s="1"/>
  <c r="R87" i="24" s="1"/>
  <c r="R197" i="23" s="1"/>
  <c r="R87" i="23" s="1"/>
  <c r="O197" i="19" a="1"/>
  <c r="O197" i="19"/>
  <c r="Q87" i="24" s="1"/>
  <c r="Q197" i="23" s="1"/>
  <c r="Q87" i="23" s="1"/>
  <c r="N197" i="19" a="1"/>
  <c r="N197" i="19" s="1"/>
  <c r="P87" i="24" s="1"/>
  <c r="P197" i="23" s="1"/>
  <c r="P87" i="23" s="1"/>
  <c r="M197" i="19" a="1"/>
  <c r="M197" i="19"/>
  <c r="O87" i="24" s="1"/>
  <c r="O197" i="23" s="1"/>
  <c r="O87" i="23" s="1"/>
  <c r="L197" i="19" a="1"/>
  <c r="L197" i="19" s="1"/>
  <c r="N87" i="24" s="1"/>
  <c r="K197" i="19" a="1"/>
  <c r="K197" i="19" s="1"/>
  <c r="M87" i="24" s="1"/>
  <c r="M197" i="23" s="1"/>
  <c r="M87" i="23" s="1"/>
  <c r="J197" i="19" a="1"/>
  <c r="J197" i="19" s="1"/>
  <c r="L87" i="24" s="1"/>
  <c r="I197" i="19" a="1"/>
  <c r="I197" i="19"/>
  <c r="K87" i="24" s="1"/>
  <c r="Q196" i="19" a="1"/>
  <c r="Q196" i="19" s="1"/>
  <c r="P196" i="19" a="1"/>
  <c r="P196" i="19" s="1"/>
  <c r="R86" i="24" s="1"/>
  <c r="R196" i="23" s="1"/>
  <c r="R86" i="23" s="1"/>
  <c r="O196" i="19" a="1"/>
  <c r="O196" i="19"/>
  <c r="Q86" i="24" s="1"/>
  <c r="N196" i="19" a="1"/>
  <c r="N196" i="19"/>
  <c r="P86" i="24" s="1"/>
  <c r="P196" i="23" s="1"/>
  <c r="P86" i="23" s="1"/>
  <c r="M196" i="19" a="1"/>
  <c r="M196" i="19" s="1"/>
  <c r="O86" i="24" s="1"/>
  <c r="O196" i="23" s="1"/>
  <c r="O86" i="23" s="1"/>
  <c r="L196" i="19" a="1"/>
  <c r="L196" i="19"/>
  <c r="K196" i="19" a="1"/>
  <c r="K196" i="19" s="1"/>
  <c r="J196" i="19" a="1"/>
  <c r="J196" i="19"/>
  <c r="L86" i="24" s="1"/>
  <c r="L196" i="23" s="1"/>
  <c r="L86" i="23" s="1"/>
  <c r="I196" i="19" a="1"/>
  <c r="I196" i="19"/>
  <c r="K86" i="24" s="1"/>
  <c r="K196" i="23" s="1"/>
  <c r="K86" i="23" s="1"/>
  <c r="Q195" i="19" a="1"/>
  <c r="Q195" i="19" s="1"/>
  <c r="S85" i="24" s="1"/>
  <c r="P195" i="19" a="1"/>
  <c r="P195" i="19" s="1"/>
  <c r="R85" i="24" s="1"/>
  <c r="R195" i="23" s="1"/>
  <c r="R85" i="23" s="1"/>
  <c r="O195" i="19" a="1"/>
  <c r="O195" i="19"/>
  <c r="Q85" i="24" s="1"/>
  <c r="N195" i="19" a="1"/>
  <c r="N195" i="19" s="1"/>
  <c r="M195" i="19" a="1"/>
  <c r="M195" i="19"/>
  <c r="O85" i="24" s="1"/>
  <c r="L195" i="19" a="1"/>
  <c r="L195" i="19" s="1"/>
  <c r="N85" i="24" s="1"/>
  <c r="N195" i="23" s="1"/>
  <c r="N85" i="23" s="1"/>
  <c r="K195" i="19" a="1"/>
  <c r="K195" i="19"/>
  <c r="M85" i="24" s="1"/>
  <c r="M195" i="23" s="1"/>
  <c r="M85" i="23" s="1"/>
  <c r="J195" i="19" a="1"/>
  <c r="J195" i="19"/>
  <c r="L85" i="24" s="1"/>
  <c r="L195" i="23" s="1"/>
  <c r="L85" i="23" s="1"/>
  <c r="I195" i="19" a="1"/>
  <c r="I195" i="19" s="1"/>
  <c r="K85" i="24" s="1"/>
  <c r="Q194" i="19" a="1"/>
  <c r="Q194" i="19" s="1"/>
  <c r="P194" i="19" a="1"/>
  <c r="P194" i="19"/>
  <c r="O194" i="19" a="1"/>
  <c r="O194" i="19"/>
  <c r="Q84" i="24" s="1"/>
  <c r="Q194" i="23" s="1"/>
  <c r="Q84" i="23" s="1"/>
  <c r="N194" i="19" a="1"/>
  <c r="N194" i="19"/>
  <c r="P84" i="24" s="1"/>
  <c r="P194" i="23" s="1"/>
  <c r="P84" i="23" s="1"/>
  <c r="M194" i="19" a="1"/>
  <c r="M194" i="19" s="1"/>
  <c r="O84" i="24" s="1"/>
  <c r="L194" i="19" a="1"/>
  <c r="L194" i="19" s="1"/>
  <c r="N84" i="24" s="1"/>
  <c r="N194" i="23" s="1"/>
  <c r="N84" i="23" s="1"/>
  <c r="K194" i="19" a="1"/>
  <c r="K194" i="19" s="1"/>
  <c r="M84" i="24" s="1"/>
  <c r="J194" i="19" a="1"/>
  <c r="J194" i="19" s="1"/>
  <c r="L84" i="24" s="1"/>
  <c r="L194" i="23" s="1"/>
  <c r="L84" i="23" s="1"/>
  <c r="I194" i="19" a="1"/>
  <c r="I194" i="19"/>
  <c r="K84" i="24" s="1"/>
  <c r="Q193" i="19" a="1"/>
  <c r="Q193" i="19" s="1"/>
  <c r="S83" i="24" s="1"/>
  <c r="P193" i="19" a="1"/>
  <c r="P193" i="19" s="1"/>
  <c r="R83" i="24" s="1"/>
  <c r="R193" i="23" s="1"/>
  <c r="R83" i="23" s="1"/>
  <c r="O193" i="19" a="1"/>
  <c r="O193" i="19"/>
  <c r="Q83" i="24" s="1"/>
  <c r="Q193" i="23" s="1"/>
  <c r="Q83" i="23" s="1"/>
  <c r="N193" i="19" a="1"/>
  <c r="N193" i="19" s="1"/>
  <c r="M193" i="19" a="1"/>
  <c r="M193" i="19" s="1"/>
  <c r="O83" i="24" s="1"/>
  <c r="L193" i="19" a="1"/>
  <c r="L193" i="19"/>
  <c r="K193" i="19" a="1"/>
  <c r="K193" i="19"/>
  <c r="M83" i="24" s="1"/>
  <c r="M193" i="23" s="1"/>
  <c r="M83" i="23" s="1"/>
  <c r="J193" i="19" a="1"/>
  <c r="J193" i="19"/>
  <c r="L83" i="24" s="1"/>
  <c r="I193" i="19" a="1"/>
  <c r="I193" i="19" s="1"/>
  <c r="K83" i="24" s="1"/>
  <c r="K193" i="23" s="1"/>
  <c r="K83" i="23" s="1"/>
  <c r="Q192" i="19" a="1"/>
  <c r="Q192" i="19" s="1"/>
  <c r="S82" i="24" s="1"/>
  <c r="P192" i="19" a="1"/>
  <c r="P192" i="19" s="1"/>
  <c r="R82" i="24" s="1"/>
  <c r="O192" i="19" a="1"/>
  <c r="O192" i="19" s="1"/>
  <c r="Q82" i="24" s="1"/>
  <c r="Q192" i="23" s="1"/>
  <c r="Q82" i="23" s="1"/>
  <c r="N192" i="19" a="1"/>
  <c r="N192" i="19"/>
  <c r="P82" i="24" s="1"/>
  <c r="M192" i="19" a="1"/>
  <c r="M192" i="19"/>
  <c r="O82" i="24" s="1"/>
  <c r="O192" i="23" s="1"/>
  <c r="O82" i="23" s="1"/>
  <c r="L192" i="19" a="1"/>
  <c r="L192" i="19" s="1"/>
  <c r="N82" i="24" s="1"/>
  <c r="N192" i="23" s="1"/>
  <c r="N82" i="23" s="1"/>
  <c r="K192" i="19" a="1"/>
  <c r="K192" i="19" s="1"/>
  <c r="J192" i="19" a="1"/>
  <c r="J192" i="19"/>
  <c r="L82" i="24" s="1"/>
  <c r="L192" i="23" s="1"/>
  <c r="L82" i="23" s="1"/>
  <c r="I192" i="19" a="1"/>
  <c r="I192" i="19" s="1"/>
  <c r="K82" i="24" s="1"/>
  <c r="Q191" i="19" a="1"/>
  <c r="Q191" i="19"/>
  <c r="S81" i="24" s="1"/>
  <c r="P191" i="19" a="1"/>
  <c r="P191" i="19"/>
  <c r="R81" i="24" s="1"/>
  <c r="O191" i="19" a="1"/>
  <c r="O191" i="19"/>
  <c r="Q81" i="24" s="1"/>
  <c r="Q191" i="23" s="1"/>
  <c r="Q81" i="23" s="1"/>
  <c r="N191" i="19" a="1"/>
  <c r="N191" i="19" s="1"/>
  <c r="P81" i="24" s="1"/>
  <c r="P191" i="23" s="1"/>
  <c r="P81" i="23" s="1"/>
  <c r="M191" i="19" a="1"/>
  <c r="M191" i="19"/>
  <c r="O81" i="24" s="1"/>
  <c r="L191" i="19" a="1"/>
  <c r="L191" i="19" s="1"/>
  <c r="N81" i="24" s="1"/>
  <c r="N191" i="23" s="1"/>
  <c r="N81" i="23" s="1"/>
  <c r="K191" i="19" a="1"/>
  <c r="K191" i="19" s="1"/>
  <c r="M81" i="24" s="1"/>
  <c r="M191" i="23" s="1"/>
  <c r="M81" i="23" s="1"/>
  <c r="J191" i="19" a="1"/>
  <c r="J191" i="19"/>
  <c r="L81" i="24" s="1"/>
  <c r="I191" i="19" a="1"/>
  <c r="I191" i="19" s="1"/>
  <c r="K81" i="24" s="1"/>
  <c r="K191" i="23" s="1"/>
  <c r="K81" i="23" s="1"/>
  <c r="Q190" i="19" a="1"/>
  <c r="Q190" i="19" s="1"/>
  <c r="S80" i="24" s="1"/>
  <c r="P190" i="19" a="1"/>
  <c r="P190" i="19" s="1"/>
  <c r="O190" i="19" a="1"/>
  <c r="O190" i="19" s="1"/>
  <c r="Q80" i="24" s="1"/>
  <c r="Q190" i="23" s="1"/>
  <c r="Q80" i="23" s="1"/>
  <c r="N190" i="19" a="1"/>
  <c r="N190" i="19" s="1"/>
  <c r="P80" i="24" s="1"/>
  <c r="P190" i="23" s="1"/>
  <c r="P80" i="23" s="1"/>
  <c r="M190" i="19" a="1"/>
  <c r="M190" i="19"/>
  <c r="L190" i="19" a="1"/>
  <c r="L190" i="19"/>
  <c r="N80" i="24" s="1"/>
  <c r="N190" i="23" s="1"/>
  <c r="N80" i="23" s="1"/>
  <c r="K190" i="19" a="1"/>
  <c r="K190" i="19" s="1"/>
  <c r="M80" i="24" s="1"/>
  <c r="J190" i="19" a="1"/>
  <c r="J190" i="19" s="1"/>
  <c r="L80" i="24" s="1"/>
  <c r="L190" i="23" s="1"/>
  <c r="L80" i="23" s="1"/>
  <c r="I190" i="19" a="1"/>
  <c r="I190" i="19"/>
  <c r="K80" i="24" s="1"/>
  <c r="Q189" i="19" a="1"/>
  <c r="Q189" i="19" s="1"/>
  <c r="S79" i="24" s="1"/>
  <c r="P189" i="19" a="1"/>
  <c r="P189" i="19" s="1"/>
  <c r="R79" i="24" s="1"/>
  <c r="O189" i="19" a="1"/>
  <c r="O189" i="19"/>
  <c r="Q79" i="24" s="1"/>
  <c r="Q189" i="23" s="1"/>
  <c r="Q79" i="23" s="1"/>
  <c r="N189" i="19" a="1"/>
  <c r="N189" i="19" s="1"/>
  <c r="P79" i="24" s="1"/>
  <c r="P189" i="23" s="1"/>
  <c r="P79" i="23" s="1"/>
  <c r="M189" i="19" a="1"/>
  <c r="M189" i="19" s="1"/>
  <c r="O79" i="24" s="1"/>
  <c r="O189" i="23" s="1"/>
  <c r="O79" i="23" s="1"/>
  <c r="L189" i="19" a="1"/>
  <c r="L189" i="19" s="1"/>
  <c r="N79" i="24" s="1"/>
  <c r="K189" i="19" a="1"/>
  <c r="K189" i="19" s="1"/>
  <c r="M79" i="24" s="1"/>
  <c r="M189" i="23" s="1"/>
  <c r="M79" i="23" s="1"/>
  <c r="J189" i="19" a="1"/>
  <c r="J189" i="19" s="1"/>
  <c r="L79" i="24" s="1"/>
  <c r="I189" i="19" a="1"/>
  <c r="I189" i="19"/>
  <c r="K79" i="24" s="1"/>
  <c r="Q188" i="19" a="1"/>
  <c r="Q188" i="19" s="1"/>
  <c r="P188" i="19" a="1"/>
  <c r="P188" i="19"/>
  <c r="R78" i="24" s="1"/>
  <c r="R188" i="23" s="1"/>
  <c r="R78" i="23" s="1"/>
  <c r="O188" i="19" a="1"/>
  <c r="O188" i="19"/>
  <c r="Q78" i="24" s="1"/>
  <c r="N188" i="19" a="1"/>
  <c r="N188" i="19"/>
  <c r="P78" i="24" s="1"/>
  <c r="M188" i="19" a="1"/>
  <c r="M188" i="19" s="1"/>
  <c r="O78" i="24" s="1"/>
  <c r="O188" i="23" s="1"/>
  <c r="O78" i="23" s="1"/>
  <c r="L188" i="19" a="1"/>
  <c r="L188" i="19" s="1"/>
  <c r="N78" i="24" s="1"/>
  <c r="N188" i="23" s="1"/>
  <c r="N78" i="23" s="1"/>
  <c r="K188" i="19" a="1"/>
  <c r="K188" i="19" s="1"/>
  <c r="J188" i="19" a="1"/>
  <c r="J188" i="19"/>
  <c r="L78" i="24" s="1"/>
  <c r="L188" i="23" s="1"/>
  <c r="L78" i="23" s="1"/>
  <c r="I188" i="19" a="1"/>
  <c r="I188" i="19" s="1"/>
  <c r="K78" i="24" s="1"/>
  <c r="K188" i="23" s="1"/>
  <c r="K78" i="23" s="1"/>
  <c r="Q187" i="19" a="1"/>
  <c r="Q187" i="19" s="1"/>
  <c r="S77" i="24" s="1"/>
  <c r="P187" i="19" a="1"/>
  <c r="P187" i="19"/>
  <c r="R77" i="24" s="1"/>
  <c r="R187" i="23" s="1"/>
  <c r="R77" i="23" s="1"/>
  <c r="O187" i="19" a="1"/>
  <c r="O187" i="19" s="1"/>
  <c r="Q77" i="24" s="1"/>
  <c r="N187" i="19" a="1"/>
  <c r="N187" i="19"/>
  <c r="M187" i="19" a="1"/>
  <c r="M187" i="19"/>
  <c r="O77" i="24" s="1"/>
  <c r="O187" i="23" s="1"/>
  <c r="O77" i="23" s="1"/>
  <c r="L187" i="19" a="1"/>
  <c r="L187" i="19"/>
  <c r="N77" i="24" s="1"/>
  <c r="N187" i="23" s="1"/>
  <c r="N77" i="23" s="1"/>
  <c r="K187" i="19" a="1"/>
  <c r="K187" i="19" s="1"/>
  <c r="M77" i="24" s="1"/>
  <c r="M187" i="23" s="1"/>
  <c r="M77" i="23" s="1"/>
  <c r="J187" i="19" a="1"/>
  <c r="J187" i="19"/>
  <c r="L77" i="24" s="1"/>
  <c r="L187" i="23" s="1"/>
  <c r="L77" i="23" s="1"/>
  <c r="I187" i="19" a="1"/>
  <c r="I187" i="19" s="1"/>
  <c r="K77" i="24" s="1"/>
  <c r="Q186" i="19" a="1"/>
  <c r="Q186" i="19"/>
  <c r="P186" i="19" a="1"/>
  <c r="P186" i="19"/>
  <c r="R76" i="24" s="1"/>
  <c r="R186" i="23" s="1"/>
  <c r="R76" i="23" s="1"/>
  <c r="O186" i="19" a="1"/>
  <c r="O186" i="19"/>
  <c r="Q76" i="24" s="1"/>
  <c r="N186" i="19" a="1"/>
  <c r="N186" i="19" s="1"/>
  <c r="P76" i="24" s="1"/>
  <c r="P186" i="23" s="1"/>
  <c r="P76" i="23" s="1"/>
  <c r="M186" i="19" a="1"/>
  <c r="M186" i="19" s="1"/>
  <c r="O76" i="24" s="1"/>
  <c r="O186" i="23" s="1"/>
  <c r="O76" i="23" s="1"/>
  <c r="L186" i="19" a="1"/>
  <c r="L186" i="19" s="1"/>
  <c r="N76" i="24" s="1"/>
  <c r="K186" i="19" a="1"/>
  <c r="K186" i="19"/>
  <c r="M76" i="24" s="1"/>
  <c r="M186" i="23" s="1"/>
  <c r="M76" i="23" s="1"/>
  <c r="J186" i="19" a="1"/>
  <c r="J186" i="19"/>
  <c r="L76" i="24" s="1"/>
  <c r="I186" i="19" a="1"/>
  <c r="I186" i="19"/>
  <c r="K76" i="24" s="1"/>
  <c r="K186" i="23" s="1"/>
  <c r="K76" i="23" s="1"/>
  <c r="Q185" i="19" a="1"/>
  <c r="Q185" i="19" s="1"/>
  <c r="P185" i="19" a="1"/>
  <c r="P185" i="19"/>
  <c r="R75" i="24" s="1"/>
  <c r="O185" i="19" a="1"/>
  <c r="O185" i="19" s="1"/>
  <c r="Q75" i="24" s="1"/>
  <c r="Q185" i="23" s="1"/>
  <c r="Q75" i="23" s="1"/>
  <c r="N185" i="19" a="1"/>
  <c r="N185" i="19"/>
  <c r="M185" i="19" a="1"/>
  <c r="M185" i="19"/>
  <c r="O75" i="24" s="1"/>
  <c r="O185" i="23" s="1"/>
  <c r="O75" i="23" s="1"/>
  <c r="L185" i="19" a="1"/>
  <c r="L185" i="19" s="1"/>
  <c r="N75" i="24" s="1"/>
  <c r="N185" i="23" s="1"/>
  <c r="N75" i="23" s="1"/>
  <c r="K185" i="19" a="1"/>
  <c r="K185" i="19" s="1"/>
  <c r="M75" i="24" s="1"/>
  <c r="M185" i="23" s="1"/>
  <c r="M75" i="23" s="1"/>
  <c r="J185" i="19" a="1"/>
  <c r="J185" i="19" s="1"/>
  <c r="L75" i="24" s="1"/>
  <c r="L185" i="23" s="1"/>
  <c r="L75" i="23" s="1"/>
  <c r="I185" i="19" a="1"/>
  <c r="I185" i="19" s="1"/>
  <c r="K75" i="24" s="1"/>
  <c r="Q184" i="19" a="1"/>
  <c r="Q184" i="19"/>
  <c r="S74" i="24" s="1"/>
  <c r="P184" i="19" a="1"/>
  <c r="P184" i="19"/>
  <c r="R74" i="24" s="1"/>
  <c r="O184" i="19" a="1"/>
  <c r="O184" i="19"/>
  <c r="Q74" i="24" s="1"/>
  <c r="Q184" i="23" s="1"/>
  <c r="Q74" i="23" s="1"/>
  <c r="N184" i="19" a="1"/>
  <c r="N184" i="19" s="1"/>
  <c r="P74" i="24" s="1"/>
  <c r="P184" i="23" s="1"/>
  <c r="P74" i="23" s="1"/>
  <c r="M184" i="19" a="1"/>
  <c r="M184" i="19" s="1"/>
  <c r="O74" i="24" s="1"/>
  <c r="O184" i="23" s="1"/>
  <c r="O74" i="23" s="1"/>
  <c r="L184" i="19" a="1"/>
  <c r="L184" i="19" s="1"/>
  <c r="N74" i="24" s="1"/>
  <c r="K184" i="19" a="1"/>
  <c r="K184" i="19"/>
  <c r="J184" i="19" a="1"/>
  <c r="J184" i="19"/>
  <c r="L74" i="24" s="1"/>
  <c r="L184" i="23" s="1"/>
  <c r="L74" i="23" s="1"/>
  <c r="I184" i="19" a="1"/>
  <c r="I184" i="19" s="1"/>
  <c r="K74" i="24" s="1"/>
  <c r="K184" i="23" s="1"/>
  <c r="K74" i="23" s="1"/>
  <c r="Q183" i="19" a="1"/>
  <c r="Q183" i="19" s="1"/>
  <c r="S73" i="24" s="1"/>
  <c r="P183" i="19" a="1"/>
  <c r="P183" i="19"/>
  <c r="R73" i="24" s="1"/>
  <c r="R183" i="23" s="1"/>
  <c r="R73" i="23" s="1"/>
  <c r="O183" i="19" a="1"/>
  <c r="O183" i="19" s="1"/>
  <c r="Q73" i="24" s="1"/>
  <c r="N183" i="19" a="1"/>
  <c r="N183" i="19"/>
  <c r="M183" i="19" a="1"/>
  <c r="M183" i="19"/>
  <c r="O73" i="24" s="1"/>
  <c r="O183" i="23" s="1"/>
  <c r="O73" i="23" s="1"/>
  <c r="L183" i="19" a="1"/>
  <c r="L183" i="19"/>
  <c r="N73" i="24" s="1"/>
  <c r="N183" i="23" s="1"/>
  <c r="N73" i="23" s="1"/>
  <c r="K183" i="19" a="1"/>
  <c r="K183" i="19" s="1"/>
  <c r="M73" i="24" s="1"/>
  <c r="J183" i="19" a="1"/>
  <c r="J183" i="19"/>
  <c r="L73" i="24" s="1"/>
  <c r="L183" i="23" s="1"/>
  <c r="L73" i="23" s="1"/>
  <c r="I183" i="19" a="1"/>
  <c r="I183" i="19" s="1"/>
  <c r="K73" i="24" s="1"/>
  <c r="K183" i="23" s="1"/>
  <c r="K73" i="23" s="1"/>
  <c r="Q182" i="19" a="1"/>
  <c r="Q182" i="19"/>
  <c r="P182" i="19" a="1"/>
  <c r="P182" i="19"/>
  <c r="O182" i="19" a="1"/>
  <c r="O182" i="19"/>
  <c r="Q72" i="24" s="1"/>
  <c r="N182" i="19" a="1"/>
  <c r="N182" i="19" s="1"/>
  <c r="P72" i="24" s="1"/>
  <c r="P182" i="23" s="1"/>
  <c r="P72" i="23" s="1"/>
  <c r="M182" i="19" a="1"/>
  <c r="M182" i="19" s="1"/>
  <c r="O72" i="24" s="1"/>
  <c r="L182" i="19" a="1"/>
  <c r="L182" i="19" s="1"/>
  <c r="N72" i="24" s="1"/>
  <c r="K182" i="19" a="1"/>
  <c r="K182" i="19"/>
  <c r="M72" i="24" s="1"/>
  <c r="M182" i="23" s="1"/>
  <c r="M72" i="23" s="1"/>
  <c r="J182" i="19" a="1"/>
  <c r="J182" i="19"/>
  <c r="L72" i="24" s="1"/>
  <c r="L182" i="23" s="1"/>
  <c r="L72" i="23" s="1"/>
  <c r="I182" i="19" a="1"/>
  <c r="I182" i="19"/>
  <c r="K72" i="24" s="1"/>
  <c r="Q181" i="19" a="1"/>
  <c r="Q181" i="19" s="1"/>
  <c r="S71" i="24" s="1"/>
  <c r="P181" i="19" a="1"/>
  <c r="P181" i="19"/>
  <c r="R71" i="24" s="1"/>
  <c r="O181" i="19" a="1"/>
  <c r="O181" i="19" s="1"/>
  <c r="Q71" i="24" s="1"/>
  <c r="Q181" i="23" s="1"/>
  <c r="Q71" i="23" s="1"/>
  <c r="N181" i="19" a="1"/>
  <c r="N181" i="19"/>
  <c r="P71" i="24" s="1"/>
  <c r="M181" i="19" a="1"/>
  <c r="M181" i="19"/>
  <c r="O71" i="24" s="1"/>
  <c r="O181" i="23" s="1"/>
  <c r="O71" i="23" s="1"/>
  <c r="L181" i="19" a="1"/>
  <c r="L181" i="19" s="1"/>
  <c r="N71" i="24" s="1"/>
  <c r="N181" i="23" s="1"/>
  <c r="N71" i="23" s="1"/>
  <c r="K181" i="19" a="1"/>
  <c r="K181" i="19" s="1"/>
  <c r="M71" i="24" s="1"/>
  <c r="J181" i="19" a="1"/>
  <c r="J181" i="19" s="1"/>
  <c r="L71" i="24" s="1"/>
  <c r="I181" i="19" a="1"/>
  <c r="I181" i="19" s="1"/>
  <c r="K71" i="24" s="1"/>
  <c r="Q180" i="19" a="1"/>
  <c r="Q180" i="19"/>
  <c r="P180" i="19" a="1"/>
  <c r="P180" i="19"/>
  <c r="R70" i="24" s="1"/>
  <c r="R180" i="23" s="1"/>
  <c r="R70" i="23" s="1"/>
  <c r="O180" i="19" a="1"/>
  <c r="O180" i="19"/>
  <c r="Q70" i="24" s="1"/>
  <c r="N180" i="19" a="1"/>
  <c r="N180" i="19" s="1"/>
  <c r="P70" i="24" s="1"/>
  <c r="P180" i="23" s="1"/>
  <c r="P70" i="23" s="1"/>
  <c r="M180" i="19" a="1"/>
  <c r="M180" i="19" s="1"/>
  <c r="O70" i="24" s="1"/>
  <c r="O180" i="23" s="1"/>
  <c r="O70" i="23" s="1"/>
  <c r="L180" i="19" a="1"/>
  <c r="L180" i="19" s="1"/>
  <c r="N70" i="24" s="1"/>
  <c r="K180" i="19" a="1"/>
  <c r="K180" i="19"/>
  <c r="J180" i="19" a="1"/>
  <c r="J180" i="19"/>
  <c r="L70" i="24" s="1"/>
  <c r="L180" i="23" s="1"/>
  <c r="L70" i="23" s="1"/>
  <c r="I180" i="19" a="1"/>
  <c r="I180" i="19" s="1"/>
  <c r="K70" i="24" s="1"/>
  <c r="K180" i="23" s="1"/>
  <c r="K70" i="23" s="1"/>
  <c r="Q179" i="19" a="1"/>
  <c r="Q179" i="19" s="1"/>
  <c r="S69" i="24" s="1"/>
  <c r="P179" i="19" a="1"/>
  <c r="P179" i="19"/>
  <c r="R69" i="24" s="1"/>
  <c r="R179" i="23" s="1"/>
  <c r="R69" i="23" s="1"/>
  <c r="O179" i="19" a="1"/>
  <c r="O179" i="19" s="1"/>
  <c r="Q69" i="24" s="1"/>
  <c r="N179" i="19" a="1"/>
  <c r="N179" i="19"/>
  <c r="M179" i="19" a="1"/>
  <c r="M179" i="19"/>
  <c r="O69" i="24" s="1"/>
  <c r="O179" i="23" s="1"/>
  <c r="O69" i="23" s="1"/>
  <c r="L179" i="19" a="1"/>
  <c r="L179" i="19"/>
  <c r="N69" i="24" s="1"/>
  <c r="N179" i="23" s="1"/>
  <c r="N69" i="23" s="1"/>
  <c r="K179" i="19" a="1"/>
  <c r="K179" i="19" s="1"/>
  <c r="M69" i="24" s="1"/>
  <c r="M179" i="23" s="1"/>
  <c r="M69" i="23" s="1"/>
  <c r="J179" i="19" a="1"/>
  <c r="J179" i="19"/>
  <c r="L69" i="24" s="1"/>
  <c r="I179" i="19" a="1"/>
  <c r="I179" i="19" s="1"/>
  <c r="K69" i="24" s="1"/>
  <c r="Q178" i="19" a="1"/>
  <c r="Q178" i="19"/>
  <c r="P178" i="19" a="1"/>
  <c r="P178" i="19"/>
  <c r="R68" i="24" s="1"/>
  <c r="R178" i="23" s="1"/>
  <c r="R68" i="23" s="1"/>
  <c r="O178" i="19" a="1"/>
  <c r="O178" i="19"/>
  <c r="Q68" i="24" s="1"/>
  <c r="N178" i="19" a="1"/>
  <c r="N178" i="19" s="1"/>
  <c r="P68" i="24" s="1"/>
  <c r="P178" i="23" s="1"/>
  <c r="P68" i="23" s="1"/>
  <c r="M178" i="19" a="1"/>
  <c r="M178" i="19" s="1"/>
  <c r="O68" i="24" s="1"/>
  <c r="O178" i="23" s="1"/>
  <c r="O68" i="23" s="1"/>
  <c r="L178" i="19" a="1"/>
  <c r="L178" i="19" s="1"/>
  <c r="N68" i="24" s="1"/>
  <c r="K178" i="19" a="1"/>
  <c r="K178" i="19"/>
  <c r="M68" i="24" s="1"/>
  <c r="M178" i="23" s="1"/>
  <c r="M68" i="23" s="1"/>
  <c r="J178" i="19" a="1"/>
  <c r="J178" i="19"/>
  <c r="L68" i="24" s="1"/>
  <c r="I178" i="19" a="1"/>
  <c r="I178" i="19"/>
  <c r="K68" i="24" s="1"/>
  <c r="K178" i="23" s="1"/>
  <c r="K68" i="23" s="1"/>
  <c r="Q177" i="19" a="1"/>
  <c r="Q177" i="19" s="1"/>
  <c r="S67" i="24" s="1"/>
  <c r="P177" i="19" a="1"/>
  <c r="P177" i="19"/>
  <c r="R67" i="24" s="1"/>
  <c r="O177" i="19" a="1"/>
  <c r="O177" i="19" s="1"/>
  <c r="Q67" i="24" s="1"/>
  <c r="Q177" i="23" s="1"/>
  <c r="Q67" i="23" s="1"/>
  <c r="N177" i="19" a="1"/>
  <c r="N177" i="19"/>
  <c r="M177" i="19" a="1"/>
  <c r="M177" i="19"/>
  <c r="O67" i="24" s="1"/>
  <c r="O177" i="23" s="1"/>
  <c r="O67" i="23" s="1"/>
  <c r="L177" i="19" a="1"/>
  <c r="L177" i="19" s="1"/>
  <c r="N67" i="24" s="1"/>
  <c r="N177" i="23" s="1"/>
  <c r="N67" i="23" s="1"/>
  <c r="K177" i="19" a="1"/>
  <c r="K177" i="19" s="1"/>
  <c r="J177" i="19" a="1"/>
  <c r="J177" i="19" s="1"/>
  <c r="L67" i="24" s="1"/>
  <c r="L177" i="23" s="1"/>
  <c r="L67" i="23" s="1"/>
  <c r="I177" i="19" a="1"/>
  <c r="I177" i="19" s="1"/>
  <c r="K67" i="24" s="1"/>
  <c r="Q176" i="19" a="1"/>
  <c r="Q176" i="19"/>
  <c r="S66" i="24" s="1"/>
  <c r="P176" i="19" a="1"/>
  <c r="P176" i="19"/>
  <c r="R66" i="24" s="1"/>
  <c r="O176" i="19" a="1"/>
  <c r="O176" i="19"/>
  <c r="Q66" i="24" s="1"/>
  <c r="Q176" i="23" s="1"/>
  <c r="Q66" i="23" s="1"/>
  <c r="N176" i="19" a="1"/>
  <c r="N176" i="19" s="1"/>
  <c r="P66" i="24" s="1"/>
  <c r="P176" i="23" s="1"/>
  <c r="P66" i="23" s="1"/>
  <c r="M176" i="19" a="1"/>
  <c r="M176" i="19" s="1"/>
  <c r="O66" i="24" s="1"/>
  <c r="O176" i="23" s="1"/>
  <c r="O66" i="23" s="1"/>
  <c r="L176" i="19" a="1"/>
  <c r="L176" i="19" s="1"/>
  <c r="N66" i="24" s="1"/>
  <c r="N176" i="23" s="1"/>
  <c r="N66" i="23" s="1"/>
  <c r="K176" i="19" a="1"/>
  <c r="K176" i="19"/>
  <c r="J176" i="19" a="1"/>
  <c r="J176" i="19"/>
  <c r="L66" i="24" s="1"/>
  <c r="L176" i="23" s="1"/>
  <c r="L66" i="23" s="1"/>
  <c r="I176" i="19" a="1"/>
  <c r="I176" i="19" s="1"/>
  <c r="K66" i="24" s="1"/>
  <c r="K176" i="23" s="1"/>
  <c r="K66" i="23" s="1"/>
  <c r="Q175" i="19" a="1"/>
  <c r="Q175" i="19" s="1"/>
  <c r="S65" i="24" s="1"/>
  <c r="P175" i="19" a="1"/>
  <c r="P175" i="19"/>
  <c r="R65" i="24" s="1"/>
  <c r="R175" i="23" s="1"/>
  <c r="R65" i="23" s="1"/>
  <c r="O175" i="19" a="1"/>
  <c r="O175" i="19" s="1"/>
  <c r="Q65" i="24" s="1"/>
  <c r="N175" i="19" a="1"/>
  <c r="N175" i="19"/>
  <c r="M175" i="19" a="1"/>
  <c r="M175" i="19"/>
  <c r="O65" i="24" s="1"/>
  <c r="O175" i="23" s="1"/>
  <c r="O65" i="23" s="1"/>
  <c r="L175" i="19" a="1"/>
  <c r="L175" i="19"/>
  <c r="N65" i="24" s="1"/>
  <c r="N175" i="23" s="1"/>
  <c r="N65" i="23" s="1"/>
  <c r="K175" i="19" a="1"/>
  <c r="K175" i="19" s="1"/>
  <c r="M65" i="24" s="1"/>
  <c r="J175" i="19" a="1"/>
  <c r="J175" i="19"/>
  <c r="L65" i="24" s="1"/>
  <c r="L175" i="23" s="1"/>
  <c r="L65" i="23" s="1"/>
  <c r="I175" i="19" a="1"/>
  <c r="I175" i="19" s="1"/>
  <c r="K65" i="24" s="1"/>
  <c r="K175" i="23" s="1"/>
  <c r="K65" i="23" s="1"/>
  <c r="Q174" i="19" a="1"/>
  <c r="Q174" i="19"/>
  <c r="P174" i="19" a="1"/>
  <c r="P174" i="19"/>
  <c r="R64" i="24" s="1"/>
  <c r="R174" i="23" s="1"/>
  <c r="R64" i="23" s="1"/>
  <c r="O174" i="19" a="1"/>
  <c r="O174" i="19"/>
  <c r="Q64" i="24" s="1"/>
  <c r="N174" i="19" a="1"/>
  <c r="N174" i="19" s="1"/>
  <c r="P64" i="24" s="1"/>
  <c r="P174" i="23" s="1"/>
  <c r="P64" i="23" s="1"/>
  <c r="M174" i="19" a="1"/>
  <c r="M174" i="19" s="1"/>
  <c r="O64" i="24" s="1"/>
  <c r="O174" i="23" s="1"/>
  <c r="O64" i="23" s="1"/>
  <c r="L174" i="19" a="1"/>
  <c r="L174" i="19" s="1"/>
  <c r="N64" i="24" s="1"/>
  <c r="K174" i="19" a="1"/>
  <c r="K174" i="19"/>
  <c r="M64" i="24" s="1"/>
  <c r="M174" i="23" s="1"/>
  <c r="M64" i="23" s="1"/>
  <c r="J174" i="19" a="1"/>
  <c r="J174" i="19"/>
  <c r="L64" i="24" s="1"/>
  <c r="L174" i="23" s="1"/>
  <c r="L64" i="23" s="1"/>
  <c r="I174" i="19" a="1"/>
  <c r="I174" i="19"/>
  <c r="K64" i="24" s="1"/>
  <c r="Q173" i="19" a="1"/>
  <c r="Q173" i="19" s="1"/>
  <c r="P173" i="19" a="1"/>
  <c r="P173" i="19"/>
  <c r="R63" i="24" s="1"/>
  <c r="R173" i="23" s="1"/>
  <c r="R63" i="23" s="1"/>
  <c r="O173" i="19" a="1"/>
  <c r="O173" i="19" s="1"/>
  <c r="Q63" i="24" s="1"/>
  <c r="Q173" i="23" s="1"/>
  <c r="Q63" i="23" s="1"/>
  <c r="N173" i="19" a="1"/>
  <c r="N173" i="19"/>
  <c r="P63" i="24" s="1"/>
  <c r="M173" i="19" a="1"/>
  <c r="M173" i="19"/>
  <c r="O63" i="24" s="1"/>
  <c r="O173" i="23" s="1"/>
  <c r="O63" i="23" s="1"/>
  <c r="L173" i="19" a="1"/>
  <c r="L173" i="19" s="1"/>
  <c r="N63" i="24" s="1"/>
  <c r="N173" i="23" s="1"/>
  <c r="N63" i="23" s="1"/>
  <c r="K173" i="19" a="1"/>
  <c r="K173" i="19" s="1"/>
  <c r="M63" i="24" s="1"/>
  <c r="M173" i="23" s="1"/>
  <c r="M63" i="23" s="1"/>
  <c r="J173" i="19" a="1"/>
  <c r="J173" i="19" s="1"/>
  <c r="L63" i="24" s="1"/>
  <c r="L173" i="23" s="1"/>
  <c r="L63" i="23" s="1"/>
  <c r="I173" i="19" a="1"/>
  <c r="I173" i="19" s="1"/>
  <c r="K63" i="24" s="1"/>
  <c r="Q172" i="19" a="1"/>
  <c r="Q172" i="19"/>
  <c r="P172" i="19" a="1"/>
  <c r="P172" i="19"/>
  <c r="R62" i="24" s="1"/>
  <c r="R172" i="23" s="1"/>
  <c r="R62" i="23" s="1"/>
  <c r="O172" i="19" a="1"/>
  <c r="O172" i="19"/>
  <c r="Q62" i="24" s="1"/>
  <c r="N172" i="19" a="1"/>
  <c r="N172" i="19" s="1"/>
  <c r="P62" i="24" s="1"/>
  <c r="P172" i="23" s="1"/>
  <c r="P62" i="23" s="1"/>
  <c r="M172" i="19" a="1"/>
  <c r="M172" i="19" s="1"/>
  <c r="O62" i="24" s="1"/>
  <c r="O172" i="23" s="1"/>
  <c r="O62" i="23" s="1"/>
  <c r="L172" i="19" a="1"/>
  <c r="L172" i="19" s="1"/>
  <c r="N62" i="24" s="1"/>
  <c r="K172" i="19" a="1"/>
  <c r="K172" i="19"/>
  <c r="J172" i="19" a="1"/>
  <c r="J172" i="19"/>
  <c r="L62" i="24" s="1"/>
  <c r="L172" i="23" s="1"/>
  <c r="L62" i="23" s="1"/>
  <c r="I172" i="19" a="1"/>
  <c r="I172" i="19" s="1"/>
  <c r="K62" i="24" s="1"/>
  <c r="K172" i="23" s="1"/>
  <c r="K62" i="23" s="1"/>
  <c r="Q171" i="19" a="1"/>
  <c r="Q171" i="19" s="1"/>
  <c r="S61" i="24" s="1"/>
  <c r="P171" i="19" a="1"/>
  <c r="P171" i="19"/>
  <c r="R61" i="24" s="1"/>
  <c r="R171" i="23" s="1"/>
  <c r="R61" i="23" s="1"/>
  <c r="O171" i="19" a="1"/>
  <c r="O171" i="19" s="1"/>
  <c r="Q61" i="24" s="1"/>
  <c r="N171" i="19" a="1"/>
  <c r="N171" i="19"/>
  <c r="M171" i="19" a="1"/>
  <c r="M171" i="19"/>
  <c r="O61" i="24" s="1"/>
  <c r="O171" i="23" s="1"/>
  <c r="O61" i="23" s="1"/>
  <c r="L171" i="19" a="1"/>
  <c r="L171" i="19"/>
  <c r="N61" i="24" s="1"/>
  <c r="N171" i="23" s="1"/>
  <c r="N61" i="23" s="1"/>
  <c r="K171" i="19" a="1"/>
  <c r="K171" i="19" s="1"/>
  <c r="M61" i="24" s="1"/>
  <c r="M171" i="23" s="1"/>
  <c r="M61" i="23" s="1"/>
  <c r="J171" i="19" a="1"/>
  <c r="J171" i="19"/>
  <c r="L61" i="24" s="1"/>
  <c r="I171" i="19" a="1"/>
  <c r="I171" i="19" s="1"/>
  <c r="K61" i="24" s="1"/>
  <c r="Q170" i="19" a="1"/>
  <c r="Q170" i="19"/>
  <c r="P170" i="19" a="1"/>
  <c r="P170" i="19"/>
  <c r="R60" i="24" s="1"/>
  <c r="R170" i="23" s="1"/>
  <c r="R60" i="23" s="1"/>
  <c r="O170" i="19" a="1"/>
  <c r="O170" i="19"/>
  <c r="Q60" i="24" s="1"/>
  <c r="N170" i="19" a="1"/>
  <c r="N170" i="19" s="1"/>
  <c r="P60" i="24" s="1"/>
  <c r="P170" i="23" s="1"/>
  <c r="P60" i="23" s="1"/>
  <c r="M170" i="19" a="1"/>
  <c r="M170" i="19" s="1"/>
  <c r="O60" i="24" s="1"/>
  <c r="O170" i="23" s="1"/>
  <c r="O60" i="23" s="1"/>
  <c r="L170" i="19" a="1"/>
  <c r="L170" i="19" s="1"/>
  <c r="N60" i="24" s="1"/>
  <c r="K170" i="19" a="1"/>
  <c r="K170" i="19"/>
  <c r="M60" i="24" s="1"/>
  <c r="M170" i="23" s="1"/>
  <c r="M60" i="23" s="1"/>
  <c r="J170" i="19" a="1"/>
  <c r="J170" i="19"/>
  <c r="L60" i="24" s="1"/>
  <c r="I170" i="19" a="1"/>
  <c r="I170" i="19"/>
  <c r="K60" i="24" s="1"/>
  <c r="Q169" i="19" a="1"/>
  <c r="Q169" i="19" s="1"/>
  <c r="P169" i="19" a="1"/>
  <c r="P169" i="19"/>
  <c r="R59" i="24" s="1"/>
  <c r="R169" i="23" s="1"/>
  <c r="R59" i="23" s="1"/>
  <c r="O169" i="19" a="1"/>
  <c r="O169" i="19" s="1"/>
  <c r="Q59" i="24" s="1"/>
  <c r="Q169" i="23" s="1"/>
  <c r="Q59" i="23" s="1"/>
  <c r="N169" i="19" a="1"/>
  <c r="N169" i="19"/>
  <c r="M169" i="19" a="1"/>
  <c r="M169" i="19"/>
  <c r="O59" i="24" s="1"/>
  <c r="O169" i="23" s="1"/>
  <c r="O59" i="23" s="1"/>
  <c r="L169" i="19" a="1"/>
  <c r="L169" i="19" s="1"/>
  <c r="N59" i="24" s="1"/>
  <c r="N169" i="23" s="1"/>
  <c r="N59" i="23" s="1"/>
  <c r="K169" i="19" a="1"/>
  <c r="K169" i="19" s="1"/>
  <c r="J169" i="19" a="1"/>
  <c r="J169" i="19" s="1"/>
  <c r="L59" i="24" s="1"/>
  <c r="L169" i="23" s="1"/>
  <c r="L59" i="23" s="1"/>
  <c r="I169" i="19" a="1"/>
  <c r="I169" i="19" s="1"/>
  <c r="K59" i="24" s="1"/>
  <c r="Q168" i="19" a="1"/>
  <c r="Q168" i="19"/>
  <c r="S58" i="24" s="1"/>
  <c r="P168" i="19" a="1"/>
  <c r="P168" i="19"/>
  <c r="R58" i="24" s="1"/>
  <c r="O168" i="19" a="1"/>
  <c r="O168" i="19"/>
  <c r="Q58" i="24" s="1"/>
  <c r="Q168" i="23" s="1"/>
  <c r="Q58" i="23" s="1"/>
  <c r="N168" i="19" a="1"/>
  <c r="N168" i="19" s="1"/>
  <c r="P58" i="24" s="1"/>
  <c r="P168" i="23" s="1"/>
  <c r="P58" i="23" s="1"/>
  <c r="M168" i="19" a="1"/>
  <c r="M168" i="19" s="1"/>
  <c r="O58" i="24" s="1"/>
  <c r="O168" i="23" s="1"/>
  <c r="O58" i="23" s="1"/>
  <c r="L168" i="19" a="1"/>
  <c r="L168" i="19" s="1"/>
  <c r="N58" i="24" s="1"/>
  <c r="K168" i="19" a="1"/>
  <c r="K168" i="19"/>
  <c r="J168" i="19" a="1"/>
  <c r="J168" i="19"/>
  <c r="L58" i="24" s="1"/>
  <c r="L168" i="23" s="1"/>
  <c r="L58" i="23" s="1"/>
  <c r="I168" i="19" a="1"/>
  <c r="I168" i="19" s="1"/>
  <c r="K58" i="24" s="1"/>
  <c r="Q167" i="19" a="1"/>
  <c r="Q167" i="19" s="1"/>
  <c r="S57" i="24" s="1"/>
  <c r="P167" i="19" a="1"/>
  <c r="P167" i="19"/>
  <c r="R57" i="24" s="1"/>
  <c r="R167" i="23" s="1"/>
  <c r="R57" i="23" s="1"/>
  <c r="O167" i="19" a="1"/>
  <c r="O167" i="19" s="1"/>
  <c r="Q57" i="24" s="1"/>
  <c r="N167" i="19" a="1"/>
  <c r="N167" i="19"/>
  <c r="M167" i="19" a="1"/>
  <c r="M167" i="19"/>
  <c r="O57" i="24" s="1"/>
  <c r="O167" i="23" s="1"/>
  <c r="O57" i="23" s="1"/>
  <c r="L167" i="19" a="1"/>
  <c r="L167" i="19"/>
  <c r="N57" i="24" s="1"/>
  <c r="N167" i="23" s="1"/>
  <c r="N57" i="23" s="1"/>
  <c r="K167" i="19" a="1"/>
  <c r="K167" i="19" s="1"/>
  <c r="M57" i="24" s="1"/>
  <c r="J167" i="19" a="1"/>
  <c r="J167" i="19"/>
  <c r="L57" i="24" s="1"/>
  <c r="L167" i="23" s="1"/>
  <c r="L57" i="23" s="1"/>
  <c r="I167" i="19" a="1"/>
  <c r="I167" i="19" s="1"/>
  <c r="K57" i="24" s="1"/>
  <c r="K167" i="23" s="1"/>
  <c r="K57" i="23" s="1"/>
  <c r="Q166" i="19" a="1"/>
  <c r="Q166" i="19"/>
  <c r="P166" i="19" a="1"/>
  <c r="P166" i="19"/>
  <c r="R56" i="24" s="1"/>
  <c r="R166" i="23" s="1"/>
  <c r="R56" i="23" s="1"/>
  <c r="O166" i="19" a="1"/>
  <c r="O166" i="19"/>
  <c r="Q56" i="24" s="1"/>
  <c r="N166" i="19" a="1"/>
  <c r="N166" i="19" s="1"/>
  <c r="P56" i="24" s="1"/>
  <c r="P166" i="23" s="1"/>
  <c r="P56" i="23" s="1"/>
  <c r="M166" i="19" a="1"/>
  <c r="M166" i="19" s="1"/>
  <c r="O56" i="24" s="1"/>
  <c r="O166" i="23" s="1"/>
  <c r="O56" i="23" s="1"/>
  <c r="L166" i="19" a="1"/>
  <c r="L166" i="19" s="1"/>
  <c r="N56" i="24" s="1"/>
  <c r="K166" i="19" a="1"/>
  <c r="K166" i="19"/>
  <c r="M56" i="24" s="1"/>
  <c r="M166" i="23" s="1"/>
  <c r="M56" i="23" s="1"/>
  <c r="J166" i="19" a="1"/>
  <c r="J166" i="19"/>
  <c r="L56" i="24" s="1"/>
  <c r="L166" i="23" s="1"/>
  <c r="L56" i="23" s="1"/>
  <c r="I166" i="19" a="1"/>
  <c r="I166" i="19"/>
  <c r="K56" i="24" s="1"/>
  <c r="Q165" i="19" a="1"/>
  <c r="Q165" i="19" s="1"/>
  <c r="P165" i="19" a="1"/>
  <c r="P165" i="19"/>
  <c r="R55" i="24" s="1"/>
  <c r="R165" i="23" s="1"/>
  <c r="R55" i="23" s="1"/>
  <c r="O165" i="19" a="1"/>
  <c r="O165" i="19" s="1"/>
  <c r="Q55" i="24" s="1"/>
  <c r="Q165" i="23" s="1"/>
  <c r="Q55" i="23" s="1"/>
  <c r="N165" i="19" a="1"/>
  <c r="N165" i="19"/>
  <c r="P55" i="24" s="1"/>
  <c r="M165" i="19" a="1"/>
  <c r="M165" i="19"/>
  <c r="O55" i="24" s="1"/>
  <c r="O165" i="23" s="1"/>
  <c r="O55" i="23" s="1"/>
  <c r="L165" i="19" a="1"/>
  <c r="L165" i="19" s="1"/>
  <c r="N55" i="24" s="1"/>
  <c r="N165" i="23" s="1"/>
  <c r="N55" i="23" s="1"/>
  <c r="K165" i="19" a="1"/>
  <c r="K165" i="19" s="1"/>
  <c r="J165" i="19" a="1"/>
  <c r="J165" i="19" s="1"/>
  <c r="L55" i="24" s="1"/>
  <c r="L165" i="23" s="1"/>
  <c r="L55" i="23" s="1"/>
  <c r="I165" i="19" a="1"/>
  <c r="I165" i="19" s="1"/>
  <c r="K55" i="24" s="1"/>
  <c r="Q164" i="19" a="1"/>
  <c r="Q164" i="19"/>
  <c r="P164" i="19" a="1"/>
  <c r="P164" i="19"/>
  <c r="R54" i="24" s="1"/>
  <c r="R164" i="23" s="1"/>
  <c r="R54" i="23" s="1"/>
  <c r="O164" i="19" a="1"/>
  <c r="O164" i="19"/>
  <c r="Q54" i="24" s="1"/>
  <c r="N164" i="19" a="1"/>
  <c r="N164" i="19" s="1"/>
  <c r="P54" i="24" s="1"/>
  <c r="P164" i="23" s="1"/>
  <c r="P54" i="23" s="1"/>
  <c r="M164" i="19" a="1"/>
  <c r="M164" i="19" s="1"/>
  <c r="O54" i="24" s="1"/>
  <c r="O164" i="23" s="1"/>
  <c r="O54" i="23" s="1"/>
  <c r="L164" i="19" a="1"/>
  <c r="L164" i="19" s="1"/>
  <c r="N54" i="24" s="1"/>
  <c r="N164" i="23" s="1"/>
  <c r="N54" i="23" s="1"/>
  <c r="K164" i="19" a="1"/>
  <c r="K164" i="19"/>
  <c r="J164" i="19" a="1"/>
  <c r="J164" i="19"/>
  <c r="L54" i="24" s="1"/>
  <c r="L164" i="23" s="1"/>
  <c r="L54" i="23" s="1"/>
  <c r="I164" i="19" a="1"/>
  <c r="I164" i="19" s="1"/>
  <c r="K54" i="24" s="1"/>
  <c r="K164" i="23" s="1"/>
  <c r="K54" i="23" s="1"/>
  <c r="Q163" i="19" a="1"/>
  <c r="Q163" i="19" s="1"/>
  <c r="S53" i="24" s="1"/>
  <c r="P163" i="19" a="1"/>
  <c r="P163" i="19"/>
  <c r="R53" i="24" s="1"/>
  <c r="R163" i="23" s="1"/>
  <c r="R53" i="23" s="1"/>
  <c r="O163" i="19" a="1"/>
  <c r="O163" i="19" s="1"/>
  <c r="Q53" i="24" s="1"/>
  <c r="N163" i="19" a="1"/>
  <c r="N163" i="19"/>
  <c r="M163" i="19" a="1"/>
  <c r="M163" i="19"/>
  <c r="O53" i="24" s="1"/>
  <c r="O163" i="23" s="1"/>
  <c r="O53" i="23" s="1"/>
  <c r="L163" i="19" a="1"/>
  <c r="L163" i="19"/>
  <c r="N53" i="24" s="1"/>
  <c r="N163" i="23" s="1"/>
  <c r="N53" i="23" s="1"/>
  <c r="K163" i="19" a="1"/>
  <c r="K163" i="19" s="1"/>
  <c r="M53" i="24" s="1"/>
  <c r="M163" i="23" s="1"/>
  <c r="M53" i="23" s="1"/>
  <c r="J163" i="19" a="1"/>
  <c r="J163" i="19"/>
  <c r="L53" i="24" s="1"/>
  <c r="I163" i="19" a="1"/>
  <c r="I163" i="19" s="1"/>
  <c r="K53" i="24" s="1"/>
  <c r="Q162" i="19" a="1"/>
  <c r="Q162" i="19"/>
  <c r="P162" i="19" a="1"/>
  <c r="P162" i="19"/>
  <c r="R52" i="24" s="1"/>
  <c r="R162" i="23" s="1"/>
  <c r="R52" i="23" s="1"/>
  <c r="O162" i="19" a="1"/>
  <c r="O162" i="19"/>
  <c r="Q52" i="24" s="1"/>
  <c r="N162" i="19" a="1"/>
  <c r="N162" i="19" s="1"/>
  <c r="P52" i="24" s="1"/>
  <c r="P162" i="23" s="1"/>
  <c r="P52" i="23" s="1"/>
  <c r="M162" i="19" a="1"/>
  <c r="M162" i="19" s="1"/>
  <c r="O52" i="24" s="1"/>
  <c r="O162" i="23" s="1"/>
  <c r="O52" i="23" s="1"/>
  <c r="L162" i="19" a="1"/>
  <c r="L162" i="19" s="1"/>
  <c r="N52" i="24" s="1"/>
  <c r="K162" i="19" a="1"/>
  <c r="K162" i="19"/>
  <c r="M52" i="24" s="1"/>
  <c r="M162" i="23" s="1"/>
  <c r="M52" i="23" s="1"/>
  <c r="J162" i="19" a="1"/>
  <c r="J162" i="19"/>
  <c r="L52" i="24" s="1"/>
  <c r="I162" i="19" a="1"/>
  <c r="I162" i="19"/>
  <c r="K52" i="24" s="1"/>
  <c r="Q161" i="19" a="1"/>
  <c r="Q161" i="19" s="1"/>
  <c r="P161" i="19" a="1"/>
  <c r="P161" i="19"/>
  <c r="R51" i="24" s="1"/>
  <c r="R161" i="23" s="1"/>
  <c r="R51" i="23" s="1"/>
  <c r="O161" i="19" a="1"/>
  <c r="O161" i="19" s="1"/>
  <c r="Q51" i="24" s="1"/>
  <c r="Q161" i="23" s="1"/>
  <c r="Q51" i="23" s="1"/>
  <c r="N161" i="19" a="1"/>
  <c r="N161" i="19"/>
  <c r="M161" i="19" a="1"/>
  <c r="M161" i="19"/>
  <c r="O51" i="24" s="1"/>
  <c r="O161" i="23" s="1"/>
  <c r="O51" i="23" s="1"/>
  <c r="L161" i="19" a="1"/>
  <c r="L161" i="19" s="1"/>
  <c r="N51" i="24" s="1"/>
  <c r="N161" i="23" s="1"/>
  <c r="N51" i="23" s="1"/>
  <c r="K161" i="19" a="1"/>
  <c r="K161" i="19" s="1"/>
  <c r="M51" i="24" s="1"/>
  <c r="M161" i="23" s="1"/>
  <c r="M51" i="23" s="1"/>
  <c r="J161" i="19" a="1"/>
  <c r="J161" i="19" s="1"/>
  <c r="L51" i="24" s="1"/>
  <c r="I161" i="19" a="1"/>
  <c r="I161" i="19" s="1"/>
  <c r="K51" i="24" s="1"/>
  <c r="Q160" i="19" a="1"/>
  <c r="Q160" i="19"/>
  <c r="S50" i="24" s="1"/>
  <c r="P160" i="19" a="1"/>
  <c r="P160" i="19"/>
  <c r="R50" i="24" s="1"/>
  <c r="O160" i="19" a="1"/>
  <c r="O160" i="19"/>
  <c r="Q50" i="24" s="1"/>
  <c r="Q160" i="23" s="1"/>
  <c r="Q50" i="23" s="1"/>
  <c r="N160" i="19" a="1"/>
  <c r="N160" i="19" s="1"/>
  <c r="P50" i="24" s="1"/>
  <c r="P160" i="23" s="1"/>
  <c r="P50" i="23" s="1"/>
  <c r="M160" i="19" a="1"/>
  <c r="M160" i="19" s="1"/>
  <c r="O50" i="24" s="1"/>
  <c r="O160" i="23" s="1"/>
  <c r="O50" i="23" s="1"/>
  <c r="L160" i="19" a="1"/>
  <c r="L160" i="19" s="1"/>
  <c r="N50" i="24" s="1"/>
  <c r="N160" i="23" s="1"/>
  <c r="N50" i="23" s="1"/>
  <c r="K160" i="19" a="1"/>
  <c r="K160" i="19"/>
  <c r="J160" i="19" a="1"/>
  <c r="J160" i="19"/>
  <c r="L50" i="24" s="1"/>
  <c r="L160" i="23" s="1"/>
  <c r="L50" i="23" s="1"/>
  <c r="I160" i="19" a="1"/>
  <c r="I160" i="19" s="1"/>
  <c r="K50" i="24" s="1"/>
  <c r="K160" i="23" s="1"/>
  <c r="K50" i="23" s="1"/>
  <c r="Q159" i="19" a="1"/>
  <c r="Q159" i="19" s="1"/>
  <c r="S49" i="24" s="1"/>
  <c r="P159" i="19" a="1"/>
  <c r="P159" i="19"/>
  <c r="R49" i="24" s="1"/>
  <c r="R159" i="23" s="1"/>
  <c r="R49" i="23" s="1"/>
  <c r="O159" i="19" a="1"/>
  <c r="O159" i="19" s="1"/>
  <c r="Q49" i="24" s="1"/>
  <c r="N159" i="19" a="1"/>
  <c r="N159" i="19"/>
  <c r="M159" i="19" a="1"/>
  <c r="M159" i="19"/>
  <c r="O49" i="24" s="1"/>
  <c r="O159" i="23" s="1"/>
  <c r="O49" i="23" s="1"/>
  <c r="L159" i="19" a="1"/>
  <c r="L159" i="19"/>
  <c r="N49" i="24" s="1"/>
  <c r="N159" i="23" s="1"/>
  <c r="N49" i="23" s="1"/>
  <c r="K159" i="19" a="1"/>
  <c r="K159" i="19" s="1"/>
  <c r="M49" i="24" s="1"/>
  <c r="J159" i="19" a="1"/>
  <c r="J159" i="19"/>
  <c r="L49" i="24" s="1"/>
  <c r="L159" i="23" s="1"/>
  <c r="L49" i="23" s="1"/>
  <c r="I159" i="19" a="1"/>
  <c r="I159" i="19" s="1"/>
  <c r="K49" i="24" s="1"/>
  <c r="K159" i="23" s="1"/>
  <c r="K49" i="23" s="1"/>
  <c r="Q158" i="19" a="1"/>
  <c r="Q158" i="19"/>
  <c r="P158" i="19" a="1"/>
  <c r="P158" i="19"/>
  <c r="R48" i="24" s="1"/>
  <c r="R158" i="23" s="1"/>
  <c r="R48" i="23" s="1"/>
  <c r="O158" i="19" a="1"/>
  <c r="O158" i="19"/>
  <c r="Q48" i="24" s="1"/>
  <c r="N158" i="19" a="1"/>
  <c r="N158" i="19" s="1"/>
  <c r="P48" i="24" s="1"/>
  <c r="P158" i="23" s="1"/>
  <c r="P48" i="23" s="1"/>
  <c r="M158" i="19" a="1"/>
  <c r="M158" i="19" s="1"/>
  <c r="O48" i="24" s="1"/>
  <c r="L158" i="19" a="1"/>
  <c r="L158" i="19" s="1"/>
  <c r="N48" i="24" s="1"/>
  <c r="K158" i="19" a="1"/>
  <c r="K158" i="19"/>
  <c r="M48" i="24" s="1"/>
  <c r="M158" i="23" s="1"/>
  <c r="M48" i="23" s="1"/>
  <c r="J158" i="19" a="1"/>
  <c r="J158" i="19"/>
  <c r="L48" i="24" s="1"/>
  <c r="L158" i="23" s="1"/>
  <c r="L48" i="23" s="1"/>
  <c r="I158" i="19" a="1"/>
  <c r="I158" i="19"/>
  <c r="K48" i="24" s="1"/>
  <c r="Q157" i="19" a="1"/>
  <c r="Q157" i="19" s="1"/>
  <c r="S47" i="24" s="1"/>
  <c r="P157" i="19" a="1"/>
  <c r="P157" i="19"/>
  <c r="R47" i="24" s="1"/>
  <c r="O157" i="19" a="1"/>
  <c r="O157" i="19" s="1"/>
  <c r="Q47" i="24" s="1"/>
  <c r="Q157" i="23" s="1"/>
  <c r="Q47" i="23" s="1"/>
  <c r="N157" i="19" a="1"/>
  <c r="N157" i="19"/>
  <c r="P47" i="24" s="1"/>
  <c r="M157" i="19" a="1"/>
  <c r="M157" i="19"/>
  <c r="O47" i="24" s="1"/>
  <c r="O157" i="23" s="1"/>
  <c r="O47" i="23" s="1"/>
  <c r="L157" i="19" a="1"/>
  <c r="L157" i="19" s="1"/>
  <c r="N47" i="24" s="1"/>
  <c r="N157" i="23" s="1"/>
  <c r="N47" i="23" s="1"/>
  <c r="K157" i="19" a="1"/>
  <c r="K157" i="19" s="1"/>
  <c r="M47" i="24" s="1"/>
  <c r="M157" i="23" s="1"/>
  <c r="M47" i="23" s="1"/>
  <c r="J157" i="19" a="1"/>
  <c r="J157" i="19" s="1"/>
  <c r="L47" i="24" s="1"/>
  <c r="L157" i="23" s="1"/>
  <c r="L47" i="23" s="1"/>
  <c r="I157" i="19" a="1"/>
  <c r="I157" i="19" s="1"/>
  <c r="K47" i="24" s="1"/>
  <c r="Q156" i="19" a="1"/>
  <c r="Q156" i="19"/>
  <c r="P156" i="19" a="1"/>
  <c r="P156" i="19"/>
  <c r="R46" i="24" s="1"/>
  <c r="R156" i="23" s="1"/>
  <c r="R46" i="23" s="1"/>
  <c r="O156" i="19" a="1"/>
  <c r="O156" i="19"/>
  <c r="Q46" i="24" s="1"/>
  <c r="N156" i="19" a="1"/>
  <c r="N156" i="19" s="1"/>
  <c r="P46" i="24" s="1"/>
  <c r="P156" i="23" s="1"/>
  <c r="P46" i="23" s="1"/>
  <c r="M156" i="19" a="1"/>
  <c r="M156" i="19" s="1"/>
  <c r="O46" i="24" s="1"/>
  <c r="O156" i="23" s="1"/>
  <c r="O46" i="23" s="1"/>
  <c r="L156" i="19" a="1"/>
  <c r="L156" i="19" s="1"/>
  <c r="N46" i="24" s="1"/>
  <c r="K156" i="19" a="1"/>
  <c r="K156" i="19"/>
  <c r="J156" i="19" a="1"/>
  <c r="J156" i="19"/>
  <c r="L46" i="24" s="1"/>
  <c r="L156" i="23" s="1"/>
  <c r="L46" i="23" s="1"/>
  <c r="I156" i="19" a="1"/>
  <c r="I156" i="19" s="1"/>
  <c r="K46" i="24" s="1"/>
  <c r="K156" i="23" s="1"/>
  <c r="K46" i="23" s="1"/>
  <c r="Q155" i="19" a="1"/>
  <c r="Q155" i="19" s="1"/>
  <c r="S45" i="24" s="1"/>
  <c r="P155" i="19" a="1"/>
  <c r="P155" i="19"/>
  <c r="R45" i="24" s="1"/>
  <c r="R155" i="23" s="1"/>
  <c r="R45" i="23" s="1"/>
  <c r="O155" i="19" a="1"/>
  <c r="O155" i="19" s="1"/>
  <c r="Q45" i="24" s="1"/>
  <c r="N155" i="19" a="1"/>
  <c r="N155" i="19"/>
  <c r="M155" i="19" a="1"/>
  <c r="M155" i="19"/>
  <c r="O45" i="24" s="1"/>
  <c r="O155" i="23" s="1"/>
  <c r="O45" i="23" s="1"/>
  <c r="L155" i="19" a="1"/>
  <c r="L155" i="19"/>
  <c r="N45" i="24" s="1"/>
  <c r="N155" i="23" s="1"/>
  <c r="N45" i="23" s="1"/>
  <c r="K155" i="19" a="1"/>
  <c r="K155" i="19" s="1"/>
  <c r="M45" i="24" s="1"/>
  <c r="M155" i="23" s="1"/>
  <c r="M45" i="23" s="1"/>
  <c r="J155" i="19" a="1"/>
  <c r="J155" i="19"/>
  <c r="L45" i="24" s="1"/>
  <c r="L155" i="23" s="1"/>
  <c r="L45" i="23" s="1"/>
  <c r="I155" i="19" a="1"/>
  <c r="I155" i="19" s="1"/>
  <c r="K45" i="24" s="1"/>
  <c r="Q154" i="19" a="1"/>
  <c r="Q154" i="19"/>
  <c r="P154" i="19" a="1"/>
  <c r="P154" i="19"/>
  <c r="R44" i="24" s="1"/>
  <c r="R154" i="23" s="1"/>
  <c r="R44" i="23" s="1"/>
  <c r="O154" i="19" a="1"/>
  <c r="O154" i="19"/>
  <c r="Q44" i="24" s="1"/>
  <c r="N154" i="19" a="1"/>
  <c r="N154" i="19" s="1"/>
  <c r="P44" i="24" s="1"/>
  <c r="P154" i="23" s="1"/>
  <c r="P44" i="23" s="1"/>
  <c r="M154" i="19" a="1"/>
  <c r="M154" i="19" s="1"/>
  <c r="O44" i="24" s="1"/>
  <c r="O154" i="23" s="1"/>
  <c r="O44" i="23" s="1"/>
  <c r="L154" i="19" a="1"/>
  <c r="L154" i="19" s="1"/>
  <c r="N44" i="24" s="1"/>
  <c r="K154" i="19" a="1"/>
  <c r="K154" i="19"/>
  <c r="M44" i="24" s="1"/>
  <c r="M154" i="23" s="1"/>
  <c r="M44" i="23" s="1"/>
  <c r="J154" i="19" a="1"/>
  <c r="J154" i="19"/>
  <c r="L44" i="24" s="1"/>
  <c r="I154" i="19" a="1"/>
  <c r="I154" i="19"/>
  <c r="K44" i="24" s="1"/>
  <c r="Q153" i="19" a="1"/>
  <c r="Q153" i="19" s="1"/>
  <c r="S43" i="24" s="1"/>
  <c r="P153" i="19" a="1"/>
  <c r="P153" i="19"/>
  <c r="R43" i="24" s="1"/>
  <c r="O153" i="19" a="1"/>
  <c r="O153" i="19" s="1"/>
  <c r="Q43" i="24" s="1"/>
  <c r="Q153" i="23" s="1"/>
  <c r="Q43" i="23" s="1"/>
  <c r="N153" i="19" a="1"/>
  <c r="N153" i="19"/>
  <c r="M153" i="19" a="1"/>
  <c r="M153" i="19"/>
  <c r="O43" i="24" s="1"/>
  <c r="O153" i="23" s="1"/>
  <c r="O43" i="23" s="1"/>
  <c r="L153" i="19" a="1"/>
  <c r="L153" i="19" s="1"/>
  <c r="N43" i="24" s="1"/>
  <c r="N153" i="23" s="1"/>
  <c r="N43" i="23" s="1"/>
  <c r="K153" i="19" a="1"/>
  <c r="K153" i="19" s="1"/>
  <c r="J153" i="19" a="1"/>
  <c r="J153" i="19" s="1"/>
  <c r="L43" i="24" s="1"/>
  <c r="L153" i="23" s="1"/>
  <c r="L43" i="23" s="1"/>
  <c r="I153" i="19" a="1"/>
  <c r="I153" i="19" s="1"/>
  <c r="K43" i="24" s="1"/>
  <c r="Q152" i="19" a="1"/>
  <c r="Q152" i="19"/>
  <c r="S42" i="24" s="1"/>
  <c r="P152" i="19" a="1"/>
  <c r="P152" i="19"/>
  <c r="R42" i="24" s="1"/>
  <c r="O152" i="19" a="1"/>
  <c r="O152" i="19"/>
  <c r="Q42" i="24" s="1"/>
  <c r="Q152" i="23" s="1"/>
  <c r="Q42" i="23" s="1"/>
  <c r="N152" i="19" a="1"/>
  <c r="N152" i="19" s="1"/>
  <c r="P42" i="24" s="1"/>
  <c r="P152" i="23" s="1"/>
  <c r="P42" i="23" s="1"/>
  <c r="M152" i="19" a="1"/>
  <c r="M152" i="19" s="1"/>
  <c r="O42" i="24" s="1"/>
  <c r="O152" i="23" s="1"/>
  <c r="O42" i="23" s="1"/>
  <c r="L152" i="19" a="1"/>
  <c r="L152" i="19" s="1"/>
  <c r="N42" i="24" s="1"/>
  <c r="K152" i="19" a="1"/>
  <c r="K152" i="19"/>
  <c r="J152" i="19" a="1"/>
  <c r="J152" i="19"/>
  <c r="L42" i="24" s="1"/>
  <c r="L152" i="23" s="1"/>
  <c r="L42" i="23" s="1"/>
  <c r="I152" i="19" a="1"/>
  <c r="I152" i="19" s="1"/>
  <c r="K42" i="24" s="1"/>
  <c r="Q151" i="19" a="1"/>
  <c r="Q151" i="19" s="1"/>
  <c r="S41" i="24" s="1"/>
  <c r="P151" i="19" a="1"/>
  <c r="P151" i="19"/>
  <c r="R41" i="24" s="1"/>
  <c r="R151" i="23" s="1"/>
  <c r="R41" i="23" s="1"/>
  <c r="O151" i="19" a="1"/>
  <c r="O151" i="19" s="1"/>
  <c r="Q41" i="24" s="1"/>
  <c r="N151" i="19" a="1"/>
  <c r="N151" i="19"/>
  <c r="M151" i="19" a="1"/>
  <c r="M151" i="19"/>
  <c r="O41" i="24" s="1"/>
  <c r="O151" i="23" s="1"/>
  <c r="O41" i="23" s="1"/>
  <c r="L151" i="19" a="1"/>
  <c r="L151" i="19"/>
  <c r="N41" i="24" s="1"/>
  <c r="N151" i="23" s="1"/>
  <c r="N41" i="23" s="1"/>
  <c r="K151" i="19" a="1"/>
  <c r="K151" i="19" s="1"/>
  <c r="M41" i="24" s="1"/>
  <c r="J151" i="19" a="1"/>
  <c r="J151" i="19"/>
  <c r="L41" i="24" s="1"/>
  <c r="L151" i="23" s="1"/>
  <c r="L41" i="23" s="1"/>
  <c r="I151" i="19" a="1"/>
  <c r="I151" i="19" s="1"/>
  <c r="K41" i="24" s="1"/>
  <c r="K151" i="23" s="1"/>
  <c r="K41" i="23" s="1"/>
  <c r="Q150" i="19" a="1"/>
  <c r="Q150" i="19"/>
  <c r="P150" i="19" a="1"/>
  <c r="P150" i="19"/>
  <c r="R40" i="24" s="1"/>
  <c r="R150" i="23" s="1"/>
  <c r="R40" i="23" s="1"/>
  <c r="O150" i="19" a="1"/>
  <c r="O150" i="19"/>
  <c r="Q40" i="24" s="1"/>
  <c r="N150" i="19" a="1"/>
  <c r="N150" i="19" s="1"/>
  <c r="P40" i="24" s="1"/>
  <c r="P150" i="23" s="1"/>
  <c r="P40" i="23" s="1"/>
  <c r="M150" i="19" a="1"/>
  <c r="M150" i="19" s="1"/>
  <c r="O40" i="24" s="1"/>
  <c r="O150" i="23" s="1"/>
  <c r="O40" i="23" s="1"/>
  <c r="L150" i="19" a="1"/>
  <c r="L150" i="19" s="1"/>
  <c r="N40" i="24" s="1"/>
  <c r="K150" i="19" a="1"/>
  <c r="K150" i="19"/>
  <c r="M40" i="24" s="1"/>
  <c r="M150" i="23" s="1"/>
  <c r="M40" i="23" s="1"/>
  <c r="J150" i="19" a="1"/>
  <c r="J150" i="19"/>
  <c r="L40" i="24" s="1"/>
  <c r="L150" i="23" s="1"/>
  <c r="L40" i="23" s="1"/>
  <c r="I150" i="19" a="1"/>
  <c r="I150" i="19"/>
  <c r="K40" i="24" s="1"/>
  <c r="Q149" i="19" a="1"/>
  <c r="Q149" i="19" s="1"/>
  <c r="P149" i="19" a="1"/>
  <c r="P149" i="19"/>
  <c r="R39" i="24" s="1"/>
  <c r="R149" i="23" s="1"/>
  <c r="R39" i="23" s="1"/>
  <c r="O149" i="19" a="1"/>
  <c r="O149" i="19" s="1"/>
  <c r="Q39" i="24" s="1"/>
  <c r="Q149" i="23" s="1"/>
  <c r="Q39" i="23" s="1"/>
  <c r="N149" i="19" a="1"/>
  <c r="N149" i="19"/>
  <c r="P39" i="24" s="1"/>
  <c r="M149" i="19" a="1"/>
  <c r="M149" i="19"/>
  <c r="O39" i="24" s="1"/>
  <c r="O149" i="23" s="1"/>
  <c r="O39" i="23" s="1"/>
  <c r="L149" i="19" a="1"/>
  <c r="L149" i="19" s="1"/>
  <c r="N39" i="24" s="1"/>
  <c r="N149" i="23" s="1"/>
  <c r="N39" i="23" s="1"/>
  <c r="K149" i="19" a="1"/>
  <c r="K149" i="19" s="1"/>
  <c r="M39" i="24" s="1"/>
  <c r="J149" i="19" a="1"/>
  <c r="J149" i="19" s="1"/>
  <c r="L39" i="24" s="1"/>
  <c r="L149" i="23" s="1"/>
  <c r="L39" i="23" s="1"/>
  <c r="I149" i="19" a="1"/>
  <c r="I149" i="19" s="1"/>
  <c r="K39" i="24" s="1"/>
  <c r="Q148" i="19" a="1"/>
  <c r="Q148" i="19"/>
  <c r="P148" i="19" a="1"/>
  <c r="P148" i="19"/>
  <c r="R38" i="24" s="1"/>
  <c r="R148" i="23" s="1"/>
  <c r="R38" i="23" s="1"/>
  <c r="O148" i="19" a="1"/>
  <c r="O148" i="19"/>
  <c r="Q38" i="24" s="1"/>
  <c r="N148" i="19" a="1"/>
  <c r="N148" i="19" s="1"/>
  <c r="P38" i="24" s="1"/>
  <c r="P148" i="23" s="1"/>
  <c r="P38" i="23" s="1"/>
  <c r="M148" i="19" a="1"/>
  <c r="M148" i="19" s="1"/>
  <c r="O38" i="24" s="1"/>
  <c r="O148" i="23" s="1"/>
  <c r="O38" i="23" s="1"/>
  <c r="L148" i="19" a="1"/>
  <c r="L148" i="19" s="1"/>
  <c r="N38" i="24" s="1"/>
  <c r="N148" i="23" s="1"/>
  <c r="N38" i="23" s="1"/>
  <c r="K148" i="19" a="1"/>
  <c r="K148" i="19"/>
  <c r="J148" i="19" a="1"/>
  <c r="J148" i="19"/>
  <c r="L38" i="24" s="1"/>
  <c r="L148" i="23" s="1"/>
  <c r="L38" i="23" s="1"/>
  <c r="I148" i="19" a="1"/>
  <c r="I148" i="19" s="1"/>
  <c r="K38" i="24" s="1"/>
  <c r="K148" i="23" s="1"/>
  <c r="K38" i="23" s="1"/>
  <c r="Q147" i="19" a="1"/>
  <c r="Q147" i="19" s="1"/>
  <c r="S37" i="24" s="1"/>
  <c r="P147" i="19" a="1"/>
  <c r="P147" i="19"/>
  <c r="R37" i="24" s="1"/>
  <c r="R147" i="23" s="1"/>
  <c r="R37" i="23" s="1"/>
  <c r="O147" i="19" a="1"/>
  <c r="O147" i="19" s="1"/>
  <c r="Q37" i="24" s="1"/>
  <c r="N147" i="19" a="1"/>
  <c r="N147" i="19"/>
  <c r="M147" i="19" a="1"/>
  <c r="M147" i="19"/>
  <c r="O37" i="24" s="1"/>
  <c r="O147" i="23" s="1"/>
  <c r="O37" i="23" s="1"/>
  <c r="L147" i="19" a="1"/>
  <c r="L147" i="19"/>
  <c r="N37" i="24" s="1"/>
  <c r="N147" i="23" s="1"/>
  <c r="N37" i="23" s="1"/>
  <c r="K147" i="19" a="1"/>
  <c r="K147" i="19" s="1"/>
  <c r="M37" i="24" s="1"/>
  <c r="M147" i="23" s="1"/>
  <c r="M37" i="23" s="1"/>
  <c r="J147" i="19" a="1"/>
  <c r="J147" i="19"/>
  <c r="L37" i="24" s="1"/>
  <c r="I147" i="19" a="1"/>
  <c r="I147" i="19" s="1"/>
  <c r="K37" i="24" s="1"/>
  <c r="Q146" i="19" a="1"/>
  <c r="Q146" i="19"/>
  <c r="P146" i="19" a="1"/>
  <c r="P146" i="19"/>
  <c r="R36" i="24" s="1"/>
  <c r="R146" i="23" s="1"/>
  <c r="R36" i="23" s="1"/>
  <c r="O146" i="19" a="1"/>
  <c r="O146" i="19"/>
  <c r="Q36" i="24" s="1"/>
  <c r="N146" i="19" a="1"/>
  <c r="N146" i="19" s="1"/>
  <c r="P36" i="24" s="1"/>
  <c r="P146" i="23" s="1"/>
  <c r="P36" i="23" s="1"/>
  <c r="M146" i="19" a="1"/>
  <c r="M146" i="19" s="1"/>
  <c r="O36" i="24" s="1"/>
  <c r="O146" i="23" s="1"/>
  <c r="O36" i="23" s="1"/>
  <c r="L146" i="19" a="1"/>
  <c r="L146" i="19" s="1"/>
  <c r="N36" i="24" s="1"/>
  <c r="K146" i="19" a="1"/>
  <c r="K146" i="19"/>
  <c r="M36" i="24" s="1"/>
  <c r="M146" i="23" s="1"/>
  <c r="M36" i="23" s="1"/>
  <c r="J146" i="19" a="1"/>
  <c r="J146" i="19"/>
  <c r="L36" i="24" s="1"/>
  <c r="I146" i="19" a="1"/>
  <c r="I146" i="19"/>
  <c r="K36" i="24" s="1"/>
  <c r="Q145" i="19" a="1"/>
  <c r="Q145" i="19" s="1"/>
  <c r="P145" i="19" a="1"/>
  <c r="P145" i="19"/>
  <c r="R35" i="24" s="1"/>
  <c r="R145" i="23" s="1"/>
  <c r="R35" i="23" s="1"/>
  <c r="O145" i="19" a="1"/>
  <c r="O145" i="19" s="1"/>
  <c r="Q35" i="24" s="1"/>
  <c r="Q145" i="23" s="1"/>
  <c r="Q35" i="23" s="1"/>
  <c r="N145" i="19" a="1"/>
  <c r="N145" i="19"/>
  <c r="M145" i="19" a="1"/>
  <c r="M145" i="19"/>
  <c r="O35" i="24" s="1"/>
  <c r="O145" i="23" s="1"/>
  <c r="O35" i="23" s="1"/>
  <c r="L145" i="19" a="1"/>
  <c r="L145" i="19" s="1"/>
  <c r="N35" i="24" s="1"/>
  <c r="N145" i="23" s="1"/>
  <c r="N35" i="23" s="1"/>
  <c r="K145" i="19" a="1"/>
  <c r="K145" i="19" s="1"/>
  <c r="J145" i="19" a="1"/>
  <c r="J145" i="19" s="1"/>
  <c r="L35" i="24" s="1"/>
  <c r="L145" i="23" s="1"/>
  <c r="L35" i="23" s="1"/>
  <c r="I145" i="19" a="1"/>
  <c r="I145" i="19" s="1"/>
  <c r="K35" i="24" s="1"/>
  <c r="Q144" i="19" a="1"/>
  <c r="Q144" i="19"/>
  <c r="S34" i="24" s="1"/>
  <c r="P144" i="19" a="1"/>
  <c r="P144" i="19"/>
  <c r="R34" i="24" s="1"/>
  <c r="O144" i="19" a="1"/>
  <c r="O144" i="19"/>
  <c r="Q34" i="24" s="1"/>
  <c r="Q144" i="23" s="1"/>
  <c r="Q34" i="23" s="1"/>
  <c r="N144" i="19" a="1"/>
  <c r="N144" i="19" s="1"/>
  <c r="P34" i="24" s="1"/>
  <c r="P144" i="23" s="1"/>
  <c r="P34" i="23" s="1"/>
  <c r="M144" i="19" a="1"/>
  <c r="M144" i="19" s="1"/>
  <c r="O34" i="24" s="1"/>
  <c r="O144" i="23" s="1"/>
  <c r="O34" i="23" s="1"/>
  <c r="L144" i="19" a="1"/>
  <c r="L144" i="19" s="1"/>
  <c r="N34" i="24" s="1"/>
  <c r="N144" i="23" s="1"/>
  <c r="N34" i="23" s="1"/>
  <c r="K144" i="19" a="1"/>
  <c r="K144" i="19"/>
  <c r="J144" i="19" a="1"/>
  <c r="J144" i="19"/>
  <c r="L34" i="24" s="1"/>
  <c r="L144" i="23" s="1"/>
  <c r="L34" i="23" s="1"/>
  <c r="I144" i="19" a="1"/>
  <c r="I144" i="19" s="1"/>
  <c r="K34" i="24" s="1"/>
  <c r="K144" i="23" s="1"/>
  <c r="K34" i="23" s="1"/>
  <c r="Q143" i="19" a="1"/>
  <c r="Q143" i="19" s="1"/>
  <c r="S33" i="24" s="1"/>
  <c r="P143" i="19" a="1"/>
  <c r="P143" i="19"/>
  <c r="R33" i="24" s="1"/>
  <c r="R143" i="23" s="1"/>
  <c r="R33" i="23" s="1"/>
  <c r="O143" i="19" a="1"/>
  <c r="O143" i="19" s="1"/>
  <c r="Q33" i="24" s="1"/>
  <c r="N143" i="19" a="1"/>
  <c r="N143" i="19"/>
  <c r="M143" i="19" a="1"/>
  <c r="M143" i="19"/>
  <c r="O33" i="24" s="1"/>
  <c r="O143" i="23" s="1"/>
  <c r="O33" i="23" s="1"/>
  <c r="L143" i="19" a="1"/>
  <c r="L143" i="19"/>
  <c r="N33" i="24" s="1"/>
  <c r="N143" i="23" s="1"/>
  <c r="N33" i="23" s="1"/>
  <c r="K143" i="19" a="1"/>
  <c r="K143" i="19" s="1"/>
  <c r="M33" i="24" s="1"/>
  <c r="J143" i="19" a="1"/>
  <c r="J143" i="19"/>
  <c r="L33" i="24" s="1"/>
  <c r="L143" i="23" s="1"/>
  <c r="L33" i="23" s="1"/>
  <c r="I143" i="19" a="1"/>
  <c r="I143" i="19" s="1"/>
  <c r="K33" i="24" s="1"/>
  <c r="K143" i="23" s="1"/>
  <c r="K33" i="23" s="1"/>
  <c r="Q142" i="19" a="1"/>
  <c r="Q142" i="19"/>
  <c r="P142" i="19" a="1"/>
  <c r="P142" i="19"/>
  <c r="R32" i="24" s="1"/>
  <c r="R142" i="23" s="1"/>
  <c r="R32" i="23" s="1"/>
  <c r="O142" i="19" a="1"/>
  <c r="O142" i="19"/>
  <c r="Q32" i="24" s="1"/>
  <c r="N142" i="19" a="1"/>
  <c r="N142" i="19" s="1"/>
  <c r="P32" i="24" s="1"/>
  <c r="P142" i="23" s="1"/>
  <c r="P32" i="23" s="1"/>
  <c r="M142" i="19" a="1"/>
  <c r="M142" i="19" s="1"/>
  <c r="O32" i="24" s="1"/>
  <c r="L142" i="19" a="1"/>
  <c r="L142" i="19" s="1"/>
  <c r="N32" i="24" s="1"/>
  <c r="K142" i="19" a="1"/>
  <c r="K142" i="19"/>
  <c r="M32" i="24" s="1"/>
  <c r="M142" i="23" s="1"/>
  <c r="M32" i="23" s="1"/>
  <c r="J142" i="19" a="1"/>
  <c r="J142" i="19"/>
  <c r="L32" i="24" s="1"/>
  <c r="L142" i="23" s="1"/>
  <c r="L32" i="23" s="1"/>
  <c r="I142" i="19" a="1"/>
  <c r="I142" i="19"/>
  <c r="K32" i="24" s="1"/>
  <c r="Q141" i="19" a="1"/>
  <c r="Q141" i="19" s="1"/>
  <c r="P141" i="19" a="1"/>
  <c r="P141" i="19"/>
  <c r="R31" i="24" s="1"/>
  <c r="R141" i="23" s="1"/>
  <c r="R31" i="23" s="1"/>
  <c r="O141" i="19" a="1"/>
  <c r="O141" i="19" s="1"/>
  <c r="Q31" i="24" s="1"/>
  <c r="Q141" i="23" s="1"/>
  <c r="Q31" i="23" s="1"/>
  <c r="N141" i="19" a="1"/>
  <c r="N141" i="19"/>
  <c r="P31" i="24" s="1"/>
  <c r="M141" i="19" a="1"/>
  <c r="M141" i="19"/>
  <c r="O31" i="24" s="1"/>
  <c r="O141" i="23" s="1"/>
  <c r="O31" i="23" s="1"/>
  <c r="L141" i="19" a="1"/>
  <c r="L141" i="19" s="1"/>
  <c r="N31" i="24" s="1"/>
  <c r="N141" i="23" s="1"/>
  <c r="N31" i="23" s="1"/>
  <c r="K141" i="19" a="1"/>
  <c r="K141" i="19" s="1"/>
  <c r="J141" i="19" a="1"/>
  <c r="J141" i="19" s="1"/>
  <c r="L31" i="24" s="1"/>
  <c r="L141" i="23" s="1"/>
  <c r="L31" i="23" s="1"/>
  <c r="I141" i="19" a="1"/>
  <c r="I141" i="19" s="1"/>
  <c r="K31" i="24" s="1"/>
  <c r="Q140" i="19" a="1"/>
  <c r="Q140" i="19"/>
  <c r="P140" i="19" a="1"/>
  <c r="P140" i="19"/>
  <c r="R30" i="24" s="1"/>
  <c r="R140" i="23" s="1"/>
  <c r="R30" i="23" s="1"/>
  <c r="O140" i="19" a="1"/>
  <c r="O140" i="19"/>
  <c r="Q30" i="24" s="1"/>
  <c r="N140" i="19" a="1"/>
  <c r="N140" i="19" s="1"/>
  <c r="P30" i="24" s="1"/>
  <c r="P140" i="23" s="1"/>
  <c r="P30" i="23" s="1"/>
  <c r="M140" i="19" a="1"/>
  <c r="M140" i="19" s="1"/>
  <c r="O30" i="24" s="1"/>
  <c r="O140" i="23" s="1"/>
  <c r="O30" i="23" s="1"/>
  <c r="L140" i="19" a="1"/>
  <c r="L140" i="19" s="1"/>
  <c r="N30" i="24" s="1"/>
  <c r="N140" i="23" s="1"/>
  <c r="N30" i="23" s="1"/>
  <c r="K140" i="19" a="1"/>
  <c r="K140" i="19"/>
  <c r="J140" i="19" a="1"/>
  <c r="J140" i="19"/>
  <c r="L30" i="24" s="1"/>
  <c r="L140" i="23" s="1"/>
  <c r="L30" i="23" s="1"/>
  <c r="I140" i="19" a="1"/>
  <c r="I140" i="19" s="1"/>
  <c r="K30" i="24" s="1"/>
  <c r="K140" i="23" s="1"/>
  <c r="K30" i="23" s="1"/>
  <c r="Q139" i="19" a="1"/>
  <c r="Q139" i="19" s="1"/>
  <c r="S29" i="24" s="1"/>
  <c r="P139" i="19" a="1"/>
  <c r="P139" i="19"/>
  <c r="R29" i="24" s="1"/>
  <c r="R139" i="23" s="1"/>
  <c r="R29" i="23" s="1"/>
  <c r="O139" i="19" a="1"/>
  <c r="O139" i="19" s="1"/>
  <c r="Q29" i="24" s="1"/>
  <c r="N139" i="19" a="1"/>
  <c r="N139" i="19"/>
  <c r="M139" i="19" a="1"/>
  <c r="M139" i="19"/>
  <c r="O29" i="24" s="1"/>
  <c r="O139" i="23" s="1"/>
  <c r="O29" i="23" s="1"/>
  <c r="L139" i="19" a="1"/>
  <c r="L139" i="19"/>
  <c r="N29" i="24" s="1"/>
  <c r="N139" i="23" s="1"/>
  <c r="N29" i="23" s="1"/>
  <c r="K139" i="19" a="1"/>
  <c r="K139" i="19" s="1"/>
  <c r="M29" i="24" s="1"/>
  <c r="M139" i="23" s="1"/>
  <c r="M29" i="23" s="1"/>
  <c r="J139" i="19" a="1"/>
  <c r="J139" i="19"/>
  <c r="L29" i="24" s="1"/>
  <c r="L139" i="23" s="1"/>
  <c r="L29" i="23" s="1"/>
  <c r="I139" i="19" a="1"/>
  <c r="I139" i="19" s="1"/>
  <c r="K29" i="24" s="1"/>
  <c r="Q138" i="19" a="1"/>
  <c r="Q138" i="19"/>
  <c r="P138" i="19" a="1"/>
  <c r="P138" i="19"/>
  <c r="R28" i="24" s="1"/>
  <c r="R138" i="23" s="1"/>
  <c r="R28" i="23" s="1"/>
  <c r="O138" i="19" a="1"/>
  <c r="O138" i="19"/>
  <c r="Q28" i="24" s="1"/>
  <c r="N138" i="19" a="1"/>
  <c r="N138" i="19" s="1"/>
  <c r="P28" i="24" s="1"/>
  <c r="P138" i="23" s="1"/>
  <c r="P28" i="23" s="1"/>
  <c r="M138" i="19" a="1"/>
  <c r="M138" i="19" s="1"/>
  <c r="O28" i="24" s="1"/>
  <c r="O138" i="23" s="1"/>
  <c r="O28" i="23" s="1"/>
  <c r="L138" i="19" a="1"/>
  <c r="L138" i="19" s="1"/>
  <c r="N28" i="24" s="1"/>
  <c r="K138" i="19" a="1"/>
  <c r="K138" i="19"/>
  <c r="M28" i="24" s="1"/>
  <c r="M138" i="23" s="1"/>
  <c r="M28" i="23" s="1"/>
  <c r="J138" i="19" a="1"/>
  <c r="J138" i="19"/>
  <c r="L28" i="24" s="1"/>
  <c r="I138" i="19" a="1"/>
  <c r="I138" i="19"/>
  <c r="K28" i="24" s="1"/>
  <c r="Q137" i="19" a="1"/>
  <c r="Q137" i="19" s="1"/>
  <c r="P137" i="19" a="1"/>
  <c r="P137" i="19"/>
  <c r="R27" i="24" s="1"/>
  <c r="R137" i="23" s="1"/>
  <c r="R27" i="23" s="1"/>
  <c r="O137" i="19" a="1"/>
  <c r="O137" i="19" s="1"/>
  <c r="Q27" i="24" s="1"/>
  <c r="Q137" i="23" s="1"/>
  <c r="Q27" i="23" s="1"/>
  <c r="N137" i="19" a="1"/>
  <c r="N137" i="19"/>
  <c r="M137" i="19" a="1"/>
  <c r="M137" i="19"/>
  <c r="O27" i="24" s="1"/>
  <c r="O137" i="23" s="1"/>
  <c r="O27" i="23" s="1"/>
  <c r="L137" i="19" a="1"/>
  <c r="L137" i="19" s="1"/>
  <c r="N27" i="24" s="1"/>
  <c r="N137" i="23" s="1"/>
  <c r="N27" i="23" s="1"/>
  <c r="K137" i="19" a="1"/>
  <c r="K137" i="19" s="1"/>
  <c r="M27" i="24" s="1"/>
  <c r="J137" i="19" a="1"/>
  <c r="J137" i="19" s="1"/>
  <c r="L27" i="24" s="1"/>
  <c r="L137" i="23" s="1"/>
  <c r="L27" i="23" s="1"/>
  <c r="I137" i="19" a="1"/>
  <c r="I137" i="19" s="1"/>
  <c r="K27" i="24" s="1"/>
  <c r="Q136" i="19" a="1"/>
  <c r="Q136" i="19"/>
  <c r="S26" i="24" s="1"/>
  <c r="P136" i="19" a="1"/>
  <c r="P136" i="19"/>
  <c r="R26" i="24" s="1"/>
  <c r="O136" i="19" a="1"/>
  <c r="O136" i="19"/>
  <c r="Q26" i="24" s="1"/>
  <c r="Q136" i="23" s="1"/>
  <c r="Q26" i="23" s="1"/>
  <c r="N136" i="19" a="1"/>
  <c r="N136" i="19" s="1"/>
  <c r="P26" i="24" s="1"/>
  <c r="P136" i="23" s="1"/>
  <c r="P26" i="23" s="1"/>
  <c r="M136" i="19" a="1"/>
  <c r="M136" i="19" s="1"/>
  <c r="O26" i="24" s="1"/>
  <c r="O136" i="23" s="1"/>
  <c r="O26" i="23" s="1"/>
  <c r="L136" i="19" a="1"/>
  <c r="L136" i="19" s="1"/>
  <c r="N26" i="24" s="1"/>
  <c r="K136" i="19" a="1"/>
  <c r="K136" i="19"/>
  <c r="J136" i="19" a="1"/>
  <c r="J136" i="19"/>
  <c r="L26" i="24" s="1"/>
  <c r="L136" i="23" s="1"/>
  <c r="L26" i="23" s="1"/>
  <c r="I136" i="19" a="1"/>
  <c r="I136" i="19"/>
  <c r="K26" i="24" s="1"/>
  <c r="K136" i="23" s="1"/>
  <c r="K26" i="23" s="1"/>
  <c r="Q135" i="19" a="1"/>
  <c r="Q135" i="19" s="1"/>
  <c r="S25" i="24" s="1"/>
  <c r="P135" i="19" a="1"/>
  <c r="P135" i="19"/>
  <c r="R25" i="24" s="1"/>
  <c r="R135" i="23" s="1"/>
  <c r="R25" i="23" s="1"/>
  <c r="O135" i="19" a="1"/>
  <c r="O135" i="19" s="1"/>
  <c r="Q25" i="24" s="1"/>
  <c r="N135" i="19" a="1"/>
  <c r="N135" i="19"/>
  <c r="M135" i="19" a="1"/>
  <c r="M135" i="19"/>
  <c r="O25" i="24" s="1"/>
  <c r="O135" i="23" s="1"/>
  <c r="O25" i="23" s="1"/>
  <c r="L135" i="19" a="1"/>
  <c r="L135" i="19"/>
  <c r="N25" i="24" s="1"/>
  <c r="N135" i="23" s="1"/>
  <c r="N25" i="23" s="1"/>
  <c r="K135" i="19" a="1"/>
  <c r="K135" i="19" s="1"/>
  <c r="M25" i="24" s="1"/>
  <c r="J135" i="19" a="1"/>
  <c r="J135" i="19"/>
  <c r="L25" i="24" s="1"/>
  <c r="L135" i="23" s="1"/>
  <c r="L25" i="23" s="1"/>
  <c r="I135" i="19" a="1"/>
  <c r="I135" i="19" s="1"/>
  <c r="K25" i="24" s="1"/>
  <c r="K135" i="23" s="1"/>
  <c r="K25" i="23" s="1"/>
  <c r="Q134" i="19" a="1"/>
  <c r="Q134" i="19"/>
  <c r="P134" i="19" a="1"/>
  <c r="P134" i="19"/>
  <c r="R24" i="24" s="1"/>
  <c r="R134" i="23" s="1"/>
  <c r="R24" i="23" s="1"/>
  <c r="O134" i="19" a="1"/>
  <c r="O134" i="19"/>
  <c r="Q24" i="24" s="1"/>
  <c r="N134" i="19" a="1"/>
  <c r="N134" i="19" s="1"/>
  <c r="P24" i="24" s="1"/>
  <c r="P134" i="23" s="1"/>
  <c r="P24" i="23" s="1"/>
  <c r="M134" i="19" a="1"/>
  <c r="M134" i="19" s="1"/>
  <c r="O24" i="24" s="1"/>
  <c r="L134" i="19" a="1"/>
  <c r="L134" i="19" s="1"/>
  <c r="N24" i="24" s="1"/>
  <c r="K134" i="19" a="1"/>
  <c r="K134" i="19"/>
  <c r="M24" i="24" s="1"/>
  <c r="M134" i="23" s="1"/>
  <c r="M24" i="23" s="1"/>
  <c r="J134" i="19" a="1"/>
  <c r="J134" i="19"/>
  <c r="L24" i="24" s="1"/>
  <c r="L134" i="23" s="1"/>
  <c r="L24" i="23" s="1"/>
  <c r="I134" i="19" a="1"/>
  <c r="I134" i="19"/>
  <c r="K24" i="24" s="1"/>
  <c r="Q133" i="19" a="1"/>
  <c r="Q133" i="19" s="1"/>
  <c r="S23" i="24" s="1"/>
  <c r="P133" i="19" a="1"/>
  <c r="P133" i="19"/>
  <c r="R23" i="24" s="1"/>
  <c r="O133" i="19" a="1"/>
  <c r="O133" i="19" s="1"/>
  <c r="Q23" i="24" s="1"/>
  <c r="Q133" i="23" s="1"/>
  <c r="Q23" i="23" s="1"/>
  <c r="N133" i="19" a="1"/>
  <c r="N133" i="19"/>
  <c r="P23" i="24" s="1"/>
  <c r="M133" i="19" a="1"/>
  <c r="M133" i="19"/>
  <c r="O23" i="24" s="1"/>
  <c r="O133" i="23" s="1"/>
  <c r="O23" i="23" s="1"/>
  <c r="L133" i="19" a="1"/>
  <c r="L133" i="19" s="1"/>
  <c r="N23" i="24" s="1"/>
  <c r="N133" i="23" s="1"/>
  <c r="N23" i="23" s="1"/>
  <c r="K133" i="19" a="1"/>
  <c r="K133" i="19" s="1"/>
  <c r="M23" i="24" s="1"/>
  <c r="M133" i="23" s="1"/>
  <c r="M23" i="23" s="1"/>
  <c r="J133" i="19" a="1"/>
  <c r="J133" i="19" s="1"/>
  <c r="L23" i="24" s="1"/>
  <c r="L133" i="23" s="1"/>
  <c r="L23" i="23" s="1"/>
  <c r="I133" i="19" a="1"/>
  <c r="I133" i="19" s="1"/>
  <c r="K23" i="24" s="1"/>
  <c r="Q132" i="19" a="1"/>
  <c r="Q132" i="19"/>
  <c r="P132" i="19" a="1"/>
  <c r="P132" i="19"/>
  <c r="R22" i="24" s="1"/>
  <c r="R132" i="23" s="1"/>
  <c r="R22" i="23" s="1"/>
  <c r="O132" i="19" a="1"/>
  <c r="O132" i="19"/>
  <c r="Q22" i="24" s="1"/>
  <c r="N132" i="19" a="1"/>
  <c r="N132" i="19" s="1"/>
  <c r="P22" i="24" s="1"/>
  <c r="P132" i="23" s="1"/>
  <c r="P22" i="23" s="1"/>
  <c r="M132" i="19" a="1"/>
  <c r="M132" i="19" s="1"/>
  <c r="O22" i="24" s="1"/>
  <c r="O132" i="23" s="1"/>
  <c r="O22" i="23" s="1"/>
  <c r="L132" i="19" a="1"/>
  <c r="L132" i="19" s="1"/>
  <c r="N22" i="24" s="1"/>
  <c r="K132" i="19" a="1"/>
  <c r="K132" i="19"/>
  <c r="J132" i="19" a="1"/>
  <c r="J132" i="19"/>
  <c r="L22" i="24" s="1"/>
  <c r="L132" i="23" s="1"/>
  <c r="L22" i="23" s="1"/>
  <c r="I132" i="19" a="1"/>
  <c r="I132" i="19"/>
  <c r="K22" i="24" s="1"/>
  <c r="Q131" i="19" a="1"/>
  <c r="Q131" i="19" s="1"/>
  <c r="S21" i="24" s="1"/>
  <c r="P131" i="19" a="1"/>
  <c r="P131" i="19"/>
  <c r="R21" i="24" s="1"/>
  <c r="R131" i="23" s="1"/>
  <c r="R21" i="23" s="1"/>
  <c r="O131" i="19" a="1"/>
  <c r="O131" i="19" s="1"/>
  <c r="Q21" i="24" s="1"/>
  <c r="N131" i="19" a="1"/>
  <c r="N131" i="19"/>
  <c r="M131" i="19" a="1"/>
  <c r="M131" i="19"/>
  <c r="O21" i="24" s="1"/>
  <c r="O131" i="23" s="1"/>
  <c r="O21" i="23" s="1"/>
  <c r="L131" i="19" a="1"/>
  <c r="L131" i="19"/>
  <c r="N21" i="24" s="1"/>
  <c r="N131" i="23" s="1"/>
  <c r="N21" i="23" s="1"/>
  <c r="K131" i="19" a="1"/>
  <c r="K131" i="19" s="1"/>
  <c r="M21" i="24" s="1"/>
  <c r="M131" i="23" s="1"/>
  <c r="M21" i="23" s="1"/>
  <c r="J131" i="19" a="1"/>
  <c r="J131" i="19"/>
  <c r="L21" i="24" s="1"/>
  <c r="L131" i="23" s="1"/>
  <c r="L21" i="23" s="1"/>
  <c r="I131" i="19" a="1"/>
  <c r="I131" i="19" s="1"/>
  <c r="K21" i="24" s="1"/>
  <c r="Q130" i="19" a="1"/>
  <c r="Q130" i="19"/>
  <c r="P130" i="19" a="1"/>
  <c r="P130" i="19"/>
  <c r="R20" i="24" s="1"/>
  <c r="R130" i="23" s="1"/>
  <c r="R20" i="23" s="1"/>
  <c r="O130" i="19" a="1"/>
  <c r="O130" i="19"/>
  <c r="Q20" i="24" s="1"/>
  <c r="N130" i="19" a="1"/>
  <c r="N130" i="19" s="1"/>
  <c r="P20" i="24" s="1"/>
  <c r="P130" i="23" s="1"/>
  <c r="P20" i="23" s="1"/>
  <c r="M130" i="19" a="1"/>
  <c r="M130" i="19" s="1"/>
  <c r="O20" i="24" s="1"/>
  <c r="O130" i="23" s="1"/>
  <c r="O20" i="23" s="1"/>
  <c r="L130" i="19" a="1"/>
  <c r="L130" i="19" s="1"/>
  <c r="N20" i="24" s="1"/>
  <c r="K130" i="19" a="1"/>
  <c r="K130" i="19"/>
  <c r="M20" i="24" s="1"/>
  <c r="M130" i="23" s="1"/>
  <c r="M20" i="23" s="1"/>
  <c r="J130" i="19" a="1"/>
  <c r="J130" i="19"/>
  <c r="L20" i="24" s="1"/>
  <c r="I130" i="19" a="1"/>
  <c r="I130" i="19"/>
  <c r="K20" i="24" s="1"/>
  <c r="Q129" i="19" a="1"/>
  <c r="Q129" i="19" s="1"/>
  <c r="S19" i="24" s="1"/>
  <c r="P129" i="19" a="1"/>
  <c r="P129" i="19"/>
  <c r="R19" i="24" s="1"/>
  <c r="O129" i="19" a="1"/>
  <c r="O129" i="19" s="1"/>
  <c r="Q19" i="24" s="1"/>
  <c r="Q129" i="23" s="1"/>
  <c r="Q19" i="23" s="1"/>
  <c r="N129" i="19" a="1"/>
  <c r="N129" i="19"/>
  <c r="M129" i="19" a="1"/>
  <c r="M129" i="19"/>
  <c r="O19" i="24" s="1"/>
  <c r="O129" i="23" s="1"/>
  <c r="O19" i="23" s="1"/>
  <c r="L129" i="19" a="1"/>
  <c r="L129" i="19" s="1"/>
  <c r="N19" i="24" s="1"/>
  <c r="N129" i="23" s="1"/>
  <c r="N19" i="23" s="1"/>
  <c r="K129" i="19" a="1"/>
  <c r="K129" i="19" s="1"/>
  <c r="J129" i="19" a="1"/>
  <c r="J129" i="19" s="1"/>
  <c r="L19" i="24" s="1"/>
  <c r="L129" i="23" s="1"/>
  <c r="L19" i="23" s="1"/>
  <c r="I129" i="19" a="1"/>
  <c r="I129" i="19" s="1"/>
  <c r="K19" i="24" s="1"/>
  <c r="Q128" i="19" a="1"/>
  <c r="Q128" i="19"/>
  <c r="S18" i="24" s="1"/>
  <c r="P128" i="19" a="1"/>
  <c r="P128" i="19"/>
  <c r="R18" i="24" s="1"/>
  <c r="O128" i="19" a="1"/>
  <c r="O128" i="19"/>
  <c r="Q18" i="24" s="1"/>
  <c r="Q128" i="23" s="1"/>
  <c r="Q18" i="23" s="1"/>
  <c r="N128" i="19" a="1"/>
  <c r="N128" i="19" s="1"/>
  <c r="P18" i="24" s="1"/>
  <c r="P128" i="23" s="1"/>
  <c r="P18" i="23" s="1"/>
  <c r="M128" i="19" a="1"/>
  <c r="M128" i="19" s="1"/>
  <c r="O18" i="24" s="1"/>
  <c r="O128" i="23" s="1"/>
  <c r="O18" i="23" s="1"/>
  <c r="L128" i="19" a="1"/>
  <c r="L128" i="19" s="1"/>
  <c r="N18" i="24" s="1"/>
  <c r="K128" i="19" a="1"/>
  <c r="K128" i="19"/>
  <c r="J128" i="19" a="1"/>
  <c r="J128" i="19"/>
  <c r="L18" i="24" s="1"/>
  <c r="L128" i="23" s="1"/>
  <c r="L18" i="23" s="1"/>
  <c r="I128" i="19" a="1"/>
  <c r="I128" i="19"/>
  <c r="K18" i="24" s="1"/>
  <c r="K128" i="23" s="1"/>
  <c r="K18" i="23" s="1"/>
  <c r="Q127" i="19" a="1"/>
  <c r="Q127" i="19" s="1"/>
  <c r="S17" i="24" s="1"/>
  <c r="P127" i="19" a="1"/>
  <c r="P127" i="19"/>
  <c r="R17" i="24" s="1"/>
  <c r="R127" i="23" s="1"/>
  <c r="R17" i="23" s="1"/>
  <c r="O127" i="19" a="1"/>
  <c r="O127" i="19" s="1"/>
  <c r="Q17" i="24" s="1"/>
  <c r="N127" i="19" a="1"/>
  <c r="N127" i="19"/>
  <c r="M127" i="19" a="1"/>
  <c r="M127" i="19"/>
  <c r="O17" i="24" s="1"/>
  <c r="O127" i="23" s="1"/>
  <c r="O17" i="23" s="1"/>
  <c r="L127" i="19" a="1"/>
  <c r="L127" i="19"/>
  <c r="N17" i="24" s="1"/>
  <c r="N127" i="23" s="1"/>
  <c r="N17" i="23" s="1"/>
  <c r="K127" i="19" a="1"/>
  <c r="K127" i="19" s="1"/>
  <c r="M17" i="24" s="1"/>
  <c r="J127" i="19" a="1"/>
  <c r="J127" i="19"/>
  <c r="L17" i="24" s="1"/>
  <c r="L127" i="23" s="1"/>
  <c r="L17" i="23" s="1"/>
  <c r="I127" i="19" a="1"/>
  <c r="I127" i="19" s="1"/>
  <c r="K17" i="24" s="1"/>
  <c r="K127" i="23" s="1"/>
  <c r="K17" i="23" s="1"/>
  <c r="Q126" i="19" a="1"/>
  <c r="Q126" i="19"/>
  <c r="P126" i="19" a="1"/>
  <c r="P126" i="19"/>
  <c r="R16" i="24" s="1"/>
  <c r="R126" i="23" s="1"/>
  <c r="R16" i="23" s="1"/>
  <c r="O126" i="19" a="1"/>
  <c r="O126" i="19"/>
  <c r="Q16" i="24" s="1"/>
  <c r="N126" i="19" a="1"/>
  <c r="N126" i="19" s="1"/>
  <c r="P16" i="24" s="1"/>
  <c r="P126" i="23" s="1"/>
  <c r="P16" i="23" s="1"/>
  <c r="M126" i="19" a="1"/>
  <c r="M126" i="19" s="1"/>
  <c r="O16" i="24" s="1"/>
  <c r="L126" i="19" a="1"/>
  <c r="L126" i="19" s="1"/>
  <c r="N16" i="24" s="1"/>
  <c r="K126" i="19" a="1"/>
  <c r="K126" i="19"/>
  <c r="M16" i="24" s="1"/>
  <c r="M126" i="23" s="1"/>
  <c r="M16" i="23" s="1"/>
  <c r="J126" i="19" a="1"/>
  <c r="J126" i="19"/>
  <c r="L16" i="24" s="1"/>
  <c r="L126" i="23" s="1"/>
  <c r="L16" i="23" s="1"/>
  <c r="I126" i="19" a="1"/>
  <c r="I126" i="19"/>
  <c r="K16" i="24" s="1"/>
  <c r="Q125" i="19" a="1"/>
  <c r="Q125" i="19" s="1"/>
  <c r="P125" i="19" a="1"/>
  <c r="P125" i="19"/>
  <c r="R15" i="24" s="1"/>
  <c r="R125" i="23" s="1"/>
  <c r="R15" i="23" s="1"/>
  <c r="O125" i="19" a="1"/>
  <c r="O125" i="19" s="1"/>
  <c r="Q15" i="24" s="1"/>
  <c r="Q125" i="23" s="1"/>
  <c r="Q15" i="23" s="1"/>
  <c r="N125" i="19" a="1"/>
  <c r="N125" i="19"/>
  <c r="P15" i="24" s="1"/>
  <c r="M125" i="19" a="1"/>
  <c r="M125" i="19"/>
  <c r="O15" i="24" s="1"/>
  <c r="O125" i="23" s="1"/>
  <c r="O15" i="23" s="1"/>
  <c r="L125" i="19" a="1"/>
  <c r="L125" i="19" s="1"/>
  <c r="N15" i="24" s="1"/>
  <c r="N125" i="23" s="1"/>
  <c r="N15" i="23" s="1"/>
  <c r="K125" i="19" a="1"/>
  <c r="K125" i="19" s="1"/>
  <c r="M15" i="24" s="1"/>
  <c r="J125" i="19" a="1"/>
  <c r="J125" i="19" s="1"/>
  <c r="L15" i="24" s="1"/>
  <c r="L125" i="23" s="1"/>
  <c r="L15" i="23" s="1"/>
  <c r="I125" i="19" a="1"/>
  <c r="I125" i="19" s="1"/>
  <c r="K15" i="24" s="1"/>
  <c r="Q124" i="19" a="1"/>
  <c r="Q124" i="19"/>
  <c r="P124" i="19" a="1"/>
  <c r="P124" i="19"/>
  <c r="R14" i="24" s="1"/>
  <c r="R124" i="23" s="1"/>
  <c r="R14" i="23" s="1"/>
  <c r="O124" i="19" a="1"/>
  <c r="O124" i="19"/>
  <c r="Q14" i="24" s="1"/>
  <c r="N124" i="19" a="1"/>
  <c r="N124" i="19" s="1"/>
  <c r="P14" i="24" s="1"/>
  <c r="P124" i="23" s="1"/>
  <c r="P14" i="23" s="1"/>
  <c r="M124" i="19" a="1"/>
  <c r="M124" i="19" s="1"/>
  <c r="O14" i="24" s="1"/>
  <c r="O124" i="23" s="1"/>
  <c r="O14" i="23" s="1"/>
  <c r="L124" i="19" a="1"/>
  <c r="L124" i="19" s="1"/>
  <c r="N14" i="24" s="1"/>
  <c r="N124" i="23" s="1"/>
  <c r="N14" i="23" s="1"/>
  <c r="K124" i="19" a="1"/>
  <c r="K124" i="19"/>
  <c r="J124" i="19" a="1"/>
  <c r="J124" i="19"/>
  <c r="L14" i="24" s="1"/>
  <c r="L124" i="23" s="1"/>
  <c r="L14" i="23" s="1"/>
  <c r="I124" i="19" a="1"/>
  <c r="I124" i="19"/>
  <c r="K14" i="24" s="1"/>
  <c r="Q123" i="19" a="1"/>
  <c r="Q123" i="19" s="1"/>
  <c r="S13" i="24" s="1"/>
  <c r="P123" i="19" a="1"/>
  <c r="P123" i="19"/>
  <c r="R13" i="24" s="1"/>
  <c r="R123" i="23" s="1"/>
  <c r="R13" i="23" s="1"/>
  <c r="O123" i="19" a="1"/>
  <c r="O123" i="19" s="1"/>
  <c r="Q13" i="24" s="1"/>
  <c r="N123" i="19" a="1"/>
  <c r="N123" i="19"/>
  <c r="M123" i="19" a="1"/>
  <c r="M123" i="19"/>
  <c r="O13" i="24" s="1"/>
  <c r="O123" i="23" s="1"/>
  <c r="O13" i="23" s="1"/>
  <c r="L123" i="19" a="1"/>
  <c r="L123" i="19"/>
  <c r="N13" i="24" s="1"/>
  <c r="N123" i="23" s="1"/>
  <c r="N13" i="23" s="1"/>
  <c r="K123" i="19" a="1"/>
  <c r="K123" i="19" s="1"/>
  <c r="M13" i="24" s="1"/>
  <c r="M123" i="23" s="1"/>
  <c r="M13" i="23" s="1"/>
  <c r="J123" i="19" a="1"/>
  <c r="J123" i="19"/>
  <c r="L13" i="24" s="1"/>
  <c r="L123" i="23" s="1"/>
  <c r="L13" i="23" s="1"/>
  <c r="I123" i="19" a="1"/>
  <c r="I123" i="19" s="1"/>
  <c r="K13" i="24" s="1"/>
  <c r="Q122" i="19" a="1"/>
  <c r="Q122" i="19"/>
  <c r="P122" i="19" a="1"/>
  <c r="P122" i="19"/>
  <c r="R12" i="24" s="1"/>
  <c r="R122" i="23" s="1"/>
  <c r="R12" i="23" s="1"/>
  <c r="O122" i="19" a="1"/>
  <c r="O122" i="19"/>
  <c r="Q12" i="24" s="1"/>
  <c r="N122" i="19" a="1"/>
  <c r="N122" i="19" s="1"/>
  <c r="P12" i="24" s="1"/>
  <c r="P122" i="23" s="1"/>
  <c r="P12" i="23" s="1"/>
  <c r="M122" i="19" a="1"/>
  <c r="M122" i="19" s="1"/>
  <c r="O12" i="24" s="1"/>
  <c r="O122" i="23" s="1"/>
  <c r="O12" i="23" s="1"/>
  <c r="L122" i="19" a="1"/>
  <c r="L122" i="19" s="1"/>
  <c r="N12" i="24" s="1"/>
  <c r="K122" i="19" a="1"/>
  <c r="K122" i="19"/>
  <c r="M12" i="24" s="1"/>
  <c r="M122" i="23" s="1"/>
  <c r="M12" i="23" s="1"/>
  <c r="J122" i="19" a="1"/>
  <c r="J122" i="19"/>
  <c r="L12" i="24" s="1"/>
  <c r="I122" i="19" a="1"/>
  <c r="I122" i="19"/>
  <c r="K12" i="24" s="1"/>
  <c r="Q121" i="19" a="1"/>
  <c r="Q121" i="19" s="1"/>
  <c r="P121" i="19" a="1"/>
  <c r="P121" i="19"/>
  <c r="R11" i="24" s="1"/>
  <c r="R121" i="23" s="1"/>
  <c r="R11" i="23" s="1"/>
  <c r="O121" i="19" a="1"/>
  <c r="O121" i="19" s="1"/>
  <c r="Q11" i="24" s="1"/>
  <c r="Q121" i="23" s="1"/>
  <c r="Q11" i="23" s="1"/>
  <c r="N121" i="19" a="1"/>
  <c r="N121" i="19"/>
  <c r="M121" i="19" a="1"/>
  <c r="M121" i="19"/>
  <c r="O11" i="24" s="1"/>
  <c r="O121" i="23" s="1"/>
  <c r="O11" i="23" s="1"/>
  <c r="L121" i="19" a="1"/>
  <c r="L121" i="19" s="1"/>
  <c r="N11" i="24" s="1"/>
  <c r="N121" i="23" s="1"/>
  <c r="N11" i="23" s="1"/>
  <c r="K121" i="19" a="1"/>
  <c r="K121" i="19" s="1"/>
  <c r="J121" i="19" a="1"/>
  <c r="J121" i="19" s="1"/>
  <c r="L11" i="24" s="1"/>
  <c r="L121" i="23" s="1"/>
  <c r="L11" i="23" s="1"/>
  <c r="I121" i="19" a="1"/>
  <c r="I121" i="19" s="1"/>
  <c r="K11" i="24" s="1"/>
  <c r="Q120" i="19" a="1"/>
  <c r="Q120" i="19"/>
  <c r="S10" i="24" s="1"/>
  <c r="P120" i="19" a="1"/>
  <c r="P120" i="19"/>
  <c r="R10" i="24" s="1"/>
  <c r="O120" i="19" a="1"/>
  <c r="O120" i="19"/>
  <c r="Q10" i="24" s="1"/>
  <c r="Q120" i="23" s="1"/>
  <c r="Q10" i="23" s="1"/>
  <c r="N120" i="19" a="1"/>
  <c r="N120" i="19" s="1"/>
  <c r="P10" i="24" s="1"/>
  <c r="P120" i="23" s="1"/>
  <c r="P10" i="23" s="1"/>
  <c r="M120" i="19" a="1"/>
  <c r="M120" i="19" s="1"/>
  <c r="O10" i="24" s="1"/>
  <c r="O120" i="23" s="1"/>
  <c r="O10" i="23" s="1"/>
  <c r="L120" i="19" a="1"/>
  <c r="L120" i="19" s="1"/>
  <c r="N10" i="24" s="1"/>
  <c r="K120" i="19" a="1"/>
  <c r="K120" i="19"/>
  <c r="J120" i="19" a="1"/>
  <c r="J120" i="19"/>
  <c r="L10" i="24" s="1"/>
  <c r="L120" i="23" s="1"/>
  <c r="L10" i="23" s="1"/>
  <c r="I120" i="19" a="1"/>
  <c r="I120" i="19"/>
  <c r="K10" i="24" s="1"/>
  <c r="Q119" i="19" a="1"/>
  <c r="Q119" i="19" s="1"/>
  <c r="S9" i="24" s="1"/>
  <c r="P119" i="19" a="1"/>
  <c r="P119" i="19"/>
  <c r="R9" i="24" s="1"/>
  <c r="R119" i="23" s="1"/>
  <c r="R9" i="23" s="1"/>
  <c r="O119" i="19" a="1"/>
  <c r="O119" i="19" s="1"/>
  <c r="Q9" i="24" s="1"/>
  <c r="N119" i="19" a="1"/>
  <c r="N119" i="19"/>
  <c r="M119" i="19" a="1"/>
  <c r="M119" i="19"/>
  <c r="O9" i="24" s="1"/>
  <c r="O119" i="23" s="1"/>
  <c r="O9" i="23" s="1"/>
  <c r="L119" i="19" a="1"/>
  <c r="L119" i="19"/>
  <c r="N9" i="24" s="1"/>
  <c r="N119" i="23" s="1"/>
  <c r="N9" i="23" s="1"/>
  <c r="K119" i="19" a="1"/>
  <c r="K119" i="19" s="1"/>
  <c r="M9" i="24" s="1"/>
  <c r="J119" i="19" a="1"/>
  <c r="J119" i="19"/>
  <c r="L9" i="24" s="1"/>
  <c r="L119" i="23" s="1"/>
  <c r="L9" i="23" s="1"/>
  <c r="I119" i="19" a="1"/>
  <c r="I119" i="19" s="1"/>
  <c r="K9" i="24" s="1"/>
  <c r="K119" i="23" s="1"/>
  <c r="K9" i="23" s="1"/>
  <c r="A1" i="19"/>
  <c r="A1" i="27"/>
  <c r="L465" i="5" l="1"/>
  <c r="L17" i="5" s="1"/>
  <c r="Q475" i="5"/>
  <c r="Q27" i="5" s="1"/>
  <c r="Q476" i="5"/>
  <c r="Q28" i="5" s="1"/>
  <c r="N507" i="5"/>
  <c r="N59" i="5" s="1"/>
  <c r="Q511" i="5"/>
  <c r="Q63" i="5" s="1"/>
  <c r="R515" i="5"/>
  <c r="R67" i="5" s="1"/>
  <c r="K530" i="5"/>
  <c r="K82" i="5" s="1"/>
  <c r="L532" i="5"/>
  <c r="L84" i="5" s="1"/>
  <c r="K542" i="5"/>
  <c r="K94" i="5" s="1"/>
  <c r="N703" i="5"/>
  <c r="N255" i="5" s="1"/>
  <c r="P736" i="5"/>
  <c r="P288" i="5" s="1"/>
  <c r="R738" i="5"/>
  <c r="R290" i="5" s="1"/>
  <c r="Q751" i="5"/>
  <c r="Q303" i="5" s="1"/>
  <c r="R759" i="5"/>
  <c r="R311" i="5" s="1"/>
  <c r="K762" i="5"/>
  <c r="K314" i="5" s="1"/>
  <c r="M771" i="5"/>
  <c r="M323" i="5" s="1"/>
  <c r="M562" i="5"/>
  <c r="M114" i="5" s="1"/>
  <c r="R570" i="5"/>
  <c r="R122" i="5" s="1"/>
  <c r="Q575" i="5"/>
  <c r="Q127" i="5" s="1"/>
  <c r="R589" i="5"/>
  <c r="R141" i="5" s="1"/>
  <c r="N592" i="5"/>
  <c r="N144" i="5" s="1"/>
  <c r="K596" i="5"/>
  <c r="K148" i="5" s="1"/>
  <c r="K597" i="5"/>
  <c r="K149" i="5" s="1"/>
  <c r="M605" i="5"/>
  <c r="M157" i="5" s="1"/>
  <c r="Q624" i="5"/>
  <c r="Q176" i="5" s="1"/>
  <c r="K633" i="5"/>
  <c r="K185" i="5" s="1"/>
  <c r="L635" i="5"/>
  <c r="L187" i="5" s="1"/>
  <c r="P637" i="5"/>
  <c r="P189" i="5" s="1"/>
  <c r="R682" i="5"/>
  <c r="R234" i="5" s="1"/>
  <c r="K685" i="5"/>
  <c r="K237" i="5" s="1"/>
  <c r="K794" i="5"/>
  <c r="K346" i="5" s="1"/>
  <c r="N806" i="5"/>
  <c r="N358" i="5" s="1"/>
  <c r="P811" i="5"/>
  <c r="P363" i="5" s="1"/>
  <c r="Q813" i="5"/>
  <c r="Q365" i="5" s="1"/>
  <c r="N817" i="5"/>
  <c r="N369" i="5" s="1"/>
  <c r="P834" i="5"/>
  <c r="P386" i="5" s="1"/>
  <c r="N841" i="5"/>
  <c r="N393" i="5" s="1"/>
  <c r="Q458" i="5"/>
  <c r="Q10" i="5" s="1"/>
  <c r="Q494" i="5"/>
  <c r="Q46" i="5" s="1"/>
  <c r="Q496" i="5"/>
  <c r="Q48" i="5" s="1"/>
  <c r="M503" i="5"/>
  <c r="M55" i="5" s="1"/>
  <c r="N506" i="5"/>
  <c r="N58" i="5" s="1"/>
  <c r="P508" i="5"/>
  <c r="P60" i="5" s="1"/>
  <c r="R526" i="5"/>
  <c r="R78" i="5" s="1"/>
  <c r="L533" i="5"/>
  <c r="L85" i="5" s="1"/>
  <c r="M534" i="5"/>
  <c r="M86" i="5" s="1"/>
  <c r="R704" i="5"/>
  <c r="R256" i="5" s="1"/>
  <c r="K707" i="5"/>
  <c r="K259" i="5" s="1"/>
  <c r="L722" i="5"/>
  <c r="L274" i="5" s="1"/>
  <c r="M731" i="5"/>
  <c r="M283" i="5" s="1"/>
  <c r="M742" i="5"/>
  <c r="M294" i="5" s="1"/>
  <c r="P743" i="5"/>
  <c r="P295" i="5" s="1"/>
  <c r="K748" i="5"/>
  <c r="K300" i="5" s="1"/>
  <c r="P756" i="5"/>
  <c r="P308" i="5" s="1"/>
  <c r="P765" i="5"/>
  <c r="P317" i="5" s="1"/>
  <c r="P766" i="5"/>
  <c r="P318" i="5" s="1"/>
  <c r="R767" i="5"/>
  <c r="R319" i="5" s="1"/>
  <c r="K782" i="5"/>
  <c r="K334" i="5" s="1"/>
  <c r="R558" i="5"/>
  <c r="R110" i="5" s="1"/>
  <c r="P568" i="5"/>
  <c r="P120" i="5" s="1"/>
  <c r="M573" i="5"/>
  <c r="M125" i="5" s="1"/>
  <c r="P574" i="5"/>
  <c r="P126" i="5" s="1"/>
  <c r="N579" i="5"/>
  <c r="N131" i="5" s="1"/>
  <c r="M584" i="5"/>
  <c r="M136" i="5" s="1"/>
  <c r="N598" i="5"/>
  <c r="N150" i="5" s="1"/>
  <c r="R607" i="5"/>
  <c r="R159" i="5" s="1"/>
  <c r="N610" i="5"/>
  <c r="N162" i="5" s="1"/>
  <c r="P611" i="5"/>
  <c r="P163" i="5" s="1"/>
  <c r="Q612" i="5"/>
  <c r="Q164" i="5" s="1"/>
  <c r="K615" i="5"/>
  <c r="K167" i="5" s="1"/>
  <c r="P680" i="5"/>
  <c r="P232" i="5" s="1"/>
  <c r="P691" i="5"/>
  <c r="P243" i="5" s="1"/>
  <c r="N791" i="5"/>
  <c r="N343" i="5" s="1"/>
  <c r="R798" i="5"/>
  <c r="R350" i="5" s="1"/>
  <c r="M801" i="5"/>
  <c r="M353" i="5" s="1"/>
  <c r="M805" i="5"/>
  <c r="M357" i="5" s="1"/>
  <c r="K815" i="5"/>
  <c r="K367" i="5" s="1"/>
  <c r="P817" i="5"/>
  <c r="P369" i="5" s="1"/>
  <c r="N827" i="5"/>
  <c r="N379" i="5" s="1"/>
  <c r="M839" i="5"/>
  <c r="M391" i="5" s="1"/>
  <c r="Q457" i="5"/>
  <c r="Q9" i="5" s="1"/>
  <c r="Q467" i="5"/>
  <c r="Q19" i="5" s="1"/>
  <c r="R474" i="5"/>
  <c r="R26" i="5" s="1"/>
  <c r="N487" i="5"/>
  <c r="N39" i="5" s="1"/>
  <c r="P489" i="5"/>
  <c r="P41" i="5" s="1"/>
  <c r="N491" i="5"/>
  <c r="N43" i="5" s="1"/>
  <c r="Q495" i="5"/>
  <c r="Q47" i="5" s="1"/>
  <c r="Q510" i="5"/>
  <c r="Q62" i="5" s="1"/>
  <c r="K528" i="5"/>
  <c r="K80" i="5" s="1"/>
  <c r="N715" i="5"/>
  <c r="N267" i="5" s="1"/>
  <c r="P716" i="5"/>
  <c r="P268" i="5" s="1"/>
  <c r="Q717" i="5"/>
  <c r="Q269" i="5" s="1"/>
  <c r="L721" i="5"/>
  <c r="L273" i="5" s="1"/>
  <c r="Q725" i="5"/>
  <c r="Q277" i="5" s="1"/>
  <c r="M732" i="5"/>
  <c r="M284" i="5" s="1"/>
  <c r="N733" i="5"/>
  <c r="N285" i="5" s="1"/>
  <c r="R736" i="5"/>
  <c r="R288" i="5" s="1"/>
  <c r="R737" i="5"/>
  <c r="R289" i="5" s="1"/>
  <c r="M762" i="5"/>
  <c r="M314" i="5" s="1"/>
  <c r="L546" i="5"/>
  <c r="L98" i="5" s="1"/>
  <c r="K565" i="5"/>
  <c r="K117" i="5" s="1"/>
  <c r="P669" i="5"/>
  <c r="P221" i="5" s="1"/>
  <c r="P679" i="5"/>
  <c r="P231" i="5" s="1"/>
  <c r="K683" i="5"/>
  <c r="K235" i="5" s="1"/>
  <c r="K684" i="5"/>
  <c r="K236" i="5" s="1"/>
  <c r="M685" i="5"/>
  <c r="M237" i="5" s="1"/>
  <c r="K698" i="5"/>
  <c r="K250" i="5" s="1"/>
  <c r="R702" i="5"/>
  <c r="R254" i="5" s="1"/>
  <c r="R792" i="5"/>
  <c r="R344" i="5" s="1"/>
  <c r="L800" i="5"/>
  <c r="L352" i="5" s="1"/>
  <c r="R802" i="5"/>
  <c r="R354" i="5" s="1"/>
  <c r="P810" i="5"/>
  <c r="P362" i="5" s="1"/>
  <c r="L815" i="5"/>
  <c r="L367" i="5" s="1"/>
  <c r="N816" i="5"/>
  <c r="N368" i="5" s="1"/>
  <c r="R819" i="5"/>
  <c r="R371" i="5" s="1"/>
  <c r="K886" i="5"/>
  <c r="K438" i="5" s="1"/>
  <c r="P465" i="5"/>
  <c r="P17" i="5" s="1"/>
  <c r="R467" i="5"/>
  <c r="R19" i="5" s="1"/>
  <c r="R473" i="5"/>
  <c r="R25" i="5" s="1"/>
  <c r="N488" i="5"/>
  <c r="N40" i="5" s="1"/>
  <c r="P492" i="5"/>
  <c r="P44" i="5" s="1"/>
  <c r="Q493" i="5"/>
  <c r="Q45" i="5" s="1"/>
  <c r="R494" i="5"/>
  <c r="R46" i="5" s="1"/>
  <c r="R496" i="5"/>
  <c r="R48" i="5" s="1"/>
  <c r="K500" i="5"/>
  <c r="K52" i="5" s="1"/>
  <c r="M502" i="5"/>
  <c r="M54" i="5" s="1"/>
  <c r="P506" i="5"/>
  <c r="P58" i="5" s="1"/>
  <c r="Q507" i="5"/>
  <c r="Q59" i="5" s="1"/>
  <c r="P522" i="5"/>
  <c r="P74" i="5" s="1"/>
  <c r="R703" i="5"/>
  <c r="R255" i="5" s="1"/>
  <c r="K705" i="5"/>
  <c r="K257" i="5" s="1"/>
  <c r="L713" i="5"/>
  <c r="L265" i="5" s="1"/>
  <c r="R717" i="5"/>
  <c r="R269" i="5" s="1"/>
  <c r="Q724" i="5"/>
  <c r="Q276" i="5" s="1"/>
  <c r="N731" i="5"/>
  <c r="N283" i="5" s="1"/>
  <c r="P734" i="5"/>
  <c r="P286" i="5" s="1"/>
  <c r="Q735" i="5"/>
  <c r="Q287" i="5" s="1"/>
  <c r="L740" i="5"/>
  <c r="L292" i="5" s="1"/>
  <c r="M741" i="5"/>
  <c r="M293" i="5" s="1"/>
  <c r="L760" i="5"/>
  <c r="L312" i="5" s="1"/>
  <c r="L761" i="5"/>
  <c r="L313" i="5" s="1"/>
  <c r="R766" i="5"/>
  <c r="R318" i="5" s="1"/>
  <c r="M769" i="5"/>
  <c r="M321" i="5" s="1"/>
  <c r="N770" i="5"/>
  <c r="N322" i="5" s="1"/>
  <c r="M782" i="5"/>
  <c r="M334" i="5" s="1"/>
  <c r="L655" i="5"/>
  <c r="L207" i="5" s="1"/>
  <c r="P656" i="5"/>
  <c r="P208" i="5" s="1"/>
  <c r="R674" i="5"/>
  <c r="R226" i="5" s="1"/>
  <c r="R681" i="5"/>
  <c r="R233" i="5" s="1"/>
  <c r="P796" i="5"/>
  <c r="P348" i="5" s="1"/>
  <c r="K799" i="5"/>
  <c r="K351" i="5" s="1"/>
  <c r="M800" i="5"/>
  <c r="M352" i="5" s="1"/>
  <c r="L865" i="5"/>
  <c r="L417" i="5" s="1"/>
  <c r="N878" i="5"/>
  <c r="N430" i="5" s="1"/>
  <c r="R882" i="5"/>
  <c r="R434" i="5" s="1"/>
  <c r="P892" i="5"/>
  <c r="P444" i="5" s="1"/>
  <c r="M896" i="5"/>
  <c r="M448" i="5" s="1"/>
  <c r="Q465" i="5"/>
  <c r="Q17" i="5" s="1"/>
  <c r="Q466" i="5"/>
  <c r="Q18" i="5" s="1"/>
  <c r="P486" i="5"/>
  <c r="P38" i="5" s="1"/>
  <c r="L541" i="5"/>
  <c r="L93" i="5" s="1"/>
  <c r="L712" i="5"/>
  <c r="L264" i="5" s="1"/>
  <c r="N714" i="5"/>
  <c r="N266" i="5" s="1"/>
  <c r="K719" i="5"/>
  <c r="K271" i="5" s="1"/>
  <c r="N721" i="5"/>
  <c r="N273" i="5" s="1"/>
  <c r="P723" i="5"/>
  <c r="P275" i="5" s="1"/>
  <c r="N729" i="5"/>
  <c r="N281" i="5" s="1"/>
  <c r="N730" i="5"/>
  <c r="N282" i="5" s="1"/>
  <c r="L739" i="5"/>
  <c r="L291" i="5" s="1"/>
  <c r="M748" i="5"/>
  <c r="M300" i="5" s="1"/>
  <c r="P749" i="5"/>
  <c r="P301" i="5" s="1"/>
  <c r="R750" i="5"/>
  <c r="R302" i="5" s="1"/>
  <c r="M753" i="5"/>
  <c r="M305" i="5" s="1"/>
  <c r="N754" i="5"/>
  <c r="N306" i="5" s="1"/>
  <c r="R757" i="5"/>
  <c r="R309" i="5" s="1"/>
  <c r="K759" i="5"/>
  <c r="K311" i="5" s="1"/>
  <c r="P763" i="5"/>
  <c r="P315" i="5" s="1"/>
  <c r="Q764" i="5"/>
  <c r="Q316" i="5" s="1"/>
  <c r="K768" i="5"/>
  <c r="K320" i="5" s="1"/>
  <c r="M775" i="5"/>
  <c r="M327" i="5" s="1"/>
  <c r="Q673" i="5"/>
  <c r="Q225" i="5" s="1"/>
  <c r="M677" i="5"/>
  <c r="M229" i="5" s="1"/>
  <c r="P678" i="5"/>
  <c r="P230" i="5" s="1"/>
  <c r="Q679" i="5"/>
  <c r="Q231" i="5" s="1"/>
  <c r="R695" i="5"/>
  <c r="R247" i="5" s="1"/>
  <c r="P809" i="5"/>
  <c r="P361" i="5" s="1"/>
  <c r="R811" i="5"/>
  <c r="R363" i="5" s="1"/>
  <c r="P878" i="5"/>
  <c r="P430" i="5" s="1"/>
  <c r="K885" i="5"/>
  <c r="K437" i="5" s="1"/>
  <c r="Q892" i="5"/>
  <c r="Q444" i="5" s="1"/>
  <c r="L461" i="5"/>
  <c r="L13" i="5" s="1"/>
  <c r="N464" i="5"/>
  <c r="N16" i="5" s="1"/>
  <c r="M480" i="5"/>
  <c r="M32" i="5" s="1"/>
  <c r="L481" i="5"/>
  <c r="L33" i="5" s="1"/>
  <c r="N483" i="5"/>
  <c r="N35" i="5" s="1"/>
  <c r="N484" i="5"/>
  <c r="N36" i="5" s="1"/>
  <c r="N529" i="5"/>
  <c r="N81" i="5" s="1"/>
  <c r="P530" i="5"/>
  <c r="P82" i="5" s="1"/>
  <c r="P532" i="5"/>
  <c r="P84" i="5" s="1"/>
  <c r="P542" i="5"/>
  <c r="P94" i="5" s="1"/>
  <c r="Q715" i="5"/>
  <c r="Q267" i="5" s="1"/>
  <c r="L720" i="5"/>
  <c r="L272" i="5" s="1"/>
  <c r="Q723" i="5"/>
  <c r="Q275" i="5" s="1"/>
  <c r="M728" i="5"/>
  <c r="M280" i="5" s="1"/>
  <c r="Q733" i="5"/>
  <c r="Q285" i="5" s="1"/>
  <c r="Q734" i="5"/>
  <c r="Q286" i="5" s="1"/>
  <c r="N741" i="5"/>
  <c r="N293" i="5" s="1"/>
  <c r="K752" i="5"/>
  <c r="K304" i="5" s="1"/>
  <c r="N753" i="5"/>
  <c r="N305" i="5" s="1"/>
  <c r="Q755" i="5"/>
  <c r="Q307" i="5" s="1"/>
  <c r="M760" i="5"/>
  <c r="M312" i="5" s="1"/>
  <c r="P770" i="5"/>
  <c r="P322" i="5" s="1"/>
  <c r="P651" i="5"/>
  <c r="P203" i="5" s="1"/>
  <c r="P667" i="5"/>
  <c r="P219" i="5" s="1"/>
  <c r="Q668" i="5"/>
  <c r="Q220" i="5" s="1"/>
  <c r="L671" i="5"/>
  <c r="L223" i="5" s="1"/>
  <c r="P689" i="5"/>
  <c r="P241" i="5" s="1"/>
  <c r="R690" i="5"/>
  <c r="R242" i="5" s="1"/>
  <c r="K692" i="5"/>
  <c r="K244" i="5" s="1"/>
  <c r="L693" i="5"/>
  <c r="L245" i="5" s="1"/>
  <c r="R701" i="5"/>
  <c r="R253" i="5" s="1"/>
  <c r="R810" i="5"/>
  <c r="R362" i="5" s="1"/>
  <c r="K813" i="5"/>
  <c r="K365" i="5" s="1"/>
  <c r="R816" i="5"/>
  <c r="R368" i="5" s="1"/>
  <c r="L846" i="5"/>
  <c r="L398" i="5" s="1"/>
  <c r="P867" i="5"/>
  <c r="P419" i="5" s="1"/>
  <c r="L873" i="5"/>
  <c r="L425" i="5" s="1"/>
  <c r="L874" i="5"/>
  <c r="L426" i="5" s="1"/>
  <c r="K468" i="5"/>
  <c r="K20" i="5" s="1"/>
  <c r="N480" i="5"/>
  <c r="N32" i="5" s="1"/>
  <c r="M527" i="5"/>
  <c r="M79" i="5" s="1"/>
  <c r="P533" i="5"/>
  <c r="P85" i="5" s="1"/>
  <c r="R534" i="5"/>
  <c r="R86" i="5" s="1"/>
  <c r="K538" i="5"/>
  <c r="K90" i="5" s="1"/>
  <c r="K539" i="5"/>
  <c r="K91" i="5" s="1"/>
  <c r="M540" i="5"/>
  <c r="M92" i="5" s="1"/>
  <c r="K717" i="5"/>
  <c r="K269" i="5" s="1"/>
  <c r="K718" i="5"/>
  <c r="K270" i="5" s="1"/>
  <c r="P729" i="5"/>
  <c r="P281" i="5" s="1"/>
  <c r="Q730" i="5"/>
  <c r="Q282" i="5" s="1"/>
  <c r="Q731" i="5"/>
  <c r="Q283" i="5" s="1"/>
  <c r="Q732" i="5"/>
  <c r="Q284" i="5" s="1"/>
  <c r="K737" i="5"/>
  <c r="K289" i="5" s="1"/>
  <c r="L738" i="5"/>
  <c r="L290" i="5" s="1"/>
  <c r="N740" i="5"/>
  <c r="N292" i="5" s="1"/>
  <c r="P776" i="5"/>
  <c r="P328" i="5" s="1"/>
  <c r="K569" i="5"/>
  <c r="K121" i="5" s="1"/>
  <c r="Q615" i="5"/>
  <c r="Q167" i="5" s="1"/>
  <c r="M619" i="5"/>
  <c r="M171" i="5" s="1"/>
  <c r="N640" i="5"/>
  <c r="N192" i="5" s="1"/>
  <c r="Q641" i="5"/>
  <c r="Q193" i="5" s="1"/>
  <c r="Q646" i="5"/>
  <c r="Q198" i="5" s="1"/>
  <c r="R656" i="5"/>
  <c r="R208" i="5" s="1"/>
  <c r="M671" i="5"/>
  <c r="M223" i="5" s="1"/>
  <c r="R790" i="5"/>
  <c r="R342" i="5" s="1"/>
  <c r="M793" i="5"/>
  <c r="M345" i="5" s="1"/>
  <c r="L862" i="5"/>
  <c r="L414" i="5" s="1"/>
  <c r="M873" i="5"/>
  <c r="M425" i="5" s="1"/>
  <c r="P876" i="5"/>
  <c r="P428" i="5" s="1"/>
  <c r="K882" i="5"/>
  <c r="K434" i="5" s="1"/>
  <c r="N461" i="5"/>
  <c r="N13" i="5" s="1"/>
  <c r="K510" i="5"/>
  <c r="K62" i="5" s="1"/>
  <c r="L525" i="5"/>
  <c r="L77" i="5" s="1"/>
  <c r="N527" i="5"/>
  <c r="N79" i="5" s="1"/>
  <c r="Q532" i="5"/>
  <c r="Q84" i="5" s="1"/>
  <c r="K537" i="5"/>
  <c r="K89" i="5" s="1"/>
  <c r="K710" i="5"/>
  <c r="K262" i="5" s="1"/>
  <c r="L711" i="5"/>
  <c r="L263" i="5" s="1"/>
  <c r="Q714" i="5"/>
  <c r="Q266" i="5" s="1"/>
  <c r="L718" i="5"/>
  <c r="L270" i="5" s="1"/>
  <c r="M719" i="5"/>
  <c r="M271" i="5" s="1"/>
  <c r="K725" i="5"/>
  <c r="K277" i="5" s="1"/>
  <c r="M727" i="5"/>
  <c r="M279" i="5" s="1"/>
  <c r="Q729" i="5"/>
  <c r="Q281" i="5" s="1"/>
  <c r="R733" i="5"/>
  <c r="R285" i="5" s="1"/>
  <c r="R777" i="5"/>
  <c r="R329" i="5" s="1"/>
  <c r="M551" i="5"/>
  <c r="M103" i="5" s="1"/>
  <c r="M564" i="5"/>
  <c r="M116" i="5" s="1"/>
  <c r="R566" i="5"/>
  <c r="R118" i="5" s="1"/>
  <c r="M570" i="5"/>
  <c r="M122" i="5" s="1"/>
  <c r="Q572" i="5"/>
  <c r="Q124" i="5" s="1"/>
  <c r="P583" i="5"/>
  <c r="P135" i="5" s="1"/>
  <c r="M588" i="5"/>
  <c r="M140" i="5" s="1"/>
  <c r="P590" i="5"/>
  <c r="P142" i="5" s="1"/>
  <c r="L593" i="5"/>
  <c r="L145" i="5" s="1"/>
  <c r="Q596" i="5"/>
  <c r="Q148" i="5" s="1"/>
  <c r="P614" i="5"/>
  <c r="P166" i="5" s="1"/>
  <c r="N619" i="5"/>
  <c r="N171" i="5" s="1"/>
  <c r="P632" i="5"/>
  <c r="P184" i="5" s="1"/>
  <c r="M638" i="5"/>
  <c r="M190" i="5" s="1"/>
  <c r="P640" i="5"/>
  <c r="P192" i="5" s="1"/>
  <c r="L643" i="5"/>
  <c r="L195" i="5" s="1"/>
  <c r="Q655" i="5"/>
  <c r="Q207" i="5" s="1"/>
  <c r="K663" i="5"/>
  <c r="K215" i="5" s="1"/>
  <c r="P829" i="5"/>
  <c r="P381" i="5" s="1"/>
  <c r="L871" i="5"/>
  <c r="L423" i="5" s="1"/>
  <c r="Q900" i="5"/>
  <c r="Q452" i="5" s="1"/>
  <c r="L531" i="5"/>
  <c r="L83" i="5" s="1"/>
  <c r="P538" i="5"/>
  <c r="P90" i="5" s="1"/>
  <c r="N743" i="5"/>
  <c r="N295" i="5" s="1"/>
  <c r="P556" i="5"/>
  <c r="P108" i="5" s="1"/>
  <c r="R559" i="5"/>
  <c r="R111" i="5" s="1"/>
  <c r="K561" i="5"/>
  <c r="K113" i="5" s="1"/>
  <c r="N574" i="5"/>
  <c r="N126" i="5" s="1"/>
  <c r="R576" i="5"/>
  <c r="R128" i="5" s="1"/>
  <c r="P580" i="5"/>
  <c r="P132" i="5" s="1"/>
  <c r="K604" i="5"/>
  <c r="K156" i="5" s="1"/>
  <c r="P617" i="5"/>
  <c r="P169" i="5" s="1"/>
  <c r="Q623" i="5"/>
  <c r="Q175" i="5" s="1"/>
  <c r="M686" i="5"/>
  <c r="M238" i="5" s="1"/>
  <c r="K694" i="5"/>
  <c r="K246" i="5" s="1"/>
  <c r="K822" i="5"/>
  <c r="K374" i="5" s="1"/>
  <c r="R476" i="5"/>
  <c r="R28" i="5" s="1"/>
  <c r="N492" i="5"/>
  <c r="N44" i="5" s="1"/>
  <c r="R512" i="5"/>
  <c r="R64" i="5" s="1"/>
  <c r="R513" i="5"/>
  <c r="R65" i="5" s="1"/>
  <c r="P535" i="5"/>
  <c r="P87" i="5" s="1"/>
  <c r="K721" i="5"/>
  <c r="K273" i="5" s="1"/>
  <c r="Q744" i="5"/>
  <c r="Q296" i="5" s="1"/>
  <c r="M763" i="5"/>
  <c r="M315" i="5" s="1"/>
  <c r="K769" i="5"/>
  <c r="K321" i="5" s="1"/>
  <c r="P778" i="5"/>
  <c r="P330" i="5" s="1"/>
  <c r="M555" i="5"/>
  <c r="M107" i="5" s="1"/>
  <c r="K572" i="5"/>
  <c r="K124" i="5" s="1"/>
  <c r="K578" i="5"/>
  <c r="K130" i="5" s="1"/>
  <c r="R581" i="5"/>
  <c r="R133" i="5" s="1"/>
  <c r="N585" i="5"/>
  <c r="N137" i="5" s="1"/>
  <c r="P599" i="5"/>
  <c r="P151" i="5" s="1"/>
  <c r="R613" i="5"/>
  <c r="R165" i="5" s="1"/>
  <c r="Q802" i="5"/>
  <c r="Q354" i="5" s="1"/>
  <c r="M809" i="5"/>
  <c r="M361" i="5" s="1"/>
  <c r="M816" i="5"/>
  <c r="M368" i="5" s="1"/>
  <c r="Q472" i="5"/>
  <c r="Q24" i="5" s="1"/>
  <c r="P851" i="5"/>
  <c r="P403" i="5" s="1"/>
  <c r="P459" i="5"/>
  <c r="P11" i="5" s="1"/>
  <c r="Q461" i="5"/>
  <c r="Q13" i="5" s="1"/>
  <c r="Q463" i="5"/>
  <c r="Q15" i="5" s="1"/>
  <c r="R464" i="5"/>
  <c r="R16" i="5" s="1"/>
  <c r="N470" i="5"/>
  <c r="N22" i="5" s="1"/>
  <c r="M472" i="5"/>
  <c r="M24" i="5" s="1"/>
  <c r="N474" i="5"/>
  <c r="N26" i="5" s="1"/>
  <c r="L489" i="5"/>
  <c r="L41" i="5" s="1"/>
  <c r="N497" i="5"/>
  <c r="N49" i="5" s="1"/>
  <c r="P500" i="5"/>
  <c r="P52" i="5" s="1"/>
  <c r="K506" i="5"/>
  <c r="K58" i="5" s="1"/>
  <c r="N511" i="5"/>
  <c r="N63" i="5" s="1"/>
  <c r="P512" i="5"/>
  <c r="P64" i="5" s="1"/>
  <c r="P515" i="5"/>
  <c r="P67" i="5" s="1"/>
  <c r="R519" i="5"/>
  <c r="R71" i="5" s="1"/>
  <c r="L703" i="5"/>
  <c r="L255" i="5" s="1"/>
  <c r="N704" i="5"/>
  <c r="N256" i="5" s="1"/>
  <c r="Q706" i="5"/>
  <c r="Q258" i="5" s="1"/>
  <c r="Q712" i="5"/>
  <c r="Q264" i="5" s="1"/>
  <c r="R713" i="5"/>
  <c r="R265" i="5" s="1"/>
  <c r="M725" i="5"/>
  <c r="M277" i="5" s="1"/>
  <c r="N726" i="5"/>
  <c r="N278" i="5" s="1"/>
  <c r="P746" i="5"/>
  <c r="P298" i="5" s="1"/>
  <c r="Q747" i="5"/>
  <c r="Q299" i="5" s="1"/>
  <c r="N752" i="5"/>
  <c r="N304" i="5" s="1"/>
  <c r="N767" i="5"/>
  <c r="N319" i="5" s="1"/>
  <c r="M772" i="5"/>
  <c r="M324" i="5" s="1"/>
  <c r="K778" i="5"/>
  <c r="K330" i="5" s="1"/>
  <c r="L784" i="5"/>
  <c r="L336" i="5" s="1"/>
  <c r="L550" i="5"/>
  <c r="L102" i="5" s="1"/>
  <c r="L556" i="5"/>
  <c r="L108" i="5" s="1"/>
  <c r="L563" i="5"/>
  <c r="L115" i="5" s="1"/>
  <c r="P564" i="5"/>
  <c r="P116" i="5" s="1"/>
  <c r="K567" i="5"/>
  <c r="K119" i="5" s="1"/>
  <c r="R583" i="5"/>
  <c r="R135" i="5" s="1"/>
  <c r="M587" i="5"/>
  <c r="M139" i="5" s="1"/>
  <c r="P588" i="5"/>
  <c r="P140" i="5" s="1"/>
  <c r="K592" i="5"/>
  <c r="K144" i="5" s="1"/>
  <c r="K598" i="5"/>
  <c r="K150" i="5" s="1"/>
  <c r="L599" i="5"/>
  <c r="L151" i="5" s="1"/>
  <c r="N600" i="5"/>
  <c r="N152" i="5" s="1"/>
  <c r="Q602" i="5"/>
  <c r="Q154" i="5" s="1"/>
  <c r="L606" i="5"/>
  <c r="L158" i="5" s="1"/>
  <c r="K616" i="5"/>
  <c r="K168" i="5" s="1"/>
  <c r="R632" i="5"/>
  <c r="R184" i="5" s="1"/>
  <c r="L636" i="5"/>
  <c r="L188" i="5" s="1"/>
  <c r="R645" i="5"/>
  <c r="R197" i="5" s="1"/>
  <c r="K823" i="5"/>
  <c r="K375" i="5" s="1"/>
  <c r="M834" i="5"/>
  <c r="M386" i="5" s="1"/>
  <c r="M861" i="5"/>
  <c r="M413" i="5" s="1"/>
  <c r="Q875" i="5"/>
  <c r="Q427" i="5" s="1"/>
  <c r="Q481" i="5"/>
  <c r="Q33" i="5" s="1"/>
  <c r="M494" i="5"/>
  <c r="M46" i="5" s="1"/>
  <c r="N496" i="5"/>
  <c r="N48" i="5" s="1"/>
  <c r="R501" i="5"/>
  <c r="R53" i="5" s="1"/>
  <c r="K505" i="5"/>
  <c r="K57" i="5" s="1"/>
  <c r="P514" i="5"/>
  <c r="P66" i="5" s="1"/>
  <c r="R516" i="5"/>
  <c r="R68" i="5" s="1"/>
  <c r="K522" i="5"/>
  <c r="K74" i="5" s="1"/>
  <c r="L523" i="5"/>
  <c r="L75" i="5" s="1"/>
  <c r="M524" i="5"/>
  <c r="M76" i="5" s="1"/>
  <c r="N526" i="5"/>
  <c r="N78" i="5" s="1"/>
  <c r="P745" i="5"/>
  <c r="P297" i="5" s="1"/>
  <c r="K763" i="5"/>
  <c r="K315" i="5" s="1"/>
  <c r="R768" i="5"/>
  <c r="R320" i="5" s="1"/>
  <c r="K783" i="5"/>
  <c r="K335" i="5" s="1"/>
  <c r="K547" i="5"/>
  <c r="K99" i="5" s="1"/>
  <c r="K548" i="5"/>
  <c r="K100" i="5" s="1"/>
  <c r="K555" i="5"/>
  <c r="K107" i="5" s="1"/>
  <c r="M563" i="5"/>
  <c r="M115" i="5" s="1"/>
  <c r="R577" i="5"/>
  <c r="R129" i="5" s="1"/>
  <c r="L579" i="5"/>
  <c r="L131" i="5" s="1"/>
  <c r="M580" i="5"/>
  <c r="M132" i="5" s="1"/>
  <c r="P581" i="5"/>
  <c r="P133" i="5" s="1"/>
  <c r="M586" i="5"/>
  <c r="M138" i="5" s="1"/>
  <c r="M606" i="5"/>
  <c r="M158" i="5" s="1"/>
  <c r="M611" i="5"/>
  <c r="M163" i="5" s="1"/>
  <c r="N612" i="5"/>
  <c r="N164" i="5" s="1"/>
  <c r="N613" i="5"/>
  <c r="N165" i="5" s="1"/>
  <c r="R619" i="5"/>
  <c r="R171" i="5" s="1"/>
  <c r="K627" i="5"/>
  <c r="K179" i="5" s="1"/>
  <c r="M637" i="5"/>
  <c r="M189" i="5" s="1"/>
  <c r="P638" i="5"/>
  <c r="P190" i="5" s="1"/>
  <c r="Q639" i="5"/>
  <c r="Q191" i="5" s="1"/>
  <c r="K642" i="5"/>
  <c r="K194" i="5" s="1"/>
  <c r="Q644" i="5"/>
  <c r="Q196" i="5" s="1"/>
  <c r="K647" i="5"/>
  <c r="K199" i="5" s="1"/>
  <c r="Q650" i="5"/>
  <c r="Q202" i="5" s="1"/>
  <c r="R829" i="5"/>
  <c r="R381" i="5" s="1"/>
  <c r="P835" i="5"/>
  <c r="P387" i="5" s="1"/>
  <c r="N871" i="5"/>
  <c r="N423" i="5" s="1"/>
  <c r="Q784" i="5"/>
  <c r="Q336" i="5" s="1"/>
  <c r="N573" i="5"/>
  <c r="N125" i="5" s="1"/>
  <c r="R575" i="5"/>
  <c r="R127" i="5" s="1"/>
  <c r="R587" i="5"/>
  <c r="R139" i="5" s="1"/>
  <c r="R593" i="5"/>
  <c r="R145" i="5" s="1"/>
  <c r="K595" i="5"/>
  <c r="K147" i="5" s="1"/>
  <c r="M597" i="5"/>
  <c r="M149" i="5" s="1"/>
  <c r="Q599" i="5"/>
  <c r="Q151" i="5" s="1"/>
  <c r="R600" i="5"/>
  <c r="R152" i="5" s="1"/>
  <c r="K602" i="5"/>
  <c r="K154" i="5" s="1"/>
  <c r="K603" i="5"/>
  <c r="K155" i="5" s="1"/>
  <c r="L604" i="5"/>
  <c r="L156" i="5" s="1"/>
  <c r="R685" i="5"/>
  <c r="R237" i="5" s="1"/>
  <c r="P698" i="5"/>
  <c r="P250" i="5" s="1"/>
  <c r="Q789" i="5"/>
  <c r="Q341" i="5" s="1"/>
  <c r="K792" i="5"/>
  <c r="K344" i="5" s="1"/>
  <c r="R794" i="5"/>
  <c r="R346" i="5" s="1"/>
  <c r="M803" i="5"/>
  <c r="M355" i="5" s="1"/>
  <c r="K836" i="5"/>
  <c r="K388" i="5" s="1"/>
  <c r="P840" i="5"/>
  <c r="P392" i="5" s="1"/>
  <c r="R841" i="5"/>
  <c r="R393" i="5" s="1"/>
  <c r="L847" i="5"/>
  <c r="L399" i="5" s="1"/>
  <c r="R900" i="5"/>
  <c r="R452" i="5" s="1"/>
  <c r="L464" i="5"/>
  <c r="L16" i="5" s="1"/>
  <c r="P471" i="5"/>
  <c r="P23" i="5" s="1"/>
  <c r="N475" i="5"/>
  <c r="N27" i="5" s="1"/>
  <c r="N478" i="5"/>
  <c r="N30" i="5" s="1"/>
  <c r="P480" i="5"/>
  <c r="P32" i="5" s="1"/>
  <c r="N482" i="5"/>
  <c r="N34" i="5" s="1"/>
  <c r="Q487" i="5"/>
  <c r="Q39" i="5" s="1"/>
  <c r="Q488" i="5"/>
  <c r="Q40" i="5" s="1"/>
  <c r="Q492" i="5"/>
  <c r="Q44" i="5" s="1"/>
  <c r="L499" i="5"/>
  <c r="L51" i="5" s="1"/>
  <c r="M501" i="5"/>
  <c r="M53" i="5" s="1"/>
  <c r="P505" i="5"/>
  <c r="P57" i="5" s="1"/>
  <c r="K514" i="5"/>
  <c r="K66" i="5" s="1"/>
  <c r="M518" i="5"/>
  <c r="M70" i="5" s="1"/>
  <c r="M519" i="5"/>
  <c r="M71" i="5" s="1"/>
  <c r="R524" i="5"/>
  <c r="R76" i="5" s="1"/>
  <c r="K527" i="5"/>
  <c r="K79" i="5" s="1"/>
  <c r="L529" i="5"/>
  <c r="L81" i="5" s="1"/>
  <c r="M530" i="5"/>
  <c r="M82" i="5" s="1"/>
  <c r="M531" i="5"/>
  <c r="M83" i="5" s="1"/>
  <c r="M532" i="5"/>
  <c r="M84" i="5" s="1"/>
  <c r="Q537" i="5"/>
  <c r="Q89" i="5" s="1"/>
  <c r="Q538" i="5"/>
  <c r="Q90" i="5" s="1"/>
  <c r="N543" i="5"/>
  <c r="N95" i="5" s="1"/>
  <c r="P703" i="5"/>
  <c r="P255" i="5" s="1"/>
  <c r="Q705" i="5"/>
  <c r="Q257" i="5" s="1"/>
  <c r="R706" i="5"/>
  <c r="R258" i="5" s="1"/>
  <c r="K709" i="5"/>
  <c r="K261" i="5" s="1"/>
  <c r="P711" i="5"/>
  <c r="P263" i="5" s="1"/>
  <c r="Q720" i="5"/>
  <c r="Q272" i="5" s="1"/>
  <c r="K723" i="5"/>
  <c r="K275" i="5" s="1"/>
  <c r="L724" i="5"/>
  <c r="L276" i="5" s="1"/>
  <c r="M745" i="5"/>
  <c r="M297" i="5" s="1"/>
  <c r="M746" i="5"/>
  <c r="M298" i="5" s="1"/>
  <c r="M747" i="5"/>
  <c r="M299" i="5" s="1"/>
  <c r="P748" i="5"/>
  <c r="P300" i="5" s="1"/>
  <c r="K751" i="5"/>
  <c r="K303" i="5" s="1"/>
  <c r="Q754" i="5"/>
  <c r="Q306" i="5" s="1"/>
  <c r="N761" i="5"/>
  <c r="N313" i="5" s="1"/>
  <c r="K786" i="5"/>
  <c r="K338" i="5" s="1"/>
  <c r="M572" i="5"/>
  <c r="M124" i="5" s="1"/>
  <c r="Q574" i="5"/>
  <c r="Q126" i="5" s="1"/>
  <c r="K577" i="5"/>
  <c r="K129" i="5" s="1"/>
  <c r="M578" i="5"/>
  <c r="M130" i="5" s="1"/>
  <c r="M596" i="5"/>
  <c r="M148" i="5" s="1"/>
  <c r="P663" i="5"/>
  <c r="P215" i="5" s="1"/>
  <c r="R665" i="5"/>
  <c r="R217" i="5" s="1"/>
  <c r="K678" i="5"/>
  <c r="K230" i="5" s="1"/>
  <c r="R789" i="5"/>
  <c r="R341" i="5" s="1"/>
  <c r="M798" i="5"/>
  <c r="M350" i="5" s="1"/>
  <c r="Q840" i="5"/>
  <c r="Q392" i="5" s="1"/>
  <c r="K858" i="5"/>
  <c r="K410" i="5" s="1"/>
  <c r="Q899" i="5"/>
  <c r="Q451" i="5" s="1"/>
  <c r="P468" i="5"/>
  <c r="P20" i="5" s="1"/>
  <c r="N473" i="5"/>
  <c r="N25" i="5" s="1"/>
  <c r="P477" i="5"/>
  <c r="P29" i="5" s="1"/>
  <c r="P479" i="5"/>
  <c r="P31" i="5" s="1"/>
  <c r="P482" i="5"/>
  <c r="P34" i="5" s="1"/>
  <c r="Q485" i="5"/>
  <c r="Q37" i="5" s="1"/>
  <c r="Q490" i="5"/>
  <c r="Q42" i="5" s="1"/>
  <c r="K497" i="5"/>
  <c r="K49" i="5" s="1"/>
  <c r="L498" i="5"/>
  <c r="L50" i="5" s="1"/>
  <c r="M499" i="5"/>
  <c r="M51" i="5" s="1"/>
  <c r="R508" i="5"/>
  <c r="R60" i="5" s="1"/>
  <c r="K511" i="5"/>
  <c r="K63" i="5" s="1"/>
  <c r="L515" i="5"/>
  <c r="L67" i="5" s="1"/>
  <c r="M542" i="5"/>
  <c r="M94" i="5" s="1"/>
  <c r="L708" i="5"/>
  <c r="L260" i="5" s="1"/>
  <c r="Q711" i="5"/>
  <c r="Q263" i="5" s="1"/>
  <c r="R712" i="5"/>
  <c r="R264" i="5" s="1"/>
  <c r="N725" i="5"/>
  <c r="N277" i="5" s="1"/>
  <c r="Q726" i="5"/>
  <c r="Q278" i="5" s="1"/>
  <c r="L744" i="5"/>
  <c r="L296" i="5" s="1"/>
  <c r="P753" i="5"/>
  <c r="P305" i="5" s="1"/>
  <c r="R754" i="5"/>
  <c r="R306" i="5" s="1"/>
  <c r="K757" i="5"/>
  <c r="K309" i="5" s="1"/>
  <c r="K758" i="5"/>
  <c r="K310" i="5" s="1"/>
  <c r="M759" i="5"/>
  <c r="M311" i="5" s="1"/>
  <c r="P760" i="5"/>
  <c r="P312" i="5" s="1"/>
  <c r="P777" i="5"/>
  <c r="P329" i="5" s="1"/>
  <c r="M781" i="5"/>
  <c r="M333" i="5" s="1"/>
  <c r="K557" i="5"/>
  <c r="K109" i="5" s="1"/>
  <c r="Q561" i="5"/>
  <c r="Q113" i="5" s="1"/>
  <c r="K564" i="5"/>
  <c r="K116" i="5" s="1"/>
  <c r="P566" i="5"/>
  <c r="P118" i="5" s="1"/>
  <c r="Q567" i="5"/>
  <c r="Q119" i="5" s="1"/>
  <c r="M571" i="5"/>
  <c r="M123" i="5" s="1"/>
  <c r="Q573" i="5"/>
  <c r="Q125" i="5" s="1"/>
  <c r="L583" i="5"/>
  <c r="L135" i="5" s="1"/>
  <c r="Q675" i="5"/>
  <c r="Q227" i="5" s="1"/>
  <c r="R684" i="5"/>
  <c r="R236" i="5" s="1"/>
  <c r="N687" i="5"/>
  <c r="N239" i="5" s="1"/>
  <c r="P697" i="5"/>
  <c r="P249" i="5" s="1"/>
  <c r="P831" i="5"/>
  <c r="P383" i="5" s="1"/>
  <c r="N837" i="5"/>
  <c r="N389" i="5" s="1"/>
  <c r="M847" i="5"/>
  <c r="M399" i="5" s="1"/>
  <c r="K856" i="5"/>
  <c r="K408" i="5" s="1"/>
  <c r="Q885" i="5"/>
  <c r="Q437" i="5" s="1"/>
  <c r="Q895" i="5"/>
  <c r="Q447" i="5" s="1"/>
  <c r="K897" i="5"/>
  <c r="K449" i="5" s="1"/>
  <c r="R532" i="5"/>
  <c r="R84" i="5" s="1"/>
  <c r="R533" i="5"/>
  <c r="R85" i="5" s="1"/>
  <c r="K535" i="5"/>
  <c r="K87" i="5" s="1"/>
  <c r="L536" i="5"/>
  <c r="L88" i="5" s="1"/>
  <c r="L538" i="5"/>
  <c r="L90" i="5" s="1"/>
  <c r="P541" i="5"/>
  <c r="P93" i="5" s="1"/>
  <c r="P718" i="5"/>
  <c r="P270" i="5" s="1"/>
  <c r="L723" i="5"/>
  <c r="L275" i="5" s="1"/>
  <c r="P727" i="5"/>
  <c r="P279" i="5" s="1"/>
  <c r="N732" i="5"/>
  <c r="N284" i="5" s="1"/>
  <c r="K741" i="5"/>
  <c r="K293" i="5" s="1"/>
  <c r="N744" i="5"/>
  <c r="N296" i="5" s="1"/>
  <c r="R748" i="5"/>
  <c r="R300" i="5" s="1"/>
  <c r="L750" i="5"/>
  <c r="L302" i="5" s="1"/>
  <c r="N751" i="5"/>
  <c r="N303" i="5" s="1"/>
  <c r="R753" i="5"/>
  <c r="R305" i="5" s="1"/>
  <c r="M776" i="5"/>
  <c r="M328" i="5" s="1"/>
  <c r="M777" i="5"/>
  <c r="M329" i="5" s="1"/>
  <c r="Q778" i="5"/>
  <c r="Q330" i="5" s="1"/>
  <c r="N550" i="5"/>
  <c r="N102" i="5" s="1"/>
  <c r="R551" i="5"/>
  <c r="R103" i="5" s="1"/>
  <c r="R560" i="5"/>
  <c r="R112" i="5" s="1"/>
  <c r="K570" i="5"/>
  <c r="K122" i="5" s="1"/>
  <c r="L577" i="5"/>
  <c r="L129" i="5" s="1"/>
  <c r="P578" i="5"/>
  <c r="P130" i="5" s="1"/>
  <c r="K630" i="5"/>
  <c r="K182" i="5" s="1"/>
  <c r="P634" i="5"/>
  <c r="P186" i="5" s="1"/>
  <c r="R636" i="5"/>
  <c r="R188" i="5" s="1"/>
  <c r="R642" i="5"/>
  <c r="R194" i="5" s="1"/>
  <c r="Q648" i="5"/>
  <c r="Q200" i="5" s="1"/>
  <c r="M657" i="5"/>
  <c r="M209" i="5" s="1"/>
  <c r="N658" i="5"/>
  <c r="N210" i="5" s="1"/>
  <c r="P659" i="5"/>
  <c r="P211" i="5" s="1"/>
  <c r="L662" i="5"/>
  <c r="L214" i="5" s="1"/>
  <c r="P664" i="5"/>
  <c r="P216" i="5" s="1"/>
  <c r="P683" i="5"/>
  <c r="P235" i="5" s="1"/>
  <c r="L687" i="5"/>
  <c r="L239" i="5" s="1"/>
  <c r="N688" i="5"/>
  <c r="N240" i="5" s="1"/>
  <c r="L799" i="5"/>
  <c r="L351" i="5" s="1"/>
  <c r="K808" i="5"/>
  <c r="K360" i="5" s="1"/>
  <c r="M846" i="5"/>
  <c r="M398" i="5" s="1"/>
  <c r="K863" i="5"/>
  <c r="K415" i="5" s="1"/>
  <c r="Q868" i="5"/>
  <c r="Q420" i="5" s="1"/>
  <c r="L493" i="5"/>
  <c r="L45" i="5" s="1"/>
  <c r="M500" i="5"/>
  <c r="M52" i="5" s="1"/>
  <c r="R511" i="5"/>
  <c r="R63" i="5" s="1"/>
  <c r="P525" i="5"/>
  <c r="P77" i="5" s="1"/>
  <c r="Q527" i="5"/>
  <c r="Q79" i="5" s="1"/>
  <c r="R724" i="5"/>
  <c r="R276" i="5" s="1"/>
  <c r="K731" i="5"/>
  <c r="K283" i="5" s="1"/>
  <c r="M735" i="5"/>
  <c r="M287" i="5" s="1"/>
  <c r="K754" i="5"/>
  <c r="K306" i="5" s="1"/>
  <c r="R763" i="5"/>
  <c r="R315" i="5" s="1"/>
  <c r="P772" i="5"/>
  <c r="P324" i="5" s="1"/>
  <c r="P555" i="5"/>
  <c r="P107" i="5" s="1"/>
  <c r="R564" i="5"/>
  <c r="R116" i="5" s="1"/>
  <c r="P591" i="5"/>
  <c r="P143" i="5" s="1"/>
  <c r="K601" i="5"/>
  <c r="K153" i="5" s="1"/>
  <c r="L602" i="5"/>
  <c r="L154" i="5" s="1"/>
  <c r="N604" i="5"/>
  <c r="N156" i="5" s="1"/>
  <c r="R605" i="5"/>
  <c r="R157" i="5" s="1"/>
  <c r="K608" i="5"/>
  <c r="K160" i="5" s="1"/>
  <c r="P610" i="5"/>
  <c r="P162" i="5" s="1"/>
  <c r="Q611" i="5"/>
  <c r="Q163" i="5" s="1"/>
  <c r="R612" i="5"/>
  <c r="R164" i="5" s="1"/>
  <c r="M621" i="5"/>
  <c r="M173" i="5" s="1"/>
  <c r="P622" i="5"/>
  <c r="P174" i="5" s="1"/>
  <c r="N627" i="5"/>
  <c r="N179" i="5" s="1"/>
  <c r="R628" i="5"/>
  <c r="R180" i="5" s="1"/>
  <c r="M635" i="5"/>
  <c r="M187" i="5" s="1"/>
  <c r="P636" i="5"/>
  <c r="P188" i="5" s="1"/>
  <c r="R638" i="5"/>
  <c r="R190" i="5" s="1"/>
  <c r="L646" i="5"/>
  <c r="L198" i="5" s="1"/>
  <c r="N647" i="5"/>
  <c r="N199" i="5" s="1"/>
  <c r="P649" i="5"/>
  <c r="P201" i="5" s="1"/>
  <c r="R650" i="5"/>
  <c r="R202" i="5" s="1"/>
  <c r="M659" i="5"/>
  <c r="M211" i="5" s="1"/>
  <c r="P660" i="5"/>
  <c r="P212" i="5" s="1"/>
  <c r="Q666" i="5"/>
  <c r="Q218" i="5" s="1"/>
  <c r="N671" i="5"/>
  <c r="N223" i="5" s="1"/>
  <c r="L676" i="5"/>
  <c r="L228" i="5" s="1"/>
  <c r="R679" i="5"/>
  <c r="R231" i="5" s="1"/>
  <c r="R692" i="5"/>
  <c r="R244" i="5" s="1"/>
  <c r="L694" i="5"/>
  <c r="L246" i="5" s="1"/>
  <c r="M695" i="5"/>
  <c r="M247" i="5" s="1"/>
  <c r="M702" i="5"/>
  <c r="M254" i="5" s="1"/>
  <c r="K791" i="5"/>
  <c r="K343" i="5" s="1"/>
  <c r="Q793" i="5"/>
  <c r="Q345" i="5" s="1"/>
  <c r="P808" i="5"/>
  <c r="P360" i="5" s="1"/>
  <c r="M825" i="5"/>
  <c r="M377" i="5" s="1"/>
  <c r="M831" i="5"/>
  <c r="M383" i="5" s="1"/>
  <c r="P833" i="5"/>
  <c r="P385" i="5" s="1"/>
  <c r="M842" i="5"/>
  <c r="M394" i="5" s="1"/>
  <c r="Q848" i="5"/>
  <c r="Q400" i="5" s="1"/>
  <c r="L856" i="5"/>
  <c r="L408" i="5" s="1"/>
  <c r="N860" i="5"/>
  <c r="N412" i="5" s="1"/>
  <c r="N869" i="5"/>
  <c r="N421" i="5" s="1"/>
  <c r="R888" i="5"/>
  <c r="R440" i="5" s="1"/>
  <c r="L890" i="5"/>
  <c r="L442" i="5" s="1"/>
  <c r="Q891" i="5"/>
  <c r="Q443" i="5" s="1"/>
  <c r="P849" i="5"/>
  <c r="P401" i="5" s="1"/>
  <c r="K857" i="5"/>
  <c r="K409" i="5" s="1"/>
  <c r="K890" i="5"/>
  <c r="K442" i="5" s="1"/>
  <c r="L895" i="5"/>
  <c r="L447" i="5" s="1"/>
  <c r="N896" i="5"/>
  <c r="N448" i="5" s="1"/>
  <c r="K482" i="5"/>
  <c r="K34" i="5" s="1"/>
  <c r="L491" i="5"/>
  <c r="L43" i="5" s="1"/>
  <c r="L495" i="5"/>
  <c r="L47" i="5" s="1"/>
  <c r="M498" i="5"/>
  <c r="M50" i="5" s="1"/>
  <c r="P503" i="5"/>
  <c r="P55" i="5" s="1"/>
  <c r="P504" i="5"/>
  <c r="P56" i="5" s="1"/>
  <c r="K517" i="5"/>
  <c r="K69" i="5" s="1"/>
  <c r="K521" i="5"/>
  <c r="K73" i="5" s="1"/>
  <c r="M522" i="5"/>
  <c r="M74" i="5" s="1"/>
  <c r="P526" i="5"/>
  <c r="P78" i="5" s="1"/>
  <c r="R528" i="5"/>
  <c r="R80" i="5" s="1"/>
  <c r="M536" i="5"/>
  <c r="M88" i="5" s="1"/>
  <c r="M539" i="5"/>
  <c r="M91" i="5" s="1"/>
  <c r="M707" i="5"/>
  <c r="M259" i="5" s="1"/>
  <c r="P709" i="5"/>
  <c r="P261" i="5" s="1"/>
  <c r="K716" i="5"/>
  <c r="K268" i="5" s="1"/>
  <c r="Q721" i="5"/>
  <c r="Q273" i="5" s="1"/>
  <c r="K729" i="5"/>
  <c r="K281" i="5" s="1"/>
  <c r="K734" i="5"/>
  <c r="K286" i="5" s="1"/>
  <c r="M749" i="5"/>
  <c r="M301" i="5" s="1"/>
  <c r="M756" i="5"/>
  <c r="M308" i="5" s="1"/>
  <c r="N759" i="5"/>
  <c r="N311" i="5" s="1"/>
  <c r="Q762" i="5"/>
  <c r="Q314" i="5" s="1"/>
  <c r="R764" i="5"/>
  <c r="R316" i="5" s="1"/>
  <c r="L778" i="5"/>
  <c r="L330" i="5" s="1"/>
  <c r="L552" i="5"/>
  <c r="L104" i="5" s="1"/>
  <c r="M554" i="5"/>
  <c r="M106" i="5" s="1"/>
  <c r="R556" i="5"/>
  <c r="R108" i="5" s="1"/>
  <c r="P563" i="5"/>
  <c r="P115" i="5" s="1"/>
  <c r="M568" i="5"/>
  <c r="M120" i="5" s="1"/>
  <c r="K575" i="5"/>
  <c r="K127" i="5" s="1"/>
  <c r="N577" i="5"/>
  <c r="N129" i="5" s="1"/>
  <c r="R578" i="5"/>
  <c r="R130" i="5" s="1"/>
  <c r="K581" i="5"/>
  <c r="K133" i="5" s="1"/>
  <c r="P584" i="5"/>
  <c r="P136" i="5" s="1"/>
  <c r="Q585" i="5"/>
  <c r="Q137" i="5" s="1"/>
  <c r="R586" i="5"/>
  <c r="R138" i="5" s="1"/>
  <c r="L589" i="5"/>
  <c r="L141" i="5" s="1"/>
  <c r="R592" i="5"/>
  <c r="R144" i="5" s="1"/>
  <c r="L471" i="5"/>
  <c r="L23" i="5" s="1"/>
  <c r="K473" i="5"/>
  <c r="K25" i="5" s="1"/>
  <c r="K476" i="5"/>
  <c r="K28" i="5" s="1"/>
  <c r="K477" i="5"/>
  <c r="K29" i="5" s="1"/>
  <c r="L488" i="5"/>
  <c r="L40" i="5" s="1"/>
  <c r="M489" i="5"/>
  <c r="M41" i="5" s="1"/>
  <c r="L490" i="5"/>
  <c r="L42" i="5" s="1"/>
  <c r="L492" i="5"/>
  <c r="L44" i="5" s="1"/>
  <c r="N499" i="5"/>
  <c r="N51" i="5" s="1"/>
  <c r="Q503" i="5"/>
  <c r="Q55" i="5" s="1"/>
  <c r="K513" i="5"/>
  <c r="K65" i="5" s="1"/>
  <c r="K516" i="5"/>
  <c r="K68" i="5" s="1"/>
  <c r="K519" i="5"/>
  <c r="K71" i="5" s="1"/>
  <c r="L520" i="5"/>
  <c r="L72" i="5" s="1"/>
  <c r="N523" i="5"/>
  <c r="N75" i="5" s="1"/>
  <c r="R529" i="5"/>
  <c r="R81" i="5" s="1"/>
  <c r="P540" i="5"/>
  <c r="P92" i="5" s="1"/>
  <c r="L704" i="5"/>
  <c r="L256" i="5" s="1"/>
  <c r="Q710" i="5"/>
  <c r="Q262" i="5" s="1"/>
  <c r="M717" i="5"/>
  <c r="M269" i="5" s="1"/>
  <c r="K726" i="5"/>
  <c r="K278" i="5" s="1"/>
  <c r="K732" i="5"/>
  <c r="K284" i="5" s="1"/>
  <c r="P750" i="5"/>
  <c r="P302" i="5" s="1"/>
  <c r="R751" i="5"/>
  <c r="R303" i="5" s="1"/>
  <c r="R773" i="5"/>
  <c r="R325" i="5" s="1"/>
  <c r="K777" i="5"/>
  <c r="K329" i="5" s="1"/>
  <c r="R548" i="5"/>
  <c r="R100" i="5" s="1"/>
  <c r="K551" i="5"/>
  <c r="K103" i="5" s="1"/>
  <c r="M553" i="5"/>
  <c r="M105" i="5" s="1"/>
  <c r="M561" i="5"/>
  <c r="M113" i="5" s="1"/>
  <c r="K588" i="5"/>
  <c r="K140" i="5" s="1"/>
  <c r="M590" i="5"/>
  <c r="M142" i="5" s="1"/>
  <c r="P597" i="5"/>
  <c r="P149" i="5" s="1"/>
  <c r="M603" i="5"/>
  <c r="M155" i="5" s="1"/>
  <c r="R623" i="5"/>
  <c r="R175" i="5" s="1"/>
  <c r="Q649" i="5"/>
  <c r="Q201" i="5" s="1"/>
  <c r="L652" i="5"/>
  <c r="L204" i="5" s="1"/>
  <c r="R654" i="5"/>
  <c r="R206" i="5" s="1"/>
  <c r="L658" i="5"/>
  <c r="L210" i="5" s="1"/>
  <c r="Q660" i="5"/>
  <c r="Q212" i="5" s="1"/>
  <c r="M663" i="5"/>
  <c r="M215" i="5" s="1"/>
  <c r="M664" i="5"/>
  <c r="M216" i="5" s="1"/>
  <c r="P665" i="5"/>
  <c r="P217" i="5" s="1"/>
  <c r="R666" i="5"/>
  <c r="R218" i="5" s="1"/>
  <c r="K681" i="5"/>
  <c r="K233" i="5" s="1"/>
  <c r="M689" i="5"/>
  <c r="M241" i="5" s="1"/>
  <c r="L700" i="5"/>
  <c r="L252" i="5" s="1"/>
  <c r="M701" i="5"/>
  <c r="M253" i="5" s="1"/>
  <c r="L807" i="5"/>
  <c r="L359" i="5" s="1"/>
  <c r="K811" i="5"/>
  <c r="K363" i="5" s="1"/>
  <c r="N820" i="5"/>
  <c r="N372" i="5" s="1"/>
  <c r="P826" i="5"/>
  <c r="P378" i="5" s="1"/>
  <c r="R827" i="5"/>
  <c r="R379" i="5" s="1"/>
  <c r="N832" i="5"/>
  <c r="N384" i="5" s="1"/>
  <c r="R835" i="5"/>
  <c r="R387" i="5" s="1"/>
  <c r="L840" i="5"/>
  <c r="L392" i="5" s="1"/>
  <c r="R847" i="5"/>
  <c r="R399" i="5" s="1"/>
  <c r="L855" i="5"/>
  <c r="L407" i="5" s="1"/>
  <c r="P861" i="5"/>
  <c r="P413" i="5" s="1"/>
  <c r="K866" i="5"/>
  <c r="K418" i="5" s="1"/>
  <c r="P869" i="5"/>
  <c r="P421" i="5" s="1"/>
  <c r="M879" i="5"/>
  <c r="M431" i="5" s="1"/>
  <c r="N881" i="5"/>
  <c r="N433" i="5" s="1"/>
  <c r="N895" i="5"/>
  <c r="N447" i="5" s="1"/>
  <c r="M460" i="5"/>
  <c r="M12" i="5" s="1"/>
  <c r="M462" i="5"/>
  <c r="M14" i="5" s="1"/>
  <c r="L463" i="5"/>
  <c r="L15" i="5" s="1"/>
  <c r="L467" i="5"/>
  <c r="L19" i="5" s="1"/>
  <c r="L468" i="5"/>
  <c r="L20" i="5" s="1"/>
  <c r="L470" i="5"/>
  <c r="L22" i="5" s="1"/>
  <c r="L507" i="5"/>
  <c r="L59" i="5" s="1"/>
  <c r="M508" i="5"/>
  <c r="M60" i="5" s="1"/>
  <c r="N520" i="5"/>
  <c r="N72" i="5" s="1"/>
  <c r="P521" i="5"/>
  <c r="P73" i="5" s="1"/>
  <c r="K534" i="5"/>
  <c r="K86" i="5" s="1"/>
  <c r="L535" i="5"/>
  <c r="L87" i="5" s="1"/>
  <c r="M537" i="5"/>
  <c r="M89" i="5" s="1"/>
  <c r="R542" i="5"/>
  <c r="R94" i="5" s="1"/>
  <c r="K706" i="5"/>
  <c r="K258" i="5" s="1"/>
  <c r="M710" i="5"/>
  <c r="M262" i="5" s="1"/>
  <c r="N712" i="5"/>
  <c r="N264" i="5" s="1"/>
  <c r="K733" i="5"/>
  <c r="K285" i="5" s="1"/>
  <c r="P742" i="5"/>
  <c r="P294" i="5" s="1"/>
  <c r="R761" i="5"/>
  <c r="R313" i="5" s="1"/>
  <c r="L767" i="5"/>
  <c r="L319" i="5" s="1"/>
  <c r="R774" i="5"/>
  <c r="R326" i="5" s="1"/>
  <c r="P783" i="5"/>
  <c r="P335" i="5" s="1"/>
  <c r="Q785" i="5"/>
  <c r="Q337" i="5" s="1"/>
  <c r="R786" i="5"/>
  <c r="R338" i="5" s="1"/>
  <c r="P551" i="5"/>
  <c r="P103" i="5" s="1"/>
  <c r="P552" i="5"/>
  <c r="P104" i="5" s="1"/>
  <c r="R554" i="5"/>
  <c r="R106" i="5" s="1"/>
  <c r="M560" i="5"/>
  <c r="M112" i="5" s="1"/>
  <c r="Q563" i="5"/>
  <c r="Q115" i="5" s="1"/>
  <c r="N569" i="5"/>
  <c r="N121" i="5" s="1"/>
  <c r="P570" i="5"/>
  <c r="P122" i="5" s="1"/>
  <c r="R571" i="5"/>
  <c r="R123" i="5" s="1"/>
  <c r="K584" i="5"/>
  <c r="K136" i="5" s="1"/>
  <c r="L585" i="5"/>
  <c r="L137" i="5" s="1"/>
  <c r="P587" i="5"/>
  <c r="P139" i="5" s="1"/>
  <c r="P605" i="5"/>
  <c r="P157" i="5" s="1"/>
  <c r="L610" i="5"/>
  <c r="L162" i="5" s="1"/>
  <c r="L633" i="5"/>
  <c r="L185" i="5" s="1"/>
  <c r="M634" i="5"/>
  <c r="M186" i="5" s="1"/>
  <c r="M654" i="5"/>
  <c r="M206" i="5" s="1"/>
  <c r="Q657" i="5"/>
  <c r="Q209" i="5" s="1"/>
  <c r="L661" i="5"/>
  <c r="L213" i="5" s="1"/>
  <c r="R663" i="5"/>
  <c r="R215" i="5" s="1"/>
  <c r="Q670" i="5"/>
  <c r="Q222" i="5" s="1"/>
  <c r="K672" i="5"/>
  <c r="K224" i="5" s="1"/>
  <c r="L673" i="5"/>
  <c r="L225" i="5" s="1"/>
  <c r="M674" i="5"/>
  <c r="M226" i="5" s="1"/>
  <c r="R694" i="5"/>
  <c r="R246" i="5" s="1"/>
  <c r="N701" i="5"/>
  <c r="N253" i="5" s="1"/>
  <c r="P702" i="5"/>
  <c r="P254" i="5" s="1"/>
  <c r="P792" i="5"/>
  <c r="P344" i="5" s="1"/>
  <c r="P804" i="5"/>
  <c r="P356" i="5" s="1"/>
  <c r="R806" i="5"/>
  <c r="R358" i="5" s="1"/>
  <c r="R812" i="5"/>
  <c r="R364" i="5" s="1"/>
  <c r="P816" i="5"/>
  <c r="P368" i="5" s="1"/>
  <c r="R821" i="5"/>
  <c r="R373" i="5" s="1"/>
  <c r="P824" i="5"/>
  <c r="P376" i="5" s="1"/>
  <c r="Q842" i="5"/>
  <c r="Q394" i="5" s="1"/>
  <c r="Q844" i="5"/>
  <c r="Q396" i="5" s="1"/>
  <c r="N855" i="5"/>
  <c r="N407" i="5" s="1"/>
  <c r="R861" i="5"/>
  <c r="R413" i="5" s="1"/>
  <c r="P871" i="5"/>
  <c r="P423" i="5" s="1"/>
  <c r="Q883" i="5"/>
  <c r="Q435" i="5" s="1"/>
  <c r="R887" i="5"/>
  <c r="R439" i="5" s="1"/>
  <c r="K894" i="5"/>
  <c r="K446" i="5" s="1"/>
  <c r="N768" i="5"/>
  <c r="N320" i="5" s="1"/>
  <c r="R771" i="5"/>
  <c r="R323" i="5" s="1"/>
  <c r="K775" i="5"/>
  <c r="K327" i="5" s="1"/>
  <c r="K776" i="5"/>
  <c r="K328" i="5" s="1"/>
  <c r="Q782" i="5"/>
  <c r="Q334" i="5" s="1"/>
  <c r="N548" i="5"/>
  <c r="N100" i="5" s="1"/>
  <c r="N549" i="5"/>
  <c r="N101" i="5" s="1"/>
  <c r="R562" i="5"/>
  <c r="R114" i="5" s="1"/>
  <c r="N567" i="5"/>
  <c r="N119" i="5" s="1"/>
  <c r="Q569" i="5"/>
  <c r="Q121" i="5" s="1"/>
  <c r="K573" i="5"/>
  <c r="K125" i="5" s="1"/>
  <c r="M575" i="5"/>
  <c r="M127" i="5" s="1"/>
  <c r="N576" i="5"/>
  <c r="N128" i="5" s="1"/>
  <c r="R579" i="5"/>
  <c r="R131" i="5" s="1"/>
  <c r="N594" i="5"/>
  <c r="N146" i="5" s="1"/>
  <c r="M601" i="5"/>
  <c r="M153" i="5" s="1"/>
  <c r="K607" i="5"/>
  <c r="K159" i="5" s="1"/>
  <c r="M609" i="5"/>
  <c r="M161" i="5" s="1"/>
  <c r="K638" i="5"/>
  <c r="K190" i="5" s="1"/>
  <c r="M653" i="5"/>
  <c r="M205" i="5" s="1"/>
  <c r="P661" i="5"/>
  <c r="P213" i="5" s="1"/>
  <c r="R662" i="5"/>
  <c r="R214" i="5" s="1"/>
  <c r="K665" i="5"/>
  <c r="K217" i="5" s="1"/>
  <c r="R675" i="5"/>
  <c r="R227" i="5" s="1"/>
  <c r="L688" i="5"/>
  <c r="L240" i="5" s="1"/>
  <c r="Q691" i="5"/>
  <c r="Q243" i="5" s="1"/>
  <c r="K695" i="5"/>
  <c r="K247" i="5" s="1"/>
  <c r="Q700" i="5"/>
  <c r="Q252" i="5" s="1"/>
  <c r="N797" i="5"/>
  <c r="N349" i="5" s="1"/>
  <c r="M802" i="5"/>
  <c r="M354" i="5" s="1"/>
  <c r="P803" i="5"/>
  <c r="P355" i="5" s="1"/>
  <c r="K812" i="5"/>
  <c r="K364" i="5" s="1"/>
  <c r="N814" i="5"/>
  <c r="N366" i="5" s="1"/>
  <c r="K821" i="5"/>
  <c r="K373" i="5" s="1"/>
  <c r="P823" i="5"/>
  <c r="P375" i="5" s="1"/>
  <c r="N836" i="5"/>
  <c r="N388" i="5" s="1"/>
  <c r="Q839" i="5"/>
  <c r="Q391" i="5" s="1"/>
  <c r="L849" i="5"/>
  <c r="L401" i="5" s="1"/>
  <c r="N853" i="5"/>
  <c r="N405" i="5" s="1"/>
  <c r="Q857" i="5"/>
  <c r="Q409" i="5" s="1"/>
  <c r="L864" i="5"/>
  <c r="L416" i="5" s="1"/>
  <c r="Q869" i="5"/>
  <c r="Q421" i="5" s="1"/>
  <c r="K888" i="5"/>
  <c r="K440" i="5" s="1"/>
  <c r="L889" i="5"/>
  <c r="L441" i="5" s="1"/>
  <c r="Q890" i="5"/>
  <c r="Q442" i="5" s="1"/>
  <c r="R620" i="5"/>
  <c r="R172" i="5" s="1"/>
  <c r="K622" i="5"/>
  <c r="K174" i="5" s="1"/>
  <c r="M624" i="5"/>
  <c r="M176" i="5" s="1"/>
  <c r="N625" i="5"/>
  <c r="N177" i="5" s="1"/>
  <c r="P626" i="5"/>
  <c r="P178" i="5" s="1"/>
  <c r="Q635" i="5"/>
  <c r="Q187" i="5" s="1"/>
  <c r="R643" i="5"/>
  <c r="R195" i="5" s="1"/>
  <c r="M650" i="5"/>
  <c r="M202" i="5" s="1"/>
  <c r="R652" i="5"/>
  <c r="R204" i="5" s="1"/>
  <c r="K654" i="5"/>
  <c r="K206" i="5" s="1"/>
  <c r="M668" i="5"/>
  <c r="M220" i="5" s="1"/>
  <c r="L672" i="5"/>
  <c r="L224" i="5" s="1"/>
  <c r="N675" i="5"/>
  <c r="N227" i="5" s="1"/>
  <c r="P676" i="5"/>
  <c r="P228" i="5" s="1"/>
  <c r="L684" i="5"/>
  <c r="L236" i="5" s="1"/>
  <c r="L691" i="5"/>
  <c r="L243" i="5" s="1"/>
  <c r="K696" i="5"/>
  <c r="K248" i="5" s="1"/>
  <c r="K697" i="5"/>
  <c r="K249" i="5" s="1"/>
  <c r="M699" i="5"/>
  <c r="M251" i="5" s="1"/>
  <c r="K790" i="5"/>
  <c r="K342" i="5" s="1"/>
  <c r="M792" i="5"/>
  <c r="M344" i="5" s="1"/>
  <c r="K798" i="5"/>
  <c r="K350" i="5" s="1"/>
  <c r="P814" i="5"/>
  <c r="P366" i="5" s="1"/>
  <c r="K819" i="5"/>
  <c r="K371" i="5" s="1"/>
  <c r="K820" i="5"/>
  <c r="K372" i="5" s="1"/>
  <c r="L826" i="5"/>
  <c r="L378" i="5" s="1"/>
  <c r="K833" i="5"/>
  <c r="K385" i="5" s="1"/>
  <c r="P841" i="5"/>
  <c r="P393" i="5" s="1"/>
  <c r="N845" i="5"/>
  <c r="N397" i="5" s="1"/>
  <c r="N850" i="5"/>
  <c r="N402" i="5" s="1"/>
  <c r="P853" i="5"/>
  <c r="P405" i="5" s="1"/>
  <c r="N854" i="5"/>
  <c r="N406" i="5" s="1"/>
  <c r="P858" i="5"/>
  <c r="P410" i="5" s="1"/>
  <c r="Q859" i="5"/>
  <c r="Q411" i="5" s="1"/>
  <c r="Q862" i="5"/>
  <c r="Q414" i="5" s="1"/>
  <c r="L883" i="5"/>
  <c r="L435" i="5" s="1"/>
  <c r="L884" i="5"/>
  <c r="L436" i="5" s="1"/>
  <c r="L892" i="5"/>
  <c r="L444" i="5" s="1"/>
  <c r="L897" i="5"/>
  <c r="L449" i="5" s="1"/>
  <c r="N694" i="5"/>
  <c r="N246" i="5" s="1"/>
  <c r="P695" i="5"/>
  <c r="P247" i="5" s="1"/>
  <c r="R697" i="5"/>
  <c r="R249" i="5" s="1"/>
  <c r="R698" i="5"/>
  <c r="R250" i="5" s="1"/>
  <c r="L788" i="5"/>
  <c r="L340" i="5" s="1"/>
  <c r="M789" i="5"/>
  <c r="M341" i="5" s="1"/>
  <c r="L794" i="5"/>
  <c r="L346" i="5" s="1"/>
  <c r="Q799" i="5"/>
  <c r="Q351" i="5" s="1"/>
  <c r="R800" i="5"/>
  <c r="R352" i="5" s="1"/>
  <c r="R801" i="5"/>
  <c r="R353" i="5" s="1"/>
  <c r="L804" i="5"/>
  <c r="L356" i="5" s="1"/>
  <c r="R807" i="5"/>
  <c r="R359" i="5" s="1"/>
  <c r="M813" i="5"/>
  <c r="M365" i="5" s="1"/>
  <c r="Q814" i="5"/>
  <c r="Q366" i="5" s="1"/>
  <c r="R815" i="5"/>
  <c r="R367" i="5" s="1"/>
  <c r="K818" i="5"/>
  <c r="K370" i="5" s="1"/>
  <c r="Q823" i="5"/>
  <c r="Q375" i="5" s="1"/>
  <c r="M828" i="5"/>
  <c r="M380" i="5" s="1"/>
  <c r="R832" i="5"/>
  <c r="R384" i="5" s="1"/>
  <c r="K835" i="5"/>
  <c r="K387" i="5" s="1"/>
  <c r="K841" i="5"/>
  <c r="K393" i="5" s="1"/>
  <c r="Q850" i="5"/>
  <c r="Q402" i="5" s="1"/>
  <c r="Q851" i="5"/>
  <c r="Q403" i="5" s="1"/>
  <c r="N859" i="5"/>
  <c r="N411" i="5" s="1"/>
  <c r="P860" i="5"/>
  <c r="P412" i="5" s="1"/>
  <c r="M864" i="5"/>
  <c r="M416" i="5" s="1"/>
  <c r="M865" i="5"/>
  <c r="M417" i="5" s="1"/>
  <c r="M866" i="5"/>
  <c r="M418" i="5" s="1"/>
  <c r="L867" i="5"/>
  <c r="L419" i="5" s="1"/>
  <c r="P879" i="5"/>
  <c r="P431" i="5" s="1"/>
  <c r="P881" i="5"/>
  <c r="P433" i="5" s="1"/>
  <c r="N882" i="5"/>
  <c r="N434" i="5" s="1"/>
  <c r="N886" i="5"/>
  <c r="N438" i="5" s="1"/>
  <c r="N894" i="5"/>
  <c r="N446" i="5" s="1"/>
  <c r="P901" i="5"/>
  <c r="P453" i="5" s="1"/>
  <c r="K605" i="5"/>
  <c r="K157" i="5" s="1"/>
  <c r="P608" i="5"/>
  <c r="P160" i="5" s="1"/>
  <c r="L614" i="5"/>
  <c r="L166" i="5" s="1"/>
  <c r="M615" i="5"/>
  <c r="M167" i="5" s="1"/>
  <c r="Q617" i="5"/>
  <c r="Q169" i="5" s="1"/>
  <c r="K620" i="5"/>
  <c r="K172" i="5" s="1"/>
  <c r="M632" i="5"/>
  <c r="M184" i="5" s="1"/>
  <c r="N633" i="5"/>
  <c r="N185" i="5" s="1"/>
  <c r="L651" i="5"/>
  <c r="L203" i="5" s="1"/>
  <c r="M652" i="5"/>
  <c r="M204" i="5" s="1"/>
  <c r="P653" i="5"/>
  <c r="P205" i="5" s="1"/>
  <c r="P662" i="5"/>
  <c r="P214" i="5" s="1"/>
  <c r="L679" i="5"/>
  <c r="L231" i="5" s="1"/>
  <c r="L680" i="5"/>
  <c r="L232" i="5" s="1"/>
  <c r="L682" i="5"/>
  <c r="L234" i="5" s="1"/>
  <c r="Q686" i="5"/>
  <c r="Q238" i="5" s="1"/>
  <c r="M692" i="5"/>
  <c r="M244" i="5" s="1"/>
  <c r="P798" i="5"/>
  <c r="P350" i="5" s="1"/>
  <c r="K809" i="5"/>
  <c r="K361" i="5" s="1"/>
  <c r="M812" i="5"/>
  <c r="M364" i="5" s="1"/>
  <c r="K817" i="5"/>
  <c r="K369" i="5" s="1"/>
  <c r="L819" i="5"/>
  <c r="L371" i="5" s="1"/>
  <c r="K827" i="5"/>
  <c r="K379" i="5" s="1"/>
  <c r="K834" i="5"/>
  <c r="K386" i="5" s="1"/>
  <c r="L837" i="5"/>
  <c r="L389" i="5" s="1"/>
  <c r="K842" i="5"/>
  <c r="K394" i="5" s="1"/>
  <c r="N862" i="5"/>
  <c r="N414" i="5" s="1"/>
  <c r="Q877" i="5"/>
  <c r="Q429" i="5" s="1"/>
  <c r="Q878" i="5"/>
  <c r="Q430" i="5" s="1"/>
  <c r="N893" i="5"/>
  <c r="N445" i="5" s="1"/>
  <c r="M899" i="5"/>
  <c r="M451" i="5" s="1"/>
  <c r="O126" i="23"/>
  <c r="O16" i="23" s="1"/>
  <c r="N132" i="23"/>
  <c r="N22" i="23" s="1"/>
  <c r="N152" i="23"/>
  <c r="N42" i="23" s="1"/>
  <c r="L161" i="23"/>
  <c r="L51" i="23" s="1"/>
  <c r="M181" i="23"/>
  <c r="M71" i="23" s="1"/>
  <c r="K192" i="23"/>
  <c r="K82" i="23" s="1"/>
  <c r="L219" i="23"/>
  <c r="L109" i="23" s="1"/>
  <c r="N180" i="23"/>
  <c r="N70" i="23" s="1"/>
  <c r="N120" i="23"/>
  <c r="N10" i="23" s="1"/>
  <c r="L163" i="23"/>
  <c r="L53" i="23" s="1"/>
  <c r="N128" i="23"/>
  <c r="N18" i="23" s="1"/>
  <c r="O134" i="23"/>
  <c r="O24" i="23" s="1"/>
  <c r="M149" i="23"/>
  <c r="M39" i="23" s="1"/>
  <c r="N168" i="23"/>
  <c r="N58" i="23" s="1"/>
  <c r="L171" i="23"/>
  <c r="L61" i="23" s="1"/>
  <c r="O182" i="23"/>
  <c r="O72" i="23" s="1"/>
  <c r="Q209" i="23"/>
  <c r="Q99" i="23" s="1"/>
  <c r="R217" i="23"/>
  <c r="R107" i="23" s="1"/>
  <c r="K224" i="23"/>
  <c r="K114" i="23" s="1"/>
  <c r="K120" i="23"/>
  <c r="K10" i="23" s="1"/>
  <c r="M125" i="23"/>
  <c r="M15" i="23" s="1"/>
  <c r="M137" i="23"/>
  <c r="M27" i="23" s="1"/>
  <c r="O142" i="23"/>
  <c r="O32" i="23" s="1"/>
  <c r="K152" i="23"/>
  <c r="K42" i="23" s="1"/>
  <c r="N156" i="23"/>
  <c r="N46" i="23" s="1"/>
  <c r="L179" i="23"/>
  <c r="L69" i="23" s="1"/>
  <c r="N136" i="23"/>
  <c r="N26" i="23" s="1"/>
  <c r="N184" i="23"/>
  <c r="N74" i="23" s="1"/>
  <c r="L147" i="23"/>
  <c r="L37" i="23" s="1"/>
  <c r="O158" i="23"/>
  <c r="O48" i="23" s="1"/>
  <c r="K168" i="23"/>
  <c r="K58" i="23" s="1"/>
  <c r="N172" i="23"/>
  <c r="N62" i="23" s="1"/>
  <c r="L181" i="23"/>
  <c r="L71" i="23" s="1"/>
  <c r="Q212" i="23"/>
  <c r="Q102" i="23" s="1"/>
  <c r="L217" i="23"/>
  <c r="L107" i="23" s="1"/>
  <c r="M121" i="23"/>
  <c r="M11" i="23" s="1"/>
  <c r="M145" i="23"/>
  <c r="M35" i="23" s="1"/>
  <c r="M169" i="23"/>
  <c r="M59" i="23" s="1"/>
  <c r="P193" i="23"/>
  <c r="P83" i="23" s="1"/>
  <c r="P201" i="23"/>
  <c r="P91" i="23" s="1"/>
  <c r="P209" i="23"/>
  <c r="P99" i="23" s="1"/>
  <c r="P225" i="23"/>
  <c r="P115" i="23" s="1"/>
  <c r="M463" i="5"/>
  <c r="M15" i="5" s="1"/>
  <c r="M490" i="5"/>
  <c r="M42" i="5" s="1"/>
  <c r="Q132" i="23"/>
  <c r="Q22" i="23" s="1"/>
  <c r="K139" i="23"/>
  <c r="K29" i="23" s="1"/>
  <c r="K155" i="23"/>
  <c r="K45" i="23" s="1"/>
  <c r="Q164" i="23"/>
  <c r="Q54" i="23" s="1"/>
  <c r="Q172" i="23"/>
  <c r="Q62" i="23" s="1"/>
  <c r="K179" i="23"/>
  <c r="K69" i="23" s="1"/>
  <c r="L193" i="23"/>
  <c r="L83" i="23" s="1"/>
  <c r="N197" i="23"/>
  <c r="N87" i="23" s="1"/>
  <c r="M198" i="23"/>
  <c r="M88" i="23" s="1"/>
  <c r="K206" i="23"/>
  <c r="K96" i="23" s="1"/>
  <c r="O215" i="23"/>
  <c r="O105" i="23" s="1"/>
  <c r="M222" i="23"/>
  <c r="M112" i="23" s="1"/>
  <c r="P131" i="23"/>
  <c r="P21" i="23" s="1"/>
  <c r="P155" i="23"/>
  <c r="P45" i="23" s="1"/>
  <c r="P179" i="23"/>
  <c r="P69" i="23" s="1"/>
  <c r="Q217" i="23"/>
  <c r="Q107" i="23" s="1"/>
  <c r="Q459" i="5"/>
  <c r="Q11" i="5" s="1"/>
  <c r="P461" i="5"/>
  <c r="P13" i="5" s="1"/>
  <c r="P462" i="5"/>
  <c r="P14" i="5" s="1"/>
  <c r="M467" i="5"/>
  <c r="M19" i="5" s="1"/>
  <c r="Q486" i="5"/>
  <c r="Q38" i="5" s="1"/>
  <c r="P488" i="5"/>
  <c r="P40" i="5" s="1"/>
  <c r="N493" i="5"/>
  <c r="N45" i="5" s="1"/>
  <c r="N494" i="5"/>
  <c r="N46" i="5" s="1"/>
  <c r="K187" i="23"/>
  <c r="K77" i="23" s="1"/>
  <c r="R201" i="23"/>
  <c r="R91" i="23" s="1"/>
  <c r="L205" i="23"/>
  <c r="L95" i="23" s="1"/>
  <c r="O209" i="23"/>
  <c r="O99" i="23" s="1"/>
  <c r="R225" i="23"/>
  <c r="R115" i="23" s="1"/>
  <c r="P121" i="23"/>
  <c r="P11" i="23" s="1"/>
  <c r="P135" i="23"/>
  <c r="P25" i="23" s="1"/>
  <c r="P145" i="23"/>
  <c r="P35" i="23" s="1"/>
  <c r="P159" i="23"/>
  <c r="P49" i="23" s="1"/>
  <c r="P169" i="23"/>
  <c r="P59" i="23" s="1"/>
  <c r="P183" i="23"/>
  <c r="P73" i="23" s="1"/>
  <c r="O190" i="23"/>
  <c r="O80" i="23" s="1"/>
  <c r="O198" i="23"/>
  <c r="O88" i="23" s="1"/>
  <c r="O214" i="23"/>
  <c r="O104" i="23" s="1"/>
  <c r="L473" i="5"/>
  <c r="L25" i="5" s="1"/>
  <c r="R483" i="5"/>
  <c r="R35" i="5" s="1"/>
  <c r="R507" i="5"/>
  <c r="R59" i="5" s="1"/>
  <c r="K131" i="23"/>
  <c r="K21" i="23" s="1"/>
  <c r="Q156" i="23"/>
  <c r="Q46" i="23" s="1"/>
  <c r="K163" i="23"/>
  <c r="K53" i="23" s="1"/>
  <c r="O191" i="23"/>
  <c r="O81" i="23" s="1"/>
  <c r="N122" i="23"/>
  <c r="N12" i="23" s="1"/>
  <c r="P125" i="23"/>
  <c r="P15" i="23" s="1"/>
  <c r="N130" i="23"/>
  <c r="N20" i="23" s="1"/>
  <c r="K132" i="23"/>
  <c r="K22" i="23" s="1"/>
  <c r="N134" i="23"/>
  <c r="N24" i="23" s="1"/>
  <c r="R136" i="23"/>
  <c r="R26" i="23" s="1"/>
  <c r="N138" i="23"/>
  <c r="N28" i="23" s="1"/>
  <c r="P141" i="23"/>
  <c r="P31" i="23" s="1"/>
  <c r="N142" i="23"/>
  <c r="N32" i="23" s="1"/>
  <c r="R144" i="23"/>
  <c r="R34" i="23" s="1"/>
  <c r="N146" i="23"/>
  <c r="N36" i="23" s="1"/>
  <c r="P149" i="23"/>
  <c r="P39" i="23" s="1"/>
  <c r="N150" i="23"/>
  <c r="N40" i="23" s="1"/>
  <c r="R152" i="23"/>
  <c r="R42" i="23" s="1"/>
  <c r="N154" i="23"/>
  <c r="N44" i="23" s="1"/>
  <c r="P157" i="23"/>
  <c r="P47" i="23" s="1"/>
  <c r="N158" i="23"/>
  <c r="N48" i="23" s="1"/>
  <c r="R160" i="23"/>
  <c r="R50" i="23" s="1"/>
  <c r="N162" i="23"/>
  <c r="N52" i="23" s="1"/>
  <c r="P165" i="23"/>
  <c r="P55" i="23" s="1"/>
  <c r="N166" i="23"/>
  <c r="N56" i="23" s="1"/>
  <c r="R168" i="23"/>
  <c r="R58" i="23" s="1"/>
  <c r="N170" i="23"/>
  <c r="N60" i="23" s="1"/>
  <c r="P173" i="23"/>
  <c r="P63" i="23" s="1"/>
  <c r="N174" i="23"/>
  <c r="N64" i="23" s="1"/>
  <c r="R176" i="23"/>
  <c r="R66" i="23" s="1"/>
  <c r="N178" i="23"/>
  <c r="N68" i="23" s="1"/>
  <c r="P181" i="23"/>
  <c r="P71" i="23" s="1"/>
  <c r="N182" i="23"/>
  <c r="N72" i="23" s="1"/>
  <c r="R184" i="23"/>
  <c r="R74" i="23" s="1"/>
  <c r="N186" i="23"/>
  <c r="N76" i="23" s="1"/>
  <c r="M199" i="23"/>
  <c r="M89" i="23" s="1"/>
  <c r="Q208" i="23"/>
  <c r="Q98" i="23" s="1"/>
  <c r="O210" i="23"/>
  <c r="O100" i="23" s="1"/>
  <c r="R213" i="23"/>
  <c r="R103" i="23" s="1"/>
  <c r="L218" i="23"/>
  <c r="L108" i="23" s="1"/>
  <c r="K219" i="23"/>
  <c r="K109" i="23" s="1"/>
  <c r="M223" i="23"/>
  <c r="M113" i="23" s="1"/>
  <c r="P206" i="23"/>
  <c r="P96" i="23" s="1"/>
  <c r="P222" i="23"/>
  <c r="P112" i="23" s="1"/>
  <c r="R458" i="5"/>
  <c r="R10" i="5" s="1"/>
  <c r="P464" i="5"/>
  <c r="P16" i="5" s="1"/>
  <c r="N467" i="5"/>
  <c r="N19" i="5" s="1"/>
  <c r="N469" i="5"/>
  <c r="N21" i="5" s="1"/>
  <c r="N471" i="5"/>
  <c r="N23" i="5" s="1"/>
  <c r="K478" i="5"/>
  <c r="K30" i="5" s="1"/>
  <c r="R485" i="5"/>
  <c r="R37" i="5" s="1"/>
  <c r="P491" i="5"/>
  <c r="P43" i="5" s="1"/>
  <c r="Q188" i="23"/>
  <c r="Q78" i="23" s="1"/>
  <c r="Q140" i="23"/>
  <c r="Q30" i="23" s="1"/>
  <c r="R120" i="23"/>
  <c r="R10" i="23" s="1"/>
  <c r="Q17" i="12" s="1"/>
  <c r="Q41" i="12" s="1"/>
  <c r="Q55" i="12" s="1"/>
  <c r="K124" i="23"/>
  <c r="K14" i="23" s="1"/>
  <c r="N126" i="23"/>
  <c r="N16" i="23" s="1"/>
  <c r="R128" i="23"/>
  <c r="R18" i="23" s="1"/>
  <c r="P133" i="23"/>
  <c r="P23" i="23" s="1"/>
  <c r="M119" i="23"/>
  <c r="M9" i="23" s="1"/>
  <c r="M127" i="23"/>
  <c r="M17" i="23" s="1"/>
  <c r="M135" i="23"/>
  <c r="M25" i="23" s="1"/>
  <c r="M143" i="23"/>
  <c r="M33" i="23" s="1"/>
  <c r="M151" i="23"/>
  <c r="M41" i="23" s="1"/>
  <c r="M159" i="23"/>
  <c r="M49" i="23" s="1"/>
  <c r="M167" i="23"/>
  <c r="M57" i="23" s="1"/>
  <c r="M175" i="23"/>
  <c r="M65" i="23" s="1"/>
  <c r="M183" i="23"/>
  <c r="M73" i="23" s="1"/>
  <c r="R189" i="23"/>
  <c r="R79" i="23" s="1"/>
  <c r="K195" i="23"/>
  <c r="K85" i="23" s="1"/>
  <c r="Q196" i="23"/>
  <c r="Q86" i="23" s="1"/>
  <c r="L201" i="23"/>
  <c r="L91" i="23" s="1"/>
  <c r="Q220" i="23"/>
  <c r="Q110" i="23" s="1"/>
  <c r="L225" i="23"/>
  <c r="L115" i="23" s="1"/>
  <c r="M129" i="23"/>
  <c r="M19" i="23" s="1"/>
  <c r="M153" i="23"/>
  <c r="M43" i="23" s="1"/>
  <c r="M177" i="23"/>
  <c r="M67" i="23" s="1"/>
  <c r="M194" i="23"/>
  <c r="M84" i="23" s="1"/>
  <c r="O199" i="23"/>
  <c r="O89" i="23" s="1"/>
  <c r="K214" i="23"/>
  <c r="K104" i="23" s="1"/>
  <c r="O223" i="23"/>
  <c r="O113" i="23" s="1"/>
  <c r="P139" i="23"/>
  <c r="P29" i="23" s="1"/>
  <c r="P163" i="23"/>
  <c r="P53" i="23" s="1"/>
  <c r="P187" i="23"/>
  <c r="P77" i="23" s="1"/>
  <c r="Q468" i="5"/>
  <c r="Q20" i="5" s="1"/>
  <c r="P470" i="5"/>
  <c r="P22" i="5" s="1"/>
  <c r="M476" i="5"/>
  <c r="M28" i="5" s="1"/>
  <c r="R495" i="5"/>
  <c r="R47" i="5" s="1"/>
  <c r="L511" i="5"/>
  <c r="L63" i="5" s="1"/>
  <c r="R129" i="23"/>
  <c r="R19" i="23" s="1"/>
  <c r="R153" i="23"/>
  <c r="R43" i="23" s="1"/>
  <c r="R157" i="23"/>
  <c r="R47" i="23" s="1"/>
  <c r="R177" i="23"/>
  <c r="R67" i="23" s="1"/>
  <c r="R181" i="23"/>
  <c r="R71" i="23" s="1"/>
  <c r="R185" i="23"/>
  <c r="R75" i="23" s="1"/>
  <c r="K190" i="23"/>
  <c r="K80" i="23" s="1"/>
  <c r="P204" i="23"/>
  <c r="P94" i="23" s="1"/>
  <c r="N206" i="23"/>
  <c r="N96" i="23" s="1"/>
  <c r="L213" i="23"/>
  <c r="L103" i="23" s="1"/>
  <c r="O217" i="23"/>
  <c r="O107" i="23" s="1"/>
  <c r="P119" i="23"/>
  <c r="P9" i="23" s="1"/>
  <c r="P129" i="23"/>
  <c r="P19" i="23" s="1"/>
  <c r="P143" i="23"/>
  <c r="P33" i="23" s="1"/>
  <c r="P153" i="23"/>
  <c r="P43" i="23" s="1"/>
  <c r="P167" i="23"/>
  <c r="P57" i="23" s="1"/>
  <c r="P177" i="23"/>
  <c r="P67" i="23" s="1"/>
  <c r="K216" i="23"/>
  <c r="K106" i="23" s="1"/>
  <c r="K458" i="5"/>
  <c r="K10" i="5" s="1"/>
  <c r="R465" i="5"/>
  <c r="R17" i="5" s="1"/>
  <c r="Q470" i="5"/>
  <c r="Q22" i="5" s="1"/>
  <c r="M479" i="5"/>
  <c r="M31" i="5" s="1"/>
  <c r="L482" i="5"/>
  <c r="L34" i="5" s="1"/>
  <c r="K485" i="5"/>
  <c r="K37" i="5" s="1"/>
  <c r="L510" i="5"/>
  <c r="L62" i="5" s="1"/>
  <c r="Q148" i="23"/>
  <c r="Q38" i="23" s="1"/>
  <c r="R133" i="23"/>
  <c r="R23" i="23" s="1"/>
  <c r="Q122" i="23"/>
  <c r="Q12" i="23" s="1"/>
  <c r="Q134" i="23"/>
  <c r="Q24" i="23" s="1"/>
  <c r="Q138" i="23"/>
  <c r="Q28" i="23" s="1"/>
  <c r="K149" i="23"/>
  <c r="K39" i="23" s="1"/>
  <c r="Q150" i="23"/>
  <c r="Q40" i="23" s="1"/>
  <c r="K153" i="23"/>
  <c r="K43" i="23" s="1"/>
  <c r="Q154" i="23"/>
  <c r="Q44" i="23" s="1"/>
  <c r="K157" i="23"/>
  <c r="K47" i="23" s="1"/>
  <c r="Q158" i="23"/>
  <c r="Q48" i="23" s="1"/>
  <c r="K161" i="23"/>
  <c r="K51" i="23" s="1"/>
  <c r="Q162" i="23"/>
  <c r="Q52" i="23" s="1"/>
  <c r="K165" i="23"/>
  <c r="K55" i="23" s="1"/>
  <c r="Q166" i="23"/>
  <c r="Q56" i="23" s="1"/>
  <c r="K169" i="23"/>
  <c r="K59" i="23" s="1"/>
  <c r="Q170" i="23"/>
  <c r="Q60" i="23" s="1"/>
  <c r="K177" i="23"/>
  <c r="K67" i="23" s="1"/>
  <c r="K203" i="23"/>
  <c r="K93" i="23" s="1"/>
  <c r="R203" i="23"/>
  <c r="R93" i="23" s="1"/>
  <c r="L214" i="23"/>
  <c r="L104" i="23" s="1"/>
  <c r="K215" i="23"/>
  <c r="K105" i="23" s="1"/>
  <c r="Q222" i="23"/>
  <c r="Q112" i="23" s="1"/>
  <c r="K460" i="5"/>
  <c r="K12" i="5" s="1"/>
  <c r="P474" i="5"/>
  <c r="P26" i="5" s="1"/>
  <c r="N476" i="5"/>
  <c r="N28" i="5" s="1"/>
  <c r="K487" i="5"/>
  <c r="K39" i="5" s="1"/>
  <c r="K501" i="5"/>
  <c r="K53" i="5" s="1"/>
  <c r="Q124" i="23"/>
  <c r="Q14" i="23" s="1"/>
  <c r="K147" i="23"/>
  <c r="K37" i="23" s="1"/>
  <c r="K171" i="23"/>
  <c r="K61" i="23" s="1"/>
  <c r="Q180" i="23"/>
  <c r="Q70" i="23" s="1"/>
  <c r="K121" i="23"/>
  <c r="K11" i="23" s="1"/>
  <c r="J17" i="12" s="1"/>
  <c r="J41" i="12" s="1"/>
  <c r="J55" i="12" s="1"/>
  <c r="K125" i="23"/>
  <c r="K15" i="23" s="1"/>
  <c r="Q126" i="23"/>
  <c r="Q16" i="23" s="1"/>
  <c r="K129" i="23"/>
  <c r="K19" i="23" s="1"/>
  <c r="Q130" i="23"/>
  <c r="Q20" i="23" s="1"/>
  <c r="K133" i="23"/>
  <c r="K23" i="23" s="1"/>
  <c r="K137" i="23"/>
  <c r="K27" i="23" s="1"/>
  <c r="K141" i="23"/>
  <c r="K31" i="23" s="1"/>
  <c r="Q142" i="23"/>
  <c r="Q32" i="23" s="1"/>
  <c r="K145" i="23"/>
  <c r="K35" i="23" s="1"/>
  <c r="Q146" i="23"/>
  <c r="Q36" i="23" s="1"/>
  <c r="K173" i="23"/>
  <c r="K63" i="23" s="1"/>
  <c r="Q174" i="23"/>
  <c r="Q64" i="23" s="1"/>
  <c r="Q178" i="23"/>
  <c r="Q68" i="23" s="1"/>
  <c r="K181" i="23"/>
  <c r="K71" i="23" s="1"/>
  <c r="Q182" i="23"/>
  <c r="Q72" i="23" s="1"/>
  <c r="K185" i="23"/>
  <c r="K75" i="23" s="1"/>
  <c r="Q186" i="23"/>
  <c r="Q76" i="23" s="1"/>
  <c r="L189" i="23"/>
  <c r="L79" i="23" s="1"/>
  <c r="R191" i="23"/>
  <c r="R81" i="23" s="1"/>
  <c r="P192" i="23"/>
  <c r="P82" i="23" s="1"/>
  <c r="O193" i="23"/>
  <c r="O83" i="23" s="1"/>
  <c r="N17" i="12" s="1"/>
  <c r="N41" i="12" s="1"/>
  <c r="N55" i="12" s="1"/>
  <c r="Q198" i="23"/>
  <c r="Q88" i="23" s="1"/>
  <c r="O194" i="23"/>
  <c r="O84" i="23" s="1"/>
  <c r="Q199" i="23"/>
  <c r="Q89" i="23" s="1"/>
  <c r="O200" i="23"/>
  <c r="O90" i="23" s="1"/>
  <c r="M202" i="23"/>
  <c r="M92" i="23" s="1"/>
  <c r="P205" i="23"/>
  <c r="P95" i="23" s="1"/>
  <c r="N207" i="23"/>
  <c r="N97" i="23" s="1"/>
  <c r="L209" i="23"/>
  <c r="L99" i="23" s="1"/>
  <c r="R216" i="23"/>
  <c r="R106" i="23" s="1"/>
  <c r="P218" i="23"/>
  <c r="P108" i="23" s="1"/>
  <c r="Q223" i="23"/>
  <c r="Q113" i="23" s="1"/>
  <c r="O224" i="23"/>
  <c r="O114" i="23" s="1"/>
  <c r="L458" i="5"/>
  <c r="L10" i="5" s="1"/>
  <c r="L459" i="5"/>
  <c r="L11" i="5" s="1"/>
  <c r="K464" i="5"/>
  <c r="K16" i="5" s="1"/>
  <c r="Q474" i="5"/>
  <c r="Q26" i="5" s="1"/>
  <c r="N479" i="5"/>
  <c r="N31" i="5" s="1"/>
  <c r="M481" i="5"/>
  <c r="M33" i="5" s="1"/>
  <c r="L485" i="5"/>
  <c r="L37" i="5" s="1"/>
  <c r="L486" i="5"/>
  <c r="L38" i="5" s="1"/>
  <c r="K491" i="5"/>
  <c r="K43" i="5" s="1"/>
  <c r="K494" i="5"/>
  <c r="K46" i="5" s="1"/>
  <c r="K502" i="5"/>
  <c r="K54" i="5" s="1"/>
  <c r="N519" i="5"/>
  <c r="N71" i="5" s="1"/>
  <c r="K122" i="23"/>
  <c r="K12" i="23" s="1"/>
  <c r="K126" i="23"/>
  <c r="K16" i="23" s="1"/>
  <c r="K130" i="23"/>
  <c r="K20" i="23" s="1"/>
  <c r="K142" i="23"/>
  <c r="K32" i="23" s="1"/>
  <c r="K150" i="23"/>
  <c r="K40" i="23" s="1"/>
  <c r="K154" i="23"/>
  <c r="K44" i="23" s="1"/>
  <c r="K158" i="23"/>
  <c r="K48" i="23" s="1"/>
  <c r="K166" i="23"/>
  <c r="K56" i="23" s="1"/>
  <c r="K222" i="23"/>
  <c r="K112" i="23" s="1"/>
  <c r="P224" i="23"/>
  <c r="P114" i="23" s="1"/>
  <c r="P123" i="23"/>
  <c r="P13" i="23" s="1"/>
  <c r="P147" i="23"/>
  <c r="P37" i="23" s="1"/>
  <c r="P171" i="23"/>
  <c r="P61" i="23" s="1"/>
  <c r="N196" i="23"/>
  <c r="N86" i="23" s="1"/>
  <c r="N208" i="23"/>
  <c r="N98" i="23" s="1"/>
  <c r="N212" i="23"/>
  <c r="N102" i="23" s="1"/>
  <c r="N220" i="23"/>
  <c r="N110" i="23" s="1"/>
  <c r="K134" i="23"/>
  <c r="K24" i="23" s="1"/>
  <c r="K138" i="23"/>
  <c r="K28" i="23" s="1"/>
  <c r="K146" i="23"/>
  <c r="K36" i="23" s="1"/>
  <c r="K162" i="23"/>
  <c r="K52" i="23" s="1"/>
  <c r="K170" i="23"/>
  <c r="K60" i="23" s="1"/>
  <c r="K174" i="23"/>
  <c r="K64" i="23" s="1"/>
  <c r="K182" i="23"/>
  <c r="K72" i="23" s="1"/>
  <c r="K198" i="23"/>
  <c r="K88" i="23" s="1"/>
  <c r="O207" i="23"/>
  <c r="O97" i="23" s="1"/>
  <c r="N204" i="23"/>
  <c r="N94" i="23" s="1"/>
  <c r="P188" i="23"/>
  <c r="P78" i="23" s="1"/>
  <c r="N189" i="23"/>
  <c r="N79" i="23" s="1"/>
  <c r="M17" i="12" s="1"/>
  <c r="M41" i="12" s="1"/>
  <c r="M55" i="12" s="1"/>
  <c r="M190" i="23"/>
  <c r="M80" i="23" s="1"/>
  <c r="L191" i="23"/>
  <c r="L81" i="23" s="1"/>
  <c r="R192" i="23"/>
  <c r="R82" i="23" s="1"/>
  <c r="O195" i="23"/>
  <c r="O85" i="23" s="1"/>
  <c r="L197" i="23"/>
  <c r="L87" i="23" s="1"/>
  <c r="R199" i="23"/>
  <c r="R89" i="23" s="1"/>
  <c r="O201" i="23"/>
  <c r="O91" i="23" s="1"/>
  <c r="K204" i="23"/>
  <c r="K94" i="23" s="1"/>
  <c r="P212" i="23"/>
  <c r="P102" i="23" s="1"/>
  <c r="O213" i="23"/>
  <c r="O103" i="23" s="1"/>
  <c r="N214" i="23"/>
  <c r="N104" i="23" s="1"/>
  <c r="Q218" i="23"/>
  <c r="Q108" i="23" s="1"/>
  <c r="O219" i="23"/>
  <c r="O109" i="23" s="1"/>
  <c r="L221" i="23"/>
  <c r="L111" i="23" s="1"/>
  <c r="R223" i="23"/>
  <c r="R113" i="23" s="1"/>
  <c r="O225" i="23"/>
  <c r="O115" i="23" s="1"/>
  <c r="P127" i="23"/>
  <c r="P17" i="23" s="1"/>
  <c r="P137" i="23"/>
  <c r="P27" i="23" s="1"/>
  <c r="P151" i="23"/>
  <c r="P41" i="23" s="1"/>
  <c r="P161" i="23"/>
  <c r="P51" i="23" s="1"/>
  <c r="P175" i="23"/>
  <c r="P65" i="23" s="1"/>
  <c r="P185" i="23"/>
  <c r="P75" i="23" s="1"/>
  <c r="M461" i="5"/>
  <c r="M13" i="5" s="1"/>
  <c r="K467" i="5"/>
  <c r="K19" i="5" s="1"/>
  <c r="Q479" i="5"/>
  <c r="Q31" i="5" s="1"/>
  <c r="M488" i="5"/>
  <c r="M40" i="5" s="1"/>
  <c r="K123" i="23"/>
  <c r="K13" i="23" s="1"/>
  <c r="Q119" i="23"/>
  <c r="Q9" i="23" s="1"/>
  <c r="L122" i="23"/>
  <c r="L12" i="23" s="1"/>
  <c r="K17" i="12" s="1"/>
  <c r="K41" i="12" s="1"/>
  <c r="K55" i="12" s="1"/>
  <c r="Q123" i="23"/>
  <c r="Q13" i="23" s="1"/>
  <c r="Q127" i="23"/>
  <c r="Q17" i="23" s="1"/>
  <c r="L130" i="23"/>
  <c r="L20" i="23" s="1"/>
  <c r="Q131" i="23"/>
  <c r="Q21" i="23" s="1"/>
  <c r="Q135" i="23"/>
  <c r="Q25" i="23" s="1"/>
  <c r="L138" i="23"/>
  <c r="L28" i="23" s="1"/>
  <c r="Q139" i="23"/>
  <c r="Q29" i="23" s="1"/>
  <c r="Q143" i="23"/>
  <c r="Q33" i="23" s="1"/>
  <c r="L146" i="23"/>
  <c r="L36" i="23" s="1"/>
  <c r="Q147" i="23"/>
  <c r="Q37" i="23" s="1"/>
  <c r="Q151" i="23"/>
  <c r="Q41" i="23" s="1"/>
  <c r="L154" i="23"/>
  <c r="L44" i="23" s="1"/>
  <c r="Q155" i="23"/>
  <c r="Q45" i="23" s="1"/>
  <c r="Q159" i="23"/>
  <c r="Q49" i="23" s="1"/>
  <c r="L162" i="23"/>
  <c r="L52" i="23" s="1"/>
  <c r="Q163" i="23"/>
  <c r="Q53" i="23" s="1"/>
  <c r="Q167" i="23"/>
  <c r="Q57" i="23" s="1"/>
  <c r="L170" i="23"/>
  <c r="L60" i="23" s="1"/>
  <c r="Q171" i="23"/>
  <c r="Q61" i="23" s="1"/>
  <c r="Q175" i="23"/>
  <c r="Q65" i="23" s="1"/>
  <c r="L178" i="23"/>
  <c r="L68" i="23" s="1"/>
  <c r="Q179" i="23"/>
  <c r="Q69" i="23" s="1"/>
  <c r="Q183" i="23"/>
  <c r="Q73" i="23" s="1"/>
  <c r="L186" i="23"/>
  <c r="L76" i="23" s="1"/>
  <c r="Q187" i="23"/>
  <c r="Q77" i="23" s="1"/>
  <c r="K199" i="23"/>
  <c r="K89" i="23" s="1"/>
  <c r="Q200" i="23"/>
  <c r="Q90" i="23" s="1"/>
  <c r="O202" i="23"/>
  <c r="O92" i="23" s="1"/>
  <c r="R205" i="23"/>
  <c r="R95" i="23" s="1"/>
  <c r="L210" i="23"/>
  <c r="L100" i="23" s="1"/>
  <c r="K211" i="23"/>
  <c r="K101" i="23" s="1"/>
  <c r="M215" i="23"/>
  <c r="M105" i="23" s="1"/>
  <c r="Q224" i="23"/>
  <c r="Q114" i="23" s="1"/>
  <c r="M141" i="23"/>
  <c r="M31" i="23" s="1"/>
  <c r="M165" i="23"/>
  <c r="M55" i="23" s="1"/>
  <c r="K469" i="5"/>
  <c r="K21" i="5" s="1"/>
  <c r="P483" i="5"/>
  <c r="P35" i="5" s="1"/>
  <c r="N485" i="5"/>
  <c r="N37" i="5" s="1"/>
  <c r="Q517" i="5"/>
  <c r="Q69" i="5" s="1"/>
  <c r="Q752" i="5"/>
  <c r="Q304" i="5" s="1"/>
  <c r="P493" i="5"/>
  <c r="P45" i="5" s="1"/>
  <c r="K496" i="5"/>
  <c r="K48" i="5" s="1"/>
  <c r="R497" i="5"/>
  <c r="R49" i="5" s="1"/>
  <c r="Q498" i="5"/>
  <c r="Q50" i="5" s="1"/>
  <c r="P499" i="5"/>
  <c r="P51" i="5" s="1"/>
  <c r="L514" i="5"/>
  <c r="L66" i="5" s="1"/>
  <c r="K515" i="5"/>
  <c r="K67" i="5" s="1"/>
  <c r="R517" i="5"/>
  <c r="R69" i="5" s="1"/>
  <c r="Q518" i="5"/>
  <c r="Q70" i="5" s="1"/>
  <c r="P519" i="5"/>
  <c r="P71" i="5" s="1"/>
  <c r="P520" i="5"/>
  <c r="P72" i="5" s="1"/>
  <c r="N521" i="5"/>
  <c r="N73" i="5" s="1"/>
  <c r="N522" i="5"/>
  <c r="N74" i="5" s="1"/>
  <c r="M523" i="5"/>
  <c r="M75" i="5" s="1"/>
  <c r="L524" i="5"/>
  <c r="L76" i="5" s="1"/>
  <c r="P531" i="5"/>
  <c r="P83" i="5" s="1"/>
  <c r="N534" i="5"/>
  <c r="N86" i="5" s="1"/>
  <c r="M535" i="5"/>
  <c r="M87" i="5" s="1"/>
  <c r="L537" i="5"/>
  <c r="L89" i="5" s="1"/>
  <c r="K540" i="5"/>
  <c r="K92" i="5" s="1"/>
  <c r="R705" i="5"/>
  <c r="R257" i="5" s="1"/>
  <c r="K712" i="5"/>
  <c r="K264" i="5" s="1"/>
  <c r="K724" i="5"/>
  <c r="K276" i="5" s="1"/>
  <c r="R725" i="5"/>
  <c r="R277" i="5" s="1"/>
  <c r="R726" i="5"/>
  <c r="R278" i="5" s="1"/>
  <c r="Q727" i="5"/>
  <c r="Q279" i="5" s="1"/>
  <c r="P730" i="5"/>
  <c r="P282" i="5" s="1"/>
  <c r="R747" i="5"/>
  <c r="R299" i="5" s="1"/>
  <c r="Q749" i="5"/>
  <c r="Q301" i="5" s="1"/>
  <c r="R752" i="5"/>
  <c r="R304" i="5" s="1"/>
  <c r="Q772" i="5"/>
  <c r="Q324" i="5" s="1"/>
  <c r="M780" i="5"/>
  <c r="M332" i="5" s="1"/>
  <c r="K558" i="5"/>
  <c r="K110" i="5" s="1"/>
  <c r="K560" i="5"/>
  <c r="K112" i="5" s="1"/>
  <c r="N562" i="5"/>
  <c r="N114" i="5" s="1"/>
  <c r="M120" i="23"/>
  <c r="M10" i="23" s="1"/>
  <c r="M128" i="23"/>
  <c r="M18" i="23" s="1"/>
  <c r="M136" i="23"/>
  <c r="M26" i="23" s="1"/>
  <c r="M144" i="23"/>
  <c r="M34" i="23" s="1"/>
  <c r="M152" i="23"/>
  <c r="M42" i="23" s="1"/>
  <c r="M160" i="23"/>
  <c r="M50" i="23" s="1"/>
  <c r="M168" i="23"/>
  <c r="M58" i="23" s="1"/>
  <c r="M176" i="23"/>
  <c r="M66" i="23" s="1"/>
  <c r="M184" i="23"/>
  <c r="M74" i="23" s="1"/>
  <c r="M192" i="23"/>
  <c r="M82" i="23" s="1"/>
  <c r="M200" i="23"/>
  <c r="M90" i="23" s="1"/>
  <c r="M208" i="23"/>
  <c r="M98" i="23" s="1"/>
  <c r="M216" i="23"/>
  <c r="M106" i="23" s="1"/>
  <c r="M224" i="23"/>
  <c r="M114" i="23" s="1"/>
  <c r="P457" i="5"/>
  <c r="P9" i="5" s="1"/>
  <c r="R460" i="5"/>
  <c r="R12" i="5" s="1"/>
  <c r="P466" i="5"/>
  <c r="P18" i="5" s="1"/>
  <c r="R469" i="5"/>
  <c r="R21" i="5" s="1"/>
  <c r="P475" i="5"/>
  <c r="P27" i="5" s="1"/>
  <c r="R478" i="5"/>
  <c r="R30" i="5" s="1"/>
  <c r="P484" i="5"/>
  <c r="P36" i="5" s="1"/>
  <c r="R487" i="5"/>
  <c r="R39" i="5" s="1"/>
  <c r="L496" i="5"/>
  <c r="L48" i="5" s="1"/>
  <c r="N500" i="5"/>
  <c r="N52" i="5" s="1"/>
  <c r="N501" i="5"/>
  <c r="N53" i="5" s="1"/>
  <c r="K504" i="5"/>
  <c r="K56" i="5" s="1"/>
  <c r="Q508" i="5"/>
  <c r="Q60" i="5" s="1"/>
  <c r="P510" i="5"/>
  <c r="P62" i="5" s="1"/>
  <c r="P511" i="5"/>
  <c r="P63" i="5" s="1"/>
  <c r="N512" i="5"/>
  <c r="N64" i="5" s="1"/>
  <c r="Q519" i="5"/>
  <c r="Q71" i="5" s="1"/>
  <c r="K526" i="5"/>
  <c r="K78" i="5" s="1"/>
  <c r="R527" i="5"/>
  <c r="R79" i="5" s="1"/>
  <c r="Q530" i="5"/>
  <c r="Q82" i="5" s="1"/>
  <c r="Q531" i="5"/>
  <c r="Q83" i="5" s="1"/>
  <c r="N535" i="5"/>
  <c r="N87" i="5" s="1"/>
  <c r="L540" i="5"/>
  <c r="L92" i="5" s="1"/>
  <c r="K703" i="5"/>
  <c r="K255" i="5" s="1"/>
  <c r="K708" i="5"/>
  <c r="K260" i="5" s="1"/>
  <c r="K711" i="5"/>
  <c r="K263" i="5" s="1"/>
  <c r="L714" i="5"/>
  <c r="L266" i="5" s="1"/>
  <c r="L719" i="5"/>
  <c r="L271" i="5" s="1"/>
  <c r="P731" i="5"/>
  <c r="P283" i="5" s="1"/>
  <c r="P733" i="5"/>
  <c r="P285" i="5" s="1"/>
  <c r="M736" i="5"/>
  <c r="M288" i="5" s="1"/>
  <c r="M739" i="5"/>
  <c r="M291" i="5" s="1"/>
  <c r="P744" i="5"/>
  <c r="P296" i="5" s="1"/>
  <c r="Q745" i="5"/>
  <c r="Q297" i="5" s="1"/>
  <c r="Q746" i="5"/>
  <c r="Q298" i="5" s="1"/>
  <c r="N762" i="5"/>
  <c r="N314" i="5" s="1"/>
  <c r="N764" i="5"/>
  <c r="N316" i="5" s="1"/>
  <c r="N765" i="5"/>
  <c r="N317" i="5" s="1"/>
  <c r="P767" i="5"/>
  <c r="P319" i="5" s="1"/>
  <c r="N782" i="5"/>
  <c r="N334" i="5" s="1"/>
  <c r="L548" i="5"/>
  <c r="L100" i="5" s="1"/>
  <c r="Q551" i="5"/>
  <c r="Q103" i="5" s="1"/>
  <c r="Q552" i="5"/>
  <c r="Q104" i="5" s="1"/>
  <c r="Q584" i="5"/>
  <c r="Q136" i="5" s="1"/>
  <c r="R585" i="5"/>
  <c r="R137" i="5" s="1"/>
  <c r="P592" i="5"/>
  <c r="P144" i="5" s="1"/>
  <c r="K202" i="23"/>
  <c r="K92" i="23" s="1"/>
  <c r="M459" i="5"/>
  <c r="M11" i="5" s="1"/>
  <c r="R461" i="5"/>
  <c r="R13" i="5" s="1"/>
  <c r="K465" i="5"/>
  <c r="K17" i="5" s="1"/>
  <c r="L469" i="5"/>
  <c r="L21" i="5" s="1"/>
  <c r="N495" i="5"/>
  <c r="N47" i="5" s="1"/>
  <c r="L497" i="5"/>
  <c r="L49" i="5" s="1"/>
  <c r="L505" i="5"/>
  <c r="L57" i="5" s="1"/>
  <c r="L706" i="5"/>
  <c r="L258" i="5" s="1"/>
  <c r="L709" i="5"/>
  <c r="L261" i="5" s="1"/>
  <c r="M713" i="5"/>
  <c r="M265" i="5" s="1"/>
  <c r="N717" i="5"/>
  <c r="N269" i="5" s="1"/>
  <c r="M718" i="5"/>
  <c r="M270" i="5" s="1"/>
  <c r="N719" i="5"/>
  <c r="N271" i="5" s="1"/>
  <c r="M720" i="5"/>
  <c r="M272" i="5" s="1"/>
  <c r="M722" i="5"/>
  <c r="M274" i="5" s="1"/>
  <c r="M723" i="5"/>
  <c r="M275" i="5" s="1"/>
  <c r="M724" i="5"/>
  <c r="M276" i="5" s="1"/>
  <c r="L726" i="5"/>
  <c r="L278" i="5" s="1"/>
  <c r="R729" i="5"/>
  <c r="R281" i="5" s="1"/>
  <c r="P741" i="5"/>
  <c r="P293" i="5" s="1"/>
  <c r="R742" i="5"/>
  <c r="R294" i="5" s="1"/>
  <c r="Q743" i="5"/>
  <c r="Q295" i="5" s="1"/>
  <c r="K774" i="5"/>
  <c r="K326" i="5" s="1"/>
  <c r="L777" i="5"/>
  <c r="L329" i="5" s="1"/>
  <c r="P550" i="5"/>
  <c r="P102" i="5" s="1"/>
  <c r="M556" i="5"/>
  <c r="M108" i="5" s="1"/>
  <c r="N558" i="5"/>
  <c r="N110" i="5" s="1"/>
  <c r="N560" i="5"/>
  <c r="N112" i="5" s="1"/>
  <c r="R574" i="5"/>
  <c r="R126" i="5" s="1"/>
  <c r="K474" i="5"/>
  <c r="K26" i="5" s="1"/>
  <c r="L478" i="5"/>
  <c r="L30" i="5" s="1"/>
  <c r="R479" i="5"/>
  <c r="R31" i="5" s="1"/>
  <c r="N490" i="5"/>
  <c r="N42" i="5" s="1"/>
  <c r="Q500" i="5"/>
  <c r="Q52" i="5" s="1"/>
  <c r="N502" i="5"/>
  <c r="N54" i="5" s="1"/>
  <c r="L516" i="5"/>
  <c r="L68" i="5" s="1"/>
  <c r="P523" i="5"/>
  <c r="P75" i="5" s="1"/>
  <c r="M525" i="5"/>
  <c r="M77" i="5" s="1"/>
  <c r="P536" i="5"/>
  <c r="P88" i="5" s="1"/>
  <c r="M538" i="5"/>
  <c r="M90" i="5" s="1"/>
  <c r="K189" i="23"/>
  <c r="K79" i="23" s="1"/>
  <c r="K197" i="23"/>
  <c r="K87" i="23" s="1"/>
  <c r="K213" i="23"/>
  <c r="K103" i="23" s="1"/>
  <c r="K221" i="23"/>
  <c r="K111" i="23" s="1"/>
  <c r="N459" i="5"/>
  <c r="N11" i="5" s="1"/>
  <c r="M9" i="12" s="1"/>
  <c r="M33" i="12" s="1"/>
  <c r="M47" i="12" s="1"/>
  <c r="K461" i="5"/>
  <c r="K13" i="5" s="1"/>
  <c r="Q462" i="5"/>
  <c r="Q14" i="5" s="1"/>
  <c r="M464" i="5"/>
  <c r="M16" i="5" s="1"/>
  <c r="K470" i="5"/>
  <c r="K22" i="5" s="1"/>
  <c r="Q471" i="5"/>
  <c r="Q23" i="5" s="1"/>
  <c r="P476" i="5"/>
  <c r="P28" i="5" s="1"/>
  <c r="N477" i="5"/>
  <c r="N29" i="5" s="1"/>
  <c r="K479" i="5"/>
  <c r="K31" i="5" s="1"/>
  <c r="Q480" i="5"/>
  <c r="Q32" i="5" s="1"/>
  <c r="M482" i="5"/>
  <c r="M34" i="5" s="1"/>
  <c r="N486" i="5"/>
  <c r="N38" i="5" s="1"/>
  <c r="K488" i="5"/>
  <c r="K40" i="5" s="1"/>
  <c r="Q489" i="5"/>
  <c r="Q41" i="5" s="1"/>
  <c r="R493" i="5"/>
  <c r="R45" i="5" s="1"/>
  <c r="P495" i="5"/>
  <c r="P47" i="5" s="1"/>
  <c r="K498" i="5"/>
  <c r="K50" i="5" s="1"/>
  <c r="R499" i="5"/>
  <c r="R51" i="5" s="1"/>
  <c r="R500" i="5"/>
  <c r="R52" i="5" s="1"/>
  <c r="Q501" i="5"/>
  <c r="Q53" i="5" s="1"/>
  <c r="P502" i="5"/>
  <c r="P54" i="5" s="1"/>
  <c r="N503" i="5"/>
  <c r="N55" i="5" s="1"/>
  <c r="M504" i="5"/>
  <c r="M56" i="5" s="1"/>
  <c r="M505" i="5"/>
  <c r="M57" i="5" s="1"/>
  <c r="K508" i="5"/>
  <c r="K60" i="5" s="1"/>
  <c r="Q512" i="5"/>
  <c r="Q64" i="5" s="1"/>
  <c r="P513" i="5"/>
  <c r="P65" i="5" s="1"/>
  <c r="N514" i="5"/>
  <c r="N66" i="5" s="1"/>
  <c r="L517" i="5"/>
  <c r="L69" i="5" s="1"/>
  <c r="R520" i="5"/>
  <c r="R72" i="5" s="1"/>
  <c r="L528" i="5"/>
  <c r="L80" i="5" s="1"/>
  <c r="Q533" i="5"/>
  <c r="Q85" i="5" s="1"/>
  <c r="Q534" i="5"/>
  <c r="Q86" i="5" s="1"/>
  <c r="Q535" i="5"/>
  <c r="Q87" i="5" s="1"/>
  <c r="N537" i="5"/>
  <c r="N89" i="5" s="1"/>
  <c r="M541" i="5"/>
  <c r="M93" i="5" s="1"/>
  <c r="L705" i="5"/>
  <c r="L257" i="5" s="1"/>
  <c r="M706" i="5"/>
  <c r="M258" i="5" s="1"/>
  <c r="M708" i="5"/>
  <c r="M260" i="5" s="1"/>
  <c r="M711" i="5"/>
  <c r="M263" i="5" s="1"/>
  <c r="N713" i="5"/>
  <c r="N265" i="5" s="1"/>
  <c r="P715" i="5"/>
  <c r="P267" i="5" s="1"/>
  <c r="N716" i="5"/>
  <c r="N268" i="5" s="1"/>
  <c r="N722" i="5"/>
  <c r="N274" i="5" s="1"/>
  <c r="R730" i="5"/>
  <c r="R282" i="5" s="1"/>
  <c r="R731" i="5"/>
  <c r="R283" i="5" s="1"/>
  <c r="P738" i="5"/>
  <c r="P290" i="5" s="1"/>
  <c r="P740" i="5"/>
  <c r="P292" i="5" s="1"/>
  <c r="Q765" i="5"/>
  <c r="Q317" i="5" s="1"/>
  <c r="K773" i="5"/>
  <c r="K325" i="5" s="1"/>
  <c r="N547" i="5"/>
  <c r="N99" i="5" s="1"/>
  <c r="R573" i="5"/>
  <c r="R125" i="5" s="1"/>
  <c r="K210" i="23"/>
  <c r="K100" i="23" s="1"/>
  <c r="M486" i="5"/>
  <c r="M38" i="5" s="1"/>
  <c r="K507" i="5"/>
  <c r="K59" i="5" s="1"/>
  <c r="R510" i="5"/>
  <c r="R62" i="5" s="1"/>
  <c r="M515" i="5"/>
  <c r="M67" i="5" s="1"/>
  <c r="K518" i="5"/>
  <c r="K70" i="5" s="1"/>
  <c r="P467" i="5"/>
  <c r="P19" i="5" s="1"/>
  <c r="N468" i="5"/>
  <c r="N20" i="5" s="1"/>
  <c r="M473" i="5"/>
  <c r="M25" i="5" s="1"/>
  <c r="P485" i="5"/>
  <c r="P37" i="5" s="1"/>
  <c r="R457" i="5"/>
  <c r="R9" i="5" s="1"/>
  <c r="P463" i="5"/>
  <c r="P15" i="5" s="1"/>
  <c r="R466" i="5"/>
  <c r="R18" i="5" s="1"/>
  <c r="P472" i="5"/>
  <c r="P24" i="5" s="1"/>
  <c r="R475" i="5"/>
  <c r="R27" i="5" s="1"/>
  <c r="P481" i="5"/>
  <c r="P33" i="5" s="1"/>
  <c r="R484" i="5"/>
  <c r="R36" i="5" s="1"/>
  <c r="P490" i="5"/>
  <c r="P42" i="5" s="1"/>
  <c r="K493" i="5"/>
  <c r="K45" i="5" s="1"/>
  <c r="M497" i="5"/>
  <c r="M49" i="5" s="1"/>
  <c r="K499" i="5"/>
  <c r="K51" i="5" s="1"/>
  <c r="M506" i="5"/>
  <c r="M58" i="5" s="1"/>
  <c r="N515" i="5"/>
  <c r="N67" i="5" s="1"/>
  <c r="M516" i="5"/>
  <c r="M68" i="5" s="1"/>
  <c r="L518" i="5"/>
  <c r="L70" i="5" s="1"/>
  <c r="K520" i="5"/>
  <c r="K72" i="5" s="1"/>
  <c r="R521" i="5"/>
  <c r="R73" i="5" s="1"/>
  <c r="Q523" i="5"/>
  <c r="Q75" i="5" s="1"/>
  <c r="M526" i="5"/>
  <c r="M78" i="5" s="1"/>
  <c r="K531" i="5"/>
  <c r="K83" i="5" s="1"/>
  <c r="N539" i="5"/>
  <c r="N91" i="5" s="1"/>
  <c r="N540" i="5"/>
  <c r="N92" i="5" s="1"/>
  <c r="M703" i="5"/>
  <c r="M255" i="5" s="1"/>
  <c r="M709" i="5"/>
  <c r="M261" i="5" s="1"/>
  <c r="N710" i="5"/>
  <c r="N262" i="5" s="1"/>
  <c r="P713" i="5"/>
  <c r="P265" i="5" s="1"/>
  <c r="P717" i="5"/>
  <c r="P269" i="5" s="1"/>
  <c r="P721" i="5"/>
  <c r="P273" i="5" s="1"/>
  <c r="N723" i="5"/>
  <c r="N275" i="5" s="1"/>
  <c r="N724" i="5"/>
  <c r="N276" i="5" s="1"/>
  <c r="M726" i="5"/>
  <c r="M278" i="5" s="1"/>
  <c r="K728" i="5"/>
  <c r="K280" i="5" s="1"/>
  <c r="Q740" i="5"/>
  <c r="Q292" i="5" s="1"/>
  <c r="K749" i="5"/>
  <c r="K301" i="5" s="1"/>
  <c r="N755" i="5"/>
  <c r="N307" i="5" s="1"/>
  <c r="P757" i="5"/>
  <c r="P309" i="5" s="1"/>
  <c r="Q758" i="5"/>
  <c r="Q310" i="5" s="1"/>
  <c r="K770" i="5"/>
  <c r="K322" i="5" s="1"/>
  <c r="K771" i="5"/>
  <c r="K323" i="5" s="1"/>
  <c r="L774" i="5"/>
  <c r="L326" i="5" s="1"/>
  <c r="N776" i="5"/>
  <c r="N328" i="5" s="1"/>
  <c r="Q779" i="5"/>
  <c r="Q331" i="5" s="1"/>
  <c r="K785" i="5"/>
  <c r="K337" i="5" s="1"/>
  <c r="L786" i="5"/>
  <c r="L338" i="5" s="1"/>
  <c r="M545" i="5"/>
  <c r="M97" i="5" s="1"/>
  <c r="P547" i="5"/>
  <c r="P99" i="5" s="1"/>
  <c r="Q548" i="5"/>
  <c r="Q100" i="5" s="1"/>
  <c r="Q549" i="5"/>
  <c r="Q101" i="5" s="1"/>
  <c r="K553" i="5"/>
  <c r="K105" i="5" s="1"/>
  <c r="P558" i="5"/>
  <c r="P110" i="5" s="1"/>
  <c r="R590" i="5"/>
  <c r="R142" i="5" s="1"/>
  <c r="N463" i="5"/>
  <c r="N15" i="5" s="1"/>
  <c r="M468" i="5"/>
  <c r="M20" i="5" s="1"/>
  <c r="R470" i="5"/>
  <c r="R22" i="5" s="1"/>
  <c r="N472" i="5"/>
  <c r="N24" i="5" s="1"/>
  <c r="M477" i="5"/>
  <c r="M29" i="5" s="1"/>
  <c r="N481" i="5"/>
  <c r="N33" i="5" s="1"/>
  <c r="K483" i="5"/>
  <c r="K35" i="5" s="1"/>
  <c r="L487" i="5"/>
  <c r="L39" i="5" s="1"/>
  <c r="R488" i="5"/>
  <c r="R40" i="5" s="1"/>
  <c r="K492" i="5"/>
  <c r="K44" i="5" s="1"/>
  <c r="L506" i="5"/>
  <c r="L58" i="5" s="1"/>
  <c r="Q521" i="5"/>
  <c r="Q73" i="5" s="1"/>
  <c r="N524" i="5"/>
  <c r="N76" i="5" s="1"/>
  <c r="K205" i="23"/>
  <c r="K95" i="23" s="1"/>
  <c r="P458" i="5"/>
  <c r="P10" i="5" s="1"/>
  <c r="Q195" i="23"/>
  <c r="Q85" i="23" s="1"/>
  <c r="Q203" i="23"/>
  <c r="Q93" i="23" s="1"/>
  <c r="Q211" i="23"/>
  <c r="Q101" i="23" s="1"/>
  <c r="Q219" i="23"/>
  <c r="Q109" i="23" s="1"/>
  <c r="K457" i="5"/>
  <c r="K9" i="5" s="1"/>
  <c r="R462" i="5"/>
  <c r="R14" i="5" s="1"/>
  <c r="K466" i="5"/>
  <c r="K18" i="5" s="1"/>
  <c r="R471" i="5"/>
  <c r="R23" i="5" s="1"/>
  <c r="K475" i="5"/>
  <c r="K27" i="5" s="1"/>
  <c r="R480" i="5"/>
  <c r="R32" i="5" s="1"/>
  <c r="K484" i="5"/>
  <c r="K36" i="5" s="1"/>
  <c r="R489" i="5"/>
  <c r="R41" i="5" s="1"/>
  <c r="N504" i="5"/>
  <c r="N56" i="5" s="1"/>
  <c r="N505" i="5"/>
  <c r="N57" i="5" s="1"/>
  <c r="L508" i="5"/>
  <c r="L60" i="5" s="1"/>
  <c r="Q513" i="5"/>
  <c r="Q65" i="5" s="1"/>
  <c r="M517" i="5"/>
  <c r="M69" i="5" s="1"/>
  <c r="K532" i="5"/>
  <c r="K84" i="5" s="1"/>
  <c r="R535" i="5"/>
  <c r="R87" i="5" s="1"/>
  <c r="P537" i="5"/>
  <c r="P89" i="5" s="1"/>
  <c r="M705" i="5"/>
  <c r="M257" i="5" s="1"/>
  <c r="N706" i="5"/>
  <c r="N258" i="5" s="1"/>
  <c r="N708" i="5"/>
  <c r="N260" i="5" s="1"/>
  <c r="P714" i="5"/>
  <c r="P266" i="5" s="1"/>
  <c r="P722" i="5"/>
  <c r="P274" i="5" s="1"/>
  <c r="Q737" i="5"/>
  <c r="Q289" i="5" s="1"/>
  <c r="R739" i="5"/>
  <c r="R291" i="5" s="1"/>
  <c r="K745" i="5"/>
  <c r="K297" i="5" s="1"/>
  <c r="K746" i="5"/>
  <c r="K298" i="5" s="1"/>
  <c r="L751" i="5"/>
  <c r="L303" i="5" s="1"/>
  <c r="P754" i="5"/>
  <c r="P306" i="5" s="1"/>
  <c r="P755" i="5"/>
  <c r="P307" i="5" s="1"/>
  <c r="Q757" i="5"/>
  <c r="Q309" i="5" s="1"/>
  <c r="L770" i="5"/>
  <c r="L322" i="5" s="1"/>
  <c r="M774" i="5"/>
  <c r="M326" i="5" s="1"/>
  <c r="L785" i="5"/>
  <c r="L337" i="5" s="1"/>
  <c r="M786" i="5"/>
  <c r="M338" i="5" s="1"/>
  <c r="P546" i="5"/>
  <c r="P98" i="5" s="1"/>
  <c r="L565" i="5"/>
  <c r="L117" i="5" s="1"/>
  <c r="K194" i="23"/>
  <c r="K84" i="23" s="1"/>
  <c r="K218" i="23"/>
  <c r="K108" i="23" s="1"/>
  <c r="L460" i="5"/>
  <c r="L12" i="5" s="1"/>
  <c r="M124" i="23"/>
  <c r="M14" i="23" s="1"/>
  <c r="M132" i="23"/>
  <c r="M22" i="23" s="1"/>
  <c r="M140" i="23"/>
  <c r="M30" i="23" s="1"/>
  <c r="M148" i="23"/>
  <c r="M38" i="23" s="1"/>
  <c r="M156" i="23"/>
  <c r="M46" i="23" s="1"/>
  <c r="M164" i="23"/>
  <c r="M54" i="23" s="1"/>
  <c r="M172" i="23"/>
  <c r="M62" i="23" s="1"/>
  <c r="M180" i="23"/>
  <c r="M70" i="23" s="1"/>
  <c r="M188" i="23"/>
  <c r="M78" i="23" s="1"/>
  <c r="M196" i="23"/>
  <c r="M86" i="23" s="1"/>
  <c r="M204" i="23"/>
  <c r="M94" i="23" s="1"/>
  <c r="M212" i="23"/>
  <c r="M102" i="23" s="1"/>
  <c r="M220" i="23"/>
  <c r="M110" i="23" s="1"/>
  <c r="K462" i="5"/>
  <c r="K14" i="5" s="1"/>
  <c r="M465" i="5"/>
  <c r="M17" i="5" s="1"/>
  <c r="K471" i="5"/>
  <c r="K23" i="5" s="1"/>
  <c r="M474" i="5"/>
  <c r="M26" i="5" s="1"/>
  <c r="K480" i="5"/>
  <c r="K32" i="5" s="1"/>
  <c r="M483" i="5"/>
  <c r="M35" i="5" s="1"/>
  <c r="K489" i="5"/>
  <c r="K41" i="5" s="1"/>
  <c r="M492" i="5"/>
  <c r="M44" i="5" s="1"/>
  <c r="P496" i="5"/>
  <c r="P48" i="5" s="1"/>
  <c r="M507" i="5"/>
  <c r="M59" i="5" s="1"/>
  <c r="Q514" i="5"/>
  <c r="Q66" i="5" s="1"/>
  <c r="L519" i="5"/>
  <c r="L71" i="5" s="1"/>
  <c r="Q524" i="5"/>
  <c r="Q76" i="5" s="1"/>
  <c r="M529" i="5"/>
  <c r="M81" i="5" s="1"/>
  <c r="K533" i="5"/>
  <c r="K85" i="5" s="1"/>
  <c r="Q716" i="5"/>
  <c r="Q268" i="5" s="1"/>
  <c r="Q525" i="5"/>
  <c r="Q77" i="5" s="1"/>
  <c r="N528" i="5"/>
  <c r="N80" i="5" s="1"/>
  <c r="Q541" i="5"/>
  <c r="Q93" i="5" s="1"/>
  <c r="P704" i="5"/>
  <c r="P256" i="5" s="1"/>
  <c r="R715" i="5"/>
  <c r="R267" i="5" s="1"/>
  <c r="N201" i="23"/>
  <c r="N91" i="23" s="1"/>
  <c r="N209" i="23"/>
  <c r="N99" i="23" s="1"/>
  <c r="N217" i="23"/>
  <c r="N107" i="23" s="1"/>
  <c r="M457" i="5"/>
  <c r="M9" i="5" s="1"/>
  <c r="L13" i="12" s="1"/>
  <c r="L37" i="12" s="1"/>
  <c r="L51" i="12" s="1"/>
  <c r="P460" i="5"/>
  <c r="P12" i="5" s="1"/>
  <c r="Q464" i="5"/>
  <c r="Q16" i="5" s="1"/>
  <c r="M466" i="5"/>
  <c r="M18" i="5" s="1"/>
  <c r="P469" i="5"/>
  <c r="P21" i="5" s="1"/>
  <c r="R472" i="5"/>
  <c r="R24" i="5" s="1"/>
  <c r="Q473" i="5"/>
  <c r="Q25" i="5" s="1"/>
  <c r="R481" i="5"/>
  <c r="R33" i="5" s="1"/>
  <c r="Q482" i="5"/>
  <c r="Q34" i="5" s="1"/>
  <c r="P487" i="5"/>
  <c r="P39" i="5" s="1"/>
  <c r="R490" i="5"/>
  <c r="R42" i="5" s="1"/>
  <c r="Q491" i="5"/>
  <c r="Q43" i="5" s="1"/>
  <c r="L494" i="5"/>
  <c r="L46" i="5" s="1"/>
  <c r="P497" i="5"/>
  <c r="P49" i="5" s="1"/>
  <c r="N498" i="5"/>
  <c r="N50" i="5" s="1"/>
  <c r="L500" i="5"/>
  <c r="L52" i="5" s="1"/>
  <c r="L501" i="5"/>
  <c r="L53" i="5" s="1"/>
  <c r="R503" i="5"/>
  <c r="R55" i="5" s="1"/>
  <c r="Q504" i="5"/>
  <c r="Q56" i="5" s="1"/>
  <c r="P507" i="5"/>
  <c r="P59" i="5" s="1"/>
  <c r="N508" i="5"/>
  <c r="N60" i="5" s="1"/>
  <c r="K512" i="5"/>
  <c r="K64" i="5" s="1"/>
  <c r="J10" i="12" s="1"/>
  <c r="J34" i="12" s="1"/>
  <c r="J48" i="12" s="1"/>
  <c r="Q516" i="5"/>
  <c r="Q68" i="5" s="1"/>
  <c r="M520" i="5"/>
  <c r="M72" i="5" s="1"/>
  <c r="K523" i="5"/>
  <c r="K75" i="5" s="1"/>
  <c r="R525" i="5"/>
  <c r="R77" i="5" s="1"/>
  <c r="Q526" i="5"/>
  <c r="Q78" i="5" s="1"/>
  <c r="P527" i="5"/>
  <c r="P79" i="5" s="1"/>
  <c r="L534" i="5"/>
  <c r="L86" i="5" s="1"/>
  <c r="R538" i="5"/>
  <c r="R90" i="5" s="1"/>
  <c r="R539" i="5"/>
  <c r="R91" i="5" s="1"/>
  <c r="R540" i="5"/>
  <c r="R92" i="5" s="1"/>
  <c r="R541" i="5"/>
  <c r="R93" i="5" s="1"/>
  <c r="Q542" i="5"/>
  <c r="Q94" i="5" s="1"/>
  <c r="Q543" i="5"/>
  <c r="Q95" i="5" s="1"/>
  <c r="Q703" i="5"/>
  <c r="Q255" i="5" s="1"/>
  <c r="Q704" i="5"/>
  <c r="Q256" i="5" s="1"/>
  <c r="R711" i="5"/>
  <c r="R263" i="5" s="1"/>
  <c r="R720" i="5"/>
  <c r="R272" i="5" s="1"/>
  <c r="L733" i="5"/>
  <c r="L285" i="5" s="1"/>
  <c r="K735" i="5"/>
  <c r="K287" i="5" s="1"/>
  <c r="K739" i="5"/>
  <c r="K291" i="5" s="1"/>
  <c r="K740" i="5"/>
  <c r="K292" i="5" s="1"/>
  <c r="N746" i="5"/>
  <c r="N298" i="5" s="1"/>
  <c r="P752" i="5"/>
  <c r="P304" i="5" s="1"/>
  <c r="R755" i="5"/>
  <c r="R307" i="5" s="1"/>
  <c r="P773" i="5"/>
  <c r="P325" i="5" s="1"/>
  <c r="K780" i="5"/>
  <c r="K332" i="5" s="1"/>
  <c r="L781" i="5"/>
  <c r="L333" i="5" s="1"/>
  <c r="Q545" i="5"/>
  <c r="Q97" i="5" s="1"/>
  <c r="N553" i="5"/>
  <c r="N105" i="5" s="1"/>
  <c r="R569" i="5"/>
  <c r="R121" i="5" s="1"/>
  <c r="N193" i="23"/>
  <c r="N83" i="23" s="1"/>
  <c r="N225" i="23"/>
  <c r="N115" i="23" s="1"/>
  <c r="R463" i="5"/>
  <c r="R15" i="5" s="1"/>
  <c r="M475" i="5"/>
  <c r="M27" i="5" s="1"/>
  <c r="P478" i="5"/>
  <c r="P30" i="5" s="1"/>
  <c r="M484" i="5"/>
  <c r="M36" i="5" s="1"/>
  <c r="K201" i="23"/>
  <c r="K91" i="23" s="1"/>
  <c r="K209" i="23"/>
  <c r="K99" i="23" s="1"/>
  <c r="K217" i="23"/>
  <c r="K107" i="23" s="1"/>
  <c r="K225" i="23"/>
  <c r="K115" i="23" s="1"/>
  <c r="R459" i="5"/>
  <c r="R11" i="5" s="1"/>
  <c r="K463" i="5"/>
  <c r="K15" i="5" s="1"/>
  <c r="R468" i="5"/>
  <c r="R20" i="5" s="1"/>
  <c r="K472" i="5"/>
  <c r="K24" i="5" s="1"/>
  <c r="R477" i="5"/>
  <c r="R29" i="5" s="1"/>
  <c r="K481" i="5"/>
  <c r="K33" i="5" s="1"/>
  <c r="R486" i="5"/>
  <c r="R38" i="5" s="1"/>
  <c r="K490" i="5"/>
  <c r="K42" i="5" s="1"/>
  <c r="K495" i="5"/>
  <c r="K47" i="5" s="1"/>
  <c r="R504" i="5"/>
  <c r="R56" i="5" s="1"/>
  <c r="Q505" i="5"/>
  <c r="Q57" i="5" s="1"/>
  <c r="M510" i="5"/>
  <c r="M62" i="5" s="1"/>
  <c r="M511" i="5"/>
  <c r="M63" i="5" s="1"/>
  <c r="L513" i="5"/>
  <c r="L65" i="5" s="1"/>
  <c r="P528" i="5"/>
  <c r="P80" i="5" s="1"/>
  <c r="P529" i="5"/>
  <c r="P81" i="5" s="1"/>
  <c r="M533" i="5"/>
  <c r="M85" i="5" s="1"/>
  <c r="R543" i="5"/>
  <c r="R95" i="5" s="1"/>
  <c r="Q707" i="5"/>
  <c r="Q259" i="5" s="1"/>
  <c r="K715" i="5"/>
  <c r="K267" i="5" s="1"/>
  <c r="M730" i="5"/>
  <c r="M282" i="5" s="1"/>
  <c r="M733" i="5"/>
  <c r="M285" i="5" s="1"/>
  <c r="L735" i="5"/>
  <c r="L287" i="5" s="1"/>
  <c r="L765" i="5"/>
  <c r="L317" i="5" s="1"/>
  <c r="L766" i="5"/>
  <c r="L318" i="5" s="1"/>
  <c r="N771" i="5"/>
  <c r="N323" i="5" s="1"/>
  <c r="Q775" i="5"/>
  <c r="Q327" i="5" s="1"/>
  <c r="K779" i="5"/>
  <c r="K331" i="5" s="1"/>
  <c r="K549" i="5"/>
  <c r="K101" i="5" s="1"/>
  <c r="R567" i="5"/>
  <c r="R119" i="5" s="1"/>
  <c r="R582" i="5"/>
  <c r="R134" i="5" s="1"/>
  <c r="K587" i="5"/>
  <c r="K139" i="5" s="1"/>
  <c r="N641" i="5"/>
  <c r="N193" i="5" s="1"/>
  <c r="N677" i="5"/>
  <c r="N229" i="5" s="1"/>
  <c r="R723" i="5"/>
  <c r="R275" i="5" s="1"/>
  <c r="P726" i="5"/>
  <c r="P278" i="5" s="1"/>
  <c r="N728" i="5"/>
  <c r="N280" i="5" s="1"/>
  <c r="M729" i="5"/>
  <c r="M281" i="5" s="1"/>
  <c r="L731" i="5"/>
  <c r="L283" i="5" s="1"/>
  <c r="R734" i="5"/>
  <c r="R286" i="5" s="1"/>
  <c r="R735" i="5"/>
  <c r="R287" i="5" s="1"/>
  <c r="Q736" i="5"/>
  <c r="Q288" i="5" s="1"/>
  <c r="P739" i="5"/>
  <c r="P291" i="5" s="1"/>
  <c r="N742" i="5"/>
  <c r="N294" i="5" s="1"/>
  <c r="N745" i="5"/>
  <c r="N297" i="5" s="1"/>
  <c r="N747" i="5"/>
  <c r="N299" i="5" s="1"/>
  <c r="N748" i="5"/>
  <c r="N300" i="5" s="1"/>
  <c r="N750" i="5"/>
  <c r="N302" i="5" s="1"/>
  <c r="M751" i="5"/>
  <c r="M303" i="5" s="1"/>
  <c r="M754" i="5"/>
  <c r="M306" i="5" s="1"/>
  <c r="M757" i="5"/>
  <c r="M309" i="5" s="1"/>
  <c r="N758" i="5"/>
  <c r="N310" i="5" s="1"/>
  <c r="M761" i="5"/>
  <c r="M313" i="5" s="1"/>
  <c r="L763" i="5"/>
  <c r="L315" i="5" s="1"/>
  <c r="L764" i="5"/>
  <c r="L316" i="5" s="1"/>
  <c r="R775" i="5"/>
  <c r="R327" i="5" s="1"/>
  <c r="R778" i="5"/>
  <c r="R330" i="5" s="1"/>
  <c r="R779" i="5"/>
  <c r="R331" i="5" s="1"/>
  <c r="R780" i="5"/>
  <c r="R332" i="5" s="1"/>
  <c r="K784" i="5"/>
  <c r="K336" i="5" s="1"/>
  <c r="K545" i="5"/>
  <c r="K97" i="5" s="1"/>
  <c r="M548" i="5"/>
  <c r="M100" i="5" s="1"/>
  <c r="P553" i="5"/>
  <c r="P105" i="5" s="1"/>
  <c r="Q555" i="5"/>
  <c r="Q107" i="5" s="1"/>
  <c r="M566" i="5"/>
  <c r="M118" i="5" s="1"/>
  <c r="N570" i="5"/>
  <c r="N122" i="5" s="1"/>
  <c r="P573" i="5"/>
  <c r="P125" i="5" s="1"/>
  <c r="K585" i="5"/>
  <c r="K137" i="5" s="1"/>
  <c r="L586" i="5"/>
  <c r="L138" i="5" s="1"/>
  <c r="L587" i="5"/>
  <c r="L139" i="5" s="1"/>
  <c r="L590" i="5"/>
  <c r="L142" i="5" s="1"/>
  <c r="N591" i="5"/>
  <c r="N143" i="5" s="1"/>
  <c r="R599" i="5"/>
  <c r="R151" i="5" s="1"/>
  <c r="L607" i="5"/>
  <c r="L159" i="5" s="1"/>
  <c r="L608" i="5"/>
  <c r="L160" i="5" s="1"/>
  <c r="K618" i="5"/>
  <c r="K170" i="5" s="1"/>
  <c r="R626" i="5"/>
  <c r="R178" i="5" s="1"/>
  <c r="N636" i="5"/>
  <c r="N188" i="5" s="1"/>
  <c r="P641" i="5"/>
  <c r="P193" i="5" s="1"/>
  <c r="N652" i="5"/>
  <c r="N204" i="5" s="1"/>
  <c r="Q653" i="5"/>
  <c r="Q205" i="5" s="1"/>
  <c r="L660" i="5"/>
  <c r="L212" i="5" s="1"/>
  <c r="M661" i="5"/>
  <c r="M213" i="5" s="1"/>
  <c r="Q667" i="5"/>
  <c r="Q219" i="5" s="1"/>
  <c r="R668" i="5"/>
  <c r="R220" i="5" s="1"/>
  <c r="N672" i="5"/>
  <c r="N224" i="5" s="1"/>
  <c r="P677" i="5"/>
  <c r="P229" i="5" s="1"/>
  <c r="Q680" i="5"/>
  <c r="Q232" i="5" s="1"/>
  <c r="N689" i="5"/>
  <c r="N241" i="5" s="1"/>
  <c r="K793" i="5"/>
  <c r="K345" i="5" s="1"/>
  <c r="M804" i="5"/>
  <c r="M356" i="5" s="1"/>
  <c r="P806" i="5"/>
  <c r="P358" i="5" s="1"/>
  <c r="L822" i="5"/>
  <c r="L374" i="5" s="1"/>
  <c r="R824" i="5"/>
  <c r="R376" i="5" s="1"/>
  <c r="K644" i="5"/>
  <c r="K196" i="5" s="1"/>
  <c r="L645" i="5"/>
  <c r="L197" i="5" s="1"/>
  <c r="L648" i="5"/>
  <c r="L200" i="5" s="1"/>
  <c r="N651" i="5"/>
  <c r="N203" i="5" s="1"/>
  <c r="K659" i="5"/>
  <c r="K211" i="5" s="1"/>
  <c r="Q678" i="5"/>
  <c r="Q230" i="5" s="1"/>
  <c r="L699" i="5"/>
  <c r="L251" i="5" s="1"/>
  <c r="N788" i="5"/>
  <c r="N340" i="5" s="1"/>
  <c r="R799" i="5"/>
  <c r="R351" i="5" s="1"/>
  <c r="L820" i="5"/>
  <c r="L372" i="5" s="1"/>
  <c r="K580" i="5"/>
  <c r="K132" i="5" s="1"/>
  <c r="K582" i="5"/>
  <c r="K134" i="5" s="1"/>
  <c r="L584" i="5"/>
  <c r="L136" i="5" s="1"/>
  <c r="M585" i="5"/>
  <c r="M137" i="5" s="1"/>
  <c r="N587" i="5"/>
  <c r="N139" i="5" s="1"/>
  <c r="N588" i="5"/>
  <c r="N140" i="5" s="1"/>
  <c r="N589" i="5"/>
  <c r="N141" i="5" s="1"/>
  <c r="R597" i="5"/>
  <c r="R149" i="5" s="1"/>
  <c r="P609" i="5"/>
  <c r="P161" i="5" s="1"/>
  <c r="K617" i="5"/>
  <c r="K169" i="5" s="1"/>
  <c r="R624" i="5"/>
  <c r="R176" i="5" s="1"/>
  <c r="M630" i="5"/>
  <c r="M182" i="5" s="1"/>
  <c r="N632" i="5"/>
  <c r="N184" i="5" s="1"/>
  <c r="P635" i="5"/>
  <c r="P187" i="5" s="1"/>
  <c r="Q637" i="5"/>
  <c r="Q189" i="5" s="1"/>
  <c r="Q662" i="5"/>
  <c r="Q214" i="5" s="1"/>
  <c r="K670" i="5"/>
  <c r="K222" i="5" s="1"/>
  <c r="K686" i="5"/>
  <c r="K238" i="5" s="1"/>
  <c r="L696" i="5"/>
  <c r="L248" i="5" s="1"/>
  <c r="N793" i="5"/>
  <c r="N345" i="5" s="1"/>
  <c r="P797" i="5"/>
  <c r="P349" i="5" s="1"/>
  <c r="L801" i="5"/>
  <c r="L353" i="5" s="1"/>
  <c r="Q804" i="5"/>
  <c r="Q356" i="5" s="1"/>
  <c r="Q805" i="5"/>
  <c r="Q357" i="5" s="1"/>
  <c r="R814" i="5"/>
  <c r="R366" i="5" s="1"/>
  <c r="M819" i="5"/>
  <c r="M371" i="5" s="1"/>
  <c r="Q528" i="5"/>
  <c r="Q80" i="5" s="1"/>
  <c r="N530" i="5"/>
  <c r="N82" i="5" s="1"/>
  <c r="Q536" i="5"/>
  <c r="Q88" i="5" s="1"/>
  <c r="N538" i="5"/>
  <c r="N90" i="5" s="1"/>
  <c r="K541" i="5"/>
  <c r="K93" i="5" s="1"/>
  <c r="P705" i="5"/>
  <c r="P257" i="5" s="1"/>
  <c r="N707" i="5"/>
  <c r="N259" i="5" s="1"/>
  <c r="L710" i="5"/>
  <c r="L262" i="5" s="1"/>
  <c r="K713" i="5"/>
  <c r="K265" i="5" s="1"/>
  <c r="N720" i="5"/>
  <c r="N272" i="5" s="1"/>
  <c r="M721" i="5"/>
  <c r="M273" i="5" s="1"/>
  <c r="R727" i="5"/>
  <c r="R279" i="5" s="1"/>
  <c r="Q728" i="5"/>
  <c r="Q280" i="5" s="1"/>
  <c r="K736" i="5"/>
  <c r="K288" i="5" s="1"/>
  <c r="R740" i="5"/>
  <c r="R292" i="5" s="1"/>
  <c r="R743" i="5"/>
  <c r="R295" i="5" s="1"/>
  <c r="R744" i="5"/>
  <c r="R296" i="5" s="1"/>
  <c r="R746" i="5"/>
  <c r="R298" i="5" s="1"/>
  <c r="R749" i="5"/>
  <c r="R301" i="5" s="1"/>
  <c r="Q760" i="5"/>
  <c r="Q312" i="5" s="1"/>
  <c r="P761" i="5"/>
  <c r="P313" i="5" s="1"/>
  <c r="P762" i="5"/>
  <c r="P314" i="5" s="1"/>
  <c r="M767" i="5"/>
  <c r="M319" i="5" s="1"/>
  <c r="L768" i="5"/>
  <c r="L320" i="5" s="1"/>
  <c r="L769" i="5"/>
  <c r="L321" i="5" s="1"/>
  <c r="L771" i="5"/>
  <c r="L323" i="5" s="1"/>
  <c r="L772" i="5"/>
  <c r="L324" i="5" s="1"/>
  <c r="L773" i="5"/>
  <c r="L325" i="5" s="1"/>
  <c r="L776" i="5"/>
  <c r="L328" i="5" s="1"/>
  <c r="L782" i="5"/>
  <c r="L334" i="5" s="1"/>
  <c r="M783" i="5"/>
  <c r="M335" i="5" s="1"/>
  <c r="N785" i="5"/>
  <c r="N337" i="5" s="1"/>
  <c r="Q546" i="5"/>
  <c r="Q98" i="5" s="1"/>
  <c r="R549" i="5"/>
  <c r="R101" i="5" s="1"/>
  <c r="R550" i="5"/>
  <c r="R102" i="5" s="1"/>
  <c r="R552" i="5"/>
  <c r="R104" i="5" s="1"/>
  <c r="L557" i="5"/>
  <c r="L109" i="5" s="1"/>
  <c r="L558" i="5"/>
  <c r="L110" i="5" s="1"/>
  <c r="L559" i="5"/>
  <c r="L111" i="5" s="1"/>
  <c r="L560" i="5"/>
  <c r="L112" i="5" s="1"/>
  <c r="N564" i="5"/>
  <c r="N116" i="5" s="1"/>
  <c r="N565" i="5"/>
  <c r="N117" i="5" s="1"/>
  <c r="Q570" i="5"/>
  <c r="Q122" i="5" s="1"/>
  <c r="R572" i="5"/>
  <c r="R124" i="5" s="1"/>
  <c r="K576" i="5"/>
  <c r="K128" i="5" s="1"/>
  <c r="L581" i="5"/>
  <c r="L133" i="5" s="1"/>
  <c r="M583" i="5"/>
  <c r="M135" i="5" s="1"/>
  <c r="P586" i="5"/>
  <c r="P138" i="5" s="1"/>
  <c r="Q587" i="5"/>
  <c r="Q139" i="5" s="1"/>
  <c r="P589" i="5"/>
  <c r="P141" i="5" s="1"/>
  <c r="Q591" i="5"/>
  <c r="Q143" i="5" s="1"/>
  <c r="Q592" i="5"/>
  <c r="Q144" i="5" s="1"/>
  <c r="R594" i="5"/>
  <c r="R146" i="5" s="1"/>
  <c r="L600" i="5"/>
  <c r="L152" i="5" s="1"/>
  <c r="N607" i="5"/>
  <c r="N159" i="5" s="1"/>
  <c r="Q609" i="5"/>
  <c r="Q161" i="5" s="1"/>
  <c r="K614" i="5"/>
  <c r="K166" i="5" s="1"/>
  <c r="L617" i="5"/>
  <c r="L169" i="5" s="1"/>
  <c r="P619" i="5"/>
  <c r="P171" i="5" s="1"/>
  <c r="R621" i="5"/>
  <c r="R173" i="5" s="1"/>
  <c r="L627" i="5"/>
  <c r="L179" i="5" s="1"/>
  <c r="N628" i="5"/>
  <c r="N180" i="5" s="1"/>
  <c r="P630" i="5"/>
  <c r="P182" i="5" s="1"/>
  <c r="Q632" i="5"/>
  <c r="Q184" i="5" s="1"/>
  <c r="Q633" i="5"/>
  <c r="Q185" i="5" s="1"/>
  <c r="R634" i="5"/>
  <c r="R186" i="5" s="1"/>
  <c r="R637" i="5"/>
  <c r="R189" i="5" s="1"/>
  <c r="R640" i="5"/>
  <c r="R192" i="5" s="1"/>
  <c r="K643" i="5"/>
  <c r="K195" i="5" s="1"/>
  <c r="N644" i="5"/>
  <c r="N196" i="5" s="1"/>
  <c r="P645" i="5"/>
  <c r="P197" i="5" s="1"/>
  <c r="N648" i="5"/>
  <c r="N200" i="5" s="1"/>
  <c r="P650" i="5"/>
  <c r="P202" i="5" s="1"/>
  <c r="L654" i="5"/>
  <c r="L206" i="5" s="1"/>
  <c r="R661" i="5"/>
  <c r="R213" i="5" s="1"/>
  <c r="L669" i="5"/>
  <c r="L221" i="5" s="1"/>
  <c r="L670" i="5"/>
  <c r="L222" i="5" s="1"/>
  <c r="R673" i="5"/>
  <c r="R225" i="5" s="1"/>
  <c r="R676" i="5"/>
  <c r="R228" i="5" s="1"/>
  <c r="K682" i="5"/>
  <c r="K234" i="5" s="1"/>
  <c r="L685" i="5"/>
  <c r="L237" i="5" s="1"/>
  <c r="Q688" i="5"/>
  <c r="Q240" i="5" s="1"/>
  <c r="M700" i="5"/>
  <c r="M252" i="5" s="1"/>
  <c r="N803" i="5"/>
  <c r="N355" i="5" s="1"/>
  <c r="R804" i="5"/>
  <c r="R356" i="5" s="1"/>
  <c r="R805" i="5"/>
  <c r="R357" i="5" s="1"/>
  <c r="N584" i="5"/>
  <c r="N136" i="5" s="1"/>
  <c r="P585" i="5"/>
  <c r="P137" i="5" s="1"/>
  <c r="K599" i="5"/>
  <c r="K151" i="5" s="1"/>
  <c r="M602" i="5"/>
  <c r="M154" i="5" s="1"/>
  <c r="L613" i="5"/>
  <c r="L165" i="5" s="1"/>
  <c r="P618" i="5"/>
  <c r="P170" i="5" s="1"/>
  <c r="K626" i="5"/>
  <c r="K178" i="5" s="1"/>
  <c r="R635" i="5"/>
  <c r="R187" i="5" s="1"/>
  <c r="P647" i="5"/>
  <c r="P199" i="5" s="1"/>
  <c r="M655" i="5"/>
  <c r="M207" i="5" s="1"/>
  <c r="N659" i="5"/>
  <c r="N211" i="5" s="1"/>
  <c r="K668" i="5"/>
  <c r="K220" i="5" s="1"/>
  <c r="P671" i="5"/>
  <c r="P223" i="5" s="1"/>
  <c r="L681" i="5"/>
  <c r="L233" i="5" s="1"/>
  <c r="Q796" i="5"/>
  <c r="Q348" i="5" s="1"/>
  <c r="L598" i="5"/>
  <c r="L150" i="5" s="1"/>
  <c r="N601" i="5"/>
  <c r="N153" i="5" s="1"/>
  <c r="N603" i="5"/>
  <c r="N155" i="5" s="1"/>
  <c r="P606" i="5"/>
  <c r="P158" i="5" s="1"/>
  <c r="M616" i="5"/>
  <c r="M168" i="5" s="1"/>
  <c r="L625" i="5"/>
  <c r="L177" i="5" s="1"/>
  <c r="N670" i="5"/>
  <c r="N222" i="5" s="1"/>
  <c r="Q671" i="5"/>
  <c r="Q223" i="5" s="1"/>
  <c r="N686" i="5"/>
  <c r="N238" i="5" s="1"/>
  <c r="Q687" i="5"/>
  <c r="Q239" i="5" s="1"/>
  <c r="K690" i="5"/>
  <c r="K242" i="5" s="1"/>
  <c r="K691" i="5"/>
  <c r="K243" i="5" s="1"/>
  <c r="Q701" i="5"/>
  <c r="Q253" i="5" s="1"/>
  <c r="L790" i="5"/>
  <c r="L342" i="5" s="1"/>
  <c r="L791" i="5"/>
  <c r="L343" i="5" s="1"/>
  <c r="R813" i="5"/>
  <c r="R365" i="5" s="1"/>
  <c r="M491" i="5"/>
  <c r="M43" i="5" s="1"/>
  <c r="P494" i="5"/>
  <c r="P46" i="5" s="1"/>
  <c r="L503" i="5"/>
  <c r="L55" i="5" s="1"/>
  <c r="Q506" i="5"/>
  <c r="Q58" i="5" s="1"/>
  <c r="R514" i="5"/>
  <c r="R66" i="5" s="1"/>
  <c r="N517" i="5"/>
  <c r="N69" i="5" s="1"/>
  <c r="Q522" i="5"/>
  <c r="Q74" i="5" s="1"/>
  <c r="N525" i="5"/>
  <c r="N77" i="5" s="1"/>
  <c r="L527" i="5"/>
  <c r="L79" i="5" s="1"/>
  <c r="N532" i="5"/>
  <c r="N84" i="5" s="1"/>
  <c r="K536" i="5"/>
  <c r="K88" i="5" s="1"/>
  <c r="R537" i="5"/>
  <c r="R89" i="5" s="1"/>
  <c r="L542" i="5"/>
  <c r="L94" i="5" s="1"/>
  <c r="K704" i="5"/>
  <c r="K256" i="5" s="1"/>
  <c r="N711" i="5"/>
  <c r="N263" i="5" s="1"/>
  <c r="M712" i="5"/>
  <c r="M264" i="5" s="1"/>
  <c r="R718" i="5"/>
  <c r="R270" i="5" s="1"/>
  <c r="Q719" i="5"/>
  <c r="Q271" i="5" s="1"/>
  <c r="K727" i="5"/>
  <c r="K279" i="5" s="1"/>
  <c r="P732" i="5"/>
  <c r="P284" i="5" s="1"/>
  <c r="N734" i="5"/>
  <c r="N286" i="5" s="1"/>
  <c r="L737" i="5"/>
  <c r="L289" i="5" s="1"/>
  <c r="K743" i="5"/>
  <c r="K295" i="5" s="1"/>
  <c r="K744" i="5"/>
  <c r="K296" i="5" s="1"/>
  <c r="K747" i="5"/>
  <c r="K299" i="5" s="1"/>
  <c r="K750" i="5"/>
  <c r="K302" i="5" s="1"/>
  <c r="R762" i="5"/>
  <c r="R314" i="5" s="1"/>
  <c r="Q763" i="5"/>
  <c r="Q315" i="5" s="1"/>
  <c r="N769" i="5"/>
  <c r="N321" i="5" s="1"/>
  <c r="N772" i="5"/>
  <c r="N324" i="5" s="1"/>
  <c r="N774" i="5"/>
  <c r="N326" i="5" s="1"/>
  <c r="N775" i="5"/>
  <c r="N327" i="5" s="1"/>
  <c r="N777" i="5"/>
  <c r="N329" i="5" s="1"/>
  <c r="M778" i="5"/>
  <c r="M330" i="5" s="1"/>
  <c r="N779" i="5"/>
  <c r="N331" i="5" s="1"/>
  <c r="R545" i="5"/>
  <c r="R97" i="5" s="1"/>
  <c r="K550" i="5"/>
  <c r="K102" i="5" s="1"/>
  <c r="L553" i="5"/>
  <c r="L105" i="5" s="1"/>
  <c r="L554" i="5"/>
  <c r="L106" i="5" s="1"/>
  <c r="L555" i="5"/>
  <c r="L107" i="5" s="1"/>
  <c r="N556" i="5"/>
  <c r="N108" i="5" s="1"/>
  <c r="N559" i="5"/>
  <c r="N111" i="5" s="1"/>
  <c r="P560" i="5"/>
  <c r="P112" i="5" s="1"/>
  <c r="P561" i="5"/>
  <c r="P113" i="5" s="1"/>
  <c r="Q564" i="5"/>
  <c r="Q116" i="5" s="1"/>
  <c r="R565" i="5"/>
  <c r="R117" i="5" s="1"/>
  <c r="L575" i="5"/>
  <c r="L127" i="5" s="1"/>
  <c r="N580" i="5"/>
  <c r="N132" i="5" s="1"/>
  <c r="P582" i="5"/>
  <c r="P134" i="5" s="1"/>
  <c r="K593" i="5"/>
  <c r="K145" i="5" s="1"/>
  <c r="K594" i="5"/>
  <c r="K146" i="5" s="1"/>
  <c r="L595" i="5"/>
  <c r="L147" i="5" s="1"/>
  <c r="L596" i="5"/>
  <c r="L148" i="5" s="1"/>
  <c r="L597" i="5"/>
  <c r="L149" i="5" s="1"/>
  <c r="M598" i="5"/>
  <c r="M150" i="5" s="1"/>
  <c r="M599" i="5"/>
  <c r="M151" i="5" s="1"/>
  <c r="P601" i="5"/>
  <c r="P153" i="5" s="1"/>
  <c r="P602" i="5"/>
  <c r="P154" i="5" s="1"/>
  <c r="P603" i="5"/>
  <c r="P155" i="5" s="1"/>
  <c r="P604" i="5"/>
  <c r="P156" i="5" s="1"/>
  <c r="Q605" i="5"/>
  <c r="Q157" i="5" s="1"/>
  <c r="Q606" i="5"/>
  <c r="Q158" i="5" s="1"/>
  <c r="R608" i="5"/>
  <c r="R160" i="5" s="1"/>
  <c r="L611" i="5"/>
  <c r="L163" i="5" s="1"/>
  <c r="M612" i="5"/>
  <c r="M164" i="5" s="1"/>
  <c r="N614" i="5"/>
  <c r="N166" i="5" s="1"/>
  <c r="N615" i="5"/>
  <c r="N167" i="5" s="1"/>
  <c r="N616" i="5"/>
  <c r="N168" i="5" s="1"/>
  <c r="R618" i="5"/>
  <c r="R170" i="5" s="1"/>
  <c r="K621" i="5"/>
  <c r="K173" i="5" s="1"/>
  <c r="L622" i="5"/>
  <c r="L174" i="5" s="1"/>
  <c r="L623" i="5"/>
  <c r="L175" i="5" s="1"/>
  <c r="L624" i="5"/>
  <c r="L176" i="5" s="1"/>
  <c r="M625" i="5"/>
  <c r="M177" i="5" s="1"/>
  <c r="M626" i="5"/>
  <c r="M178" i="5" s="1"/>
  <c r="P627" i="5"/>
  <c r="P179" i="5" s="1"/>
  <c r="R630" i="5"/>
  <c r="R182" i="5" s="1"/>
  <c r="K636" i="5"/>
  <c r="K188" i="5" s="1"/>
  <c r="K639" i="5"/>
  <c r="K191" i="5" s="1"/>
  <c r="K640" i="5"/>
  <c r="K192" i="5" s="1"/>
  <c r="K641" i="5"/>
  <c r="K193" i="5" s="1"/>
  <c r="M642" i="5"/>
  <c r="M194" i="5" s="1"/>
  <c r="N643" i="5"/>
  <c r="N195" i="5" s="1"/>
  <c r="R648" i="5"/>
  <c r="R200" i="5" s="1"/>
  <c r="P654" i="5"/>
  <c r="P206" i="5" s="1"/>
  <c r="P658" i="5"/>
  <c r="P210" i="5" s="1"/>
  <c r="Q659" i="5"/>
  <c r="Q211" i="5" s="1"/>
  <c r="R660" i="5"/>
  <c r="R212" i="5" s="1"/>
  <c r="K662" i="5"/>
  <c r="K214" i="5" s="1"/>
  <c r="L663" i="5"/>
  <c r="L215" i="5" s="1"/>
  <c r="L666" i="5"/>
  <c r="L218" i="5" s="1"/>
  <c r="N669" i="5"/>
  <c r="N221" i="5" s="1"/>
  <c r="P670" i="5"/>
  <c r="P222" i="5" s="1"/>
  <c r="R671" i="5"/>
  <c r="R223" i="5" s="1"/>
  <c r="K675" i="5"/>
  <c r="K227" i="5" s="1"/>
  <c r="K676" i="5"/>
  <c r="K228" i="5" s="1"/>
  <c r="K677" i="5"/>
  <c r="K229" i="5" s="1"/>
  <c r="M679" i="5"/>
  <c r="M231" i="5" s="1"/>
  <c r="M680" i="5"/>
  <c r="M232" i="5" s="1"/>
  <c r="M682" i="5"/>
  <c r="M234" i="5" s="1"/>
  <c r="N685" i="5"/>
  <c r="N237" i="5" s="1"/>
  <c r="L690" i="5"/>
  <c r="L242" i="5" s="1"/>
  <c r="M693" i="5"/>
  <c r="M245" i="5" s="1"/>
  <c r="M790" i="5"/>
  <c r="M342" i="5" s="1"/>
  <c r="M791" i="5"/>
  <c r="M343" i="5" s="1"/>
  <c r="M799" i="5"/>
  <c r="M351" i="5" s="1"/>
  <c r="N800" i="5"/>
  <c r="N352" i="5" s="1"/>
  <c r="K805" i="5"/>
  <c r="K357" i="5" s="1"/>
  <c r="P818" i="5"/>
  <c r="P370" i="5" s="1"/>
  <c r="P827" i="5"/>
  <c r="P379" i="5" s="1"/>
  <c r="L832" i="5"/>
  <c r="L384" i="5" s="1"/>
  <c r="Q817" i="5"/>
  <c r="Q369" i="5" s="1"/>
  <c r="N542" i="5"/>
  <c r="N94" i="5" s="1"/>
  <c r="M543" i="5"/>
  <c r="M95" i="5" s="1"/>
  <c r="R707" i="5"/>
  <c r="R259" i="5" s="1"/>
  <c r="R708" i="5"/>
  <c r="R260" i="5" s="1"/>
  <c r="Q709" i="5"/>
  <c r="Q261" i="5" s="1"/>
  <c r="M714" i="5"/>
  <c r="M266" i="5" s="1"/>
  <c r="M715" i="5"/>
  <c r="M267" i="5" s="1"/>
  <c r="L717" i="5"/>
  <c r="L269" i="5" s="1"/>
  <c r="Q722" i="5"/>
  <c r="Q274" i="5" s="1"/>
  <c r="P724" i="5"/>
  <c r="P276" i="5" s="1"/>
  <c r="K730" i="5"/>
  <c r="K282" i="5" s="1"/>
  <c r="R732" i="5"/>
  <c r="R284" i="5" s="1"/>
  <c r="P735" i="5"/>
  <c r="P287" i="5" s="1"/>
  <c r="N737" i="5"/>
  <c r="N289" i="5" s="1"/>
  <c r="M738" i="5"/>
  <c r="M290" i="5" s="1"/>
  <c r="M740" i="5"/>
  <c r="M292" i="5" s="1"/>
  <c r="L741" i="5"/>
  <c r="L293" i="5" s="1"/>
  <c r="L742" i="5"/>
  <c r="L294" i="5" s="1"/>
  <c r="L745" i="5"/>
  <c r="L297" i="5" s="1"/>
  <c r="L746" i="5"/>
  <c r="L298" i="5" s="1"/>
  <c r="L749" i="5"/>
  <c r="L301" i="5" s="1"/>
  <c r="L753" i="5"/>
  <c r="L305" i="5" s="1"/>
  <c r="L756" i="5"/>
  <c r="L308" i="5" s="1"/>
  <c r="L759" i="5"/>
  <c r="L311" i="5" s="1"/>
  <c r="K760" i="5"/>
  <c r="K312" i="5" s="1"/>
  <c r="K761" i="5"/>
  <c r="K313" i="5" s="1"/>
  <c r="R765" i="5"/>
  <c r="R317" i="5" s="1"/>
  <c r="Q766" i="5"/>
  <c r="Q318" i="5" s="1"/>
  <c r="Q767" i="5"/>
  <c r="Q319" i="5" s="1"/>
  <c r="P768" i="5"/>
  <c r="P320" i="5" s="1"/>
  <c r="Q769" i="5"/>
  <c r="Q321" i="5" s="1"/>
  <c r="P771" i="5"/>
  <c r="P323" i="5" s="1"/>
  <c r="Q774" i="5"/>
  <c r="Q326" i="5" s="1"/>
  <c r="R785" i="5"/>
  <c r="R337" i="5" s="1"/>
  <c r="N555" i="5"/>
  <c r="N107" i="5" s="1"/>
  <c r="Q558" i="5"/>
  <c r="Q110" i="5" s="1"/>
  <c r="R563" i="5"/>
  <c r="R115" i="5" s="1"/>
  <c r="K566" i="5"/>
  <c r="K118" i="5" s="1"/>
  <c r="L568" i="5"/>
  <c r="L120" i="5" s="1"/>
  <c r="L571" i="5"/>
  <c r="L123" i="5" s="1"/>
  <c r="L573" i="5"/>
  <c r="L125" i="5" s="1"/>
  <c r="N575" i="5"/>
  <c r="N127" i="5" s="1"/>
  <c r="P576" i="5"/>
  <c r="P128" i="5" s="1"/>
  <c r="P577" i="5"/>
  <c r="P129" i="5" s="1"/>
  <c r="P579" i="5"/>
  <c r="P131" i="5" s="1"/>
  <c r="Q581" i="5"/>
  <c r="Q133" i="5" s="1"/>
  <c r="K589" i="5"/>
  <c r="K141" i="5" s="1"/>
  <c r="K591" i="5"/>
  <c r="K143" i="5" s="1"/>
  <c r="L594" i="5"/>
  <c r="L146" i="5" s="1"/>
  <c r="M595" i="5"/>
  <c r="M147" i="5" s="1"/>
  <c r="N597" i="5"/>
  <c r="N149" i="5" s="1"/>
  <c r="Q600" i="5"/>
  <c r="Q152" i="5" s="1"/>
  <c r="R603" i="5"/>
  <c r="R155" i="5" s="1"/>
  <c r="R604" i="5"/>
  <c r="R156" i="5" s="1"/>
  <c r="R606" i="5"/>
  <c r="R158" i="5" s="1"/>
  <c r="K609" i="5"/>
  <c r="K161" i="5" s="1"/>
  <c r="P613" i="5"/>
  <c r="P165" i="5" s="1"/>
  <c r="Q614" i="5"/>
  <c r="Q166" i="5" s="1"/>
  <c r="P616" i="5"/>
  <c r="P168" i="5" s="1"/>
  <c r="R617" i="5"/>
  <c r="R169" i="5" s="1"/>
  <c r="L620" i="5"/>
  <c r="L172" i="5" s="1"/>
  <c r="M622" i="5"/>
  <c r="M174" i="5" s="1"/>
  <c r="N624" i="5"/>
  <c r="N176" i="5" s="1"/>
  <c r="L640" i="5"/>
  <c r="L192" i="5" s="1"/>
  <c r="Q643" i="5"/>
  <c r="Q195" i="5" s="1"/>
  <c r="R644" i="5"/>
  <c r="R196" i="5" s="1"/>
  <c r="K651" i="5"/>
  <c r="K203" i="5" s="1"/>
  <c r="K652" i="5"/>
  <c r="K204" i="5" s="1"/>
  <c r="N653" i="5"/>
  <c r="N205" i="5" s="1"/>
  <c r="M662" i="5"/>
  <c r="M214" i="5" s="1"/>
  <c r="N663" i="5"/>
  <c r="N215" i="5" s="1"/>
  <c r="N665" i="5"/>
  <c r="N217" i="5" s="1"/>
  <c r="N668" i="5"/>
  <c r="N220" i="5" s="1"/>
  <c r="R670" i="5"/>
  <c r="R222" i="5" s="1"/>
  <c r="R686" i="5"/>
  <c r="R238" i="5" s="1"/>
  <c r="N692" i="5"/>
  <c r="N244" i="5" s="1"/>
  <c r="P800" i="5"/>
  <c r="P352" i="5" s="1"/>
  <c r="Q826" i="5"/>
  <c r="Q378" i="5" s="1"/>
  <c r="L752" i="5"/>
  <c r="L304" i="5" s="1"/>
  <c r="L757" i="5"/>
  <c r="L309" i="5" s="1"/>
  <c r="Q770" i="5"/>
  <c r="Q322" i="5" s="1"/>
  <c r="Q773" i="5"/>
  <c r="Q325" i="5" s="1"/>
  <c r="Q776" i="5"/>
  <c r="Q328" i="5" s="1"/>
  <c r="P780" i="5"/>
  <c r="P332" i="5" s="1"/>
  <c r="R784" i="5"/>
  <c r="R336" i="5" s="1"/>
  <c r="Q557" i="5"/>
  <c r="Q109" i="5" s="1"/>
  <c r="Q559" i="5"/>
  <c r="Q111" i="5" s="1"/>
  <c r="L569" i="5"/>
  <c r="L121" i="5" s="1"/>
  <c r="L572" i="5"/>
  <c r="L124" i="5" s="1"/>
  <c r="Q578" i="5"/>
  <c r="Q130" i="5" s="1"/>
  <c r="L592" i="5"/>
  <c r="L144" i="5" s="1"/>
  <c r="R602" i="5"/>
  <c r="R154" i="5" s="1"/>
  <c r="P612" i="5"/>
  <c r="P164" i="5" s="1"/>
  <c r="R627" i="5"/>
  <c r="R179" i="5" s="1"/>
  <c r="K632" i="5"/>
  <c r="K184" i="5" s="1"/>
  <c r="R655" i="5"/>
  <c r="R207" i="5" s="1"/>
  <c r="R658" i="5"/>
  <c r="R210" i="5" s="1"/>
  <c r="N666" i="5"/>
  <c r="N218" i="5" s="1"/>
  <c r="N690" i="5"/>
  <c r="N242" i="5" s="1"/>
  <c r="P692" i="5"/>
  <c r="P244" i="5" s="1"/>
  <c r="P693" i="5"/>
  <c r="P245" i="5" s="1"/>
  <c r="P790" i="5"/>
  <c r="P342" i="5" s="1"/>
  <c r="Q808" i="5"/>
  <c r="Q360" i="5" s="1"/>
  <c r="R691" i="5"/>
  <c r="R243" i="5" s="1"/>
  <c r="Q693" i="5"/>
  <c r="Q245" i="5" s="1"/>
  <c r="Q695" i="5"/>
  <c r="Q247" i="5" s="1"/>
  <c r="N700" i="5"/>
  <c r="N252" i="5" s="1"/>
  <c r="N702" i="5"/>
  <c r="N254" i="5" s="1"/>
  <c r="P788" i="5"/>
  <c r="P340" i="5" s="1"/>
  <c r="P791" i="5"/>
  <c r="P343" i="5" s="1"/>
  <c r="Q792" i="5"/>
  <c r="Q344" i="5" s="1"/>
  <c r="R793" i="5"/>
  <c r="R345" i="5" s="1"/>
  <c r="Q797" i="5"/>
  <c r="Q349" i="5" s="1"/>
  <c r="K803" i="5"/>
  <c r="K355" i="5" s="1"/>
  <c r="K806" i="5"/>
  <c r="K358" i="5" s="1"/>
  <c r="L810" i="5"/>
  <c r="L362" i="5" s="1"/>
  <c r="P815" i="5"/>
  <c r="P367" i="5" s="1"/>
  <c r="K824" i="5"/>
  <c r="K376" i="5" s="1"/>
  <c r="N828" i="5"/>
  <c r="N380" i="5" s="1"/>
  <c r="Q738" i="5"/>
  <c r="Q290" i="5" s="1"/>
  <c r="N756" i="5"/>
  <c r="N308" i="5" s="1"/>
  <c r="L758" i="5"/>
  <c r="L310" i="5" s="1"/>
  <c r="L775" i="5"/>
  <c r="L327" i="5" s="1"/>
  <c r="P786" i="5"/>
  <c r="P338" i="5" s="1"/>
  <c r="M546" i="5"/>
  <c r="M98" i="5" s="1"/>
  <c r="L547" i="5"/>
  <c r="L99" i="5" s="1"/>
  <c r="K556" i="5"/>
  <c r="K108" i="5" s="1"/>
  <c r="R557" i="5"/>
  <c r="R109" i="5" s="1"/>
  <c r="Q566" i="5"/>
  <c r="Q118" i="5" s="1"/>
  <c r="P567" i="5"/>
  <c r="P119" i="5" s="1"/>
  <c r="N568" i="5"/>
  <c r="N120" i="5" s="1"/>
  <c r="M577" i="5"/>
  <c r="M129" i="5" s="1"/>
  <c r="L578" i="5"/>
  <c r="L130" i="5" s="1"/>
  <c r="K579" i="5"/>
  <c r="K131" i="5" s="1"/>
  <c r="R588" i="5"/>
  <c r="R140" i="5" s="1"/>
  <c r="P598" i="5"/>
  <c r="P150" i="5" s="1"/>
  <c r="M600" i="5"/>
  <c r="M152" i="5" s="1"/>
  <c r="L601" i="5"/>
  <c r="L153" i="5" s="1"/>
  <c r="K610" i="5"/>
  <c r="K162" i="5" s="1"/>
  <c r="R611" i="5"/>
  <c r="R163" i="5" s="1"/>
  <c r="Q620" i="5"/>
  <c r="Q172" i="5" s="1"/>
  <c r="P621" i="5"/>
  <c r="P173" i="5" s="1"/>
  <c r="N622" i="5"/>
  <c r="N174" i="5" s="1"/>
  <c r="M633" i="5"/>
  <c r="M185" i="5" s="1"/>
  <c r="L634" i="5"/>
  <c r="L186" i="5" s="1"/>
  <c r="K635" i="5"/>
  <c r="K187" i="5" s="1"/>
  <c r="Q638" i="5"/>
  <c r="Q190" i="5" s="1"/>
  <c r="P639" i="5"/>
  <c r="P191" i="5" s="1"/>
  <c r="K646" i="5"/>
  <c r="K198" i="5" s="1"/>
  <c r="L656" i="5"/>
  <c r="L208" i="5" s="1"/>
  <c r="M667" i="5"/>
  <c r="M219" i="5" s="1"/>
  <c r="Q674" i="5"/>
  <c r="Q226" i="5" s="1"/>
  <c r="P675" i="5"/>
  <c r="P227" i="5" s="1"/>
  <c r="M681" i="5"/>
  <c r="M233" i="5" s="1"/>
  <c r="L683" i="5"/>
  <c r="L235" i="5" s="1"/>
  <c r="K687" i="5"/>
  <c r="K239" i="5" s="1"/>
  <c r="R693" i="5"/>
  <c r="R245" i="5" s="1"/>
  <c r="Q696" i="5"/>
  <c r="Q248" i="5" s="1"/>
  <c r="Q697" i="5"/>
  <c r="Q249" i="5" s="1"/>
  <c r="P700" i="5"/>
  <c r="P252" i="5" s="1"/>
  <c r="R796" i="5"/>
  <c r="R348" i="5" s="1"/>
  <c r="R797" i="5"/>
  <c r="R349" i="5" s="1"/>
  <c r="L808" i="5"/>
  <c r="L360" i="5" s="1"/>
  <c r="L809" i="5"/>
  <c r="L361" i="5" s="1"/>
  <c r="L811" i="5"/>
  <c r="L363" i="5" s="1"/>
  <c r="L812" i="5"/>
  <c r="L364" i="5" s="1"/>
  <c r="L813" i="5"/>
  <c r="L365" i="5" s="1"/>
  <c r="R817" i="5"/>
  <c r="R369" i="5" s="1"/>
  <c r="Q818" i="5"/>
  <c r="Q370" i="5" s="1"/>
  <c r="Q821" i="5"/>
  <c r="Q373" i="5" s="1"/>
  <c r="Q829" i="5"/>
  <c r="Q381" i="5" s="1"/>
  <c r="R833" i="5"/>
  <c r="R385" i="5" s="1"/>
  <c r="K838" i="5"/>
  <c r="K390" i="5" s="1"/>
  <c r="R845" i="5"/>
  <c r="R397" i="5" s="1"/>
  <c r="K859" i="5"/>
  <c r="K411" i="5" s="1"/>
  <c r="M890" i="5"/>
  <c r="M442" i="5" s="1"/>
  <c r="L609" i="5"/>
  <c r="L161" i="5" s="1"/>
  <c r="Q613" i="5"/>
  <c r="Q165" i="5" s="1"/>
  <c r="N623" i="5"/>
  <c r="N175" i="5" s="1"/>
  <c r="Q628" i="5"/>
  <c r="Q180" i="5" s="1"/>
  <c r="N642" i="5"/>
  <c r="N194" i="5" s="1"/>
  <c r="R649" i="5"/>
  <c r="R201" i="5" s="1"/>
  <c r="Q651" i="5"/>
  <c r="Q203" i="5" s="1"/>
  <c r="L657" i="5"/>
  <c r="L209" i="5" s="1"/>
  <c r="K671" i="5"/>
  <c r="K223" i="5" s="1"/>
  <c r="N678" i="5"/>
  <c r="N230" i="5" s="1"/>
  <c r="N679" i="5"/>
  <c r="N231" i="5" s="1"/>
  <c r="N680" i="5"/>
  <c r="N232" i="5" s="1"/>
  <c r="K688" i="5"/>
  <c r="K240" i="5" s="1"/>
  <c r="Q698" i="5"/>
  <c r="Q250" i="5" s="1"/>
  <c r="Q815" i="5"/>
  <c r="Q367" i="5" s="1"/>
  <c r="K839" i="5"/>
  <c r="K391" i="5" s="1"/>
  <c r="M856" i="5"/>
  <c r="M408" i="5" s="1"/>
  <c r="L858" i="5"/>
  <c r="L410" i="5" s="1"/>
  <c r="N541" i="5"/>
  <c r="N93" i="5" s="1"/>
  <c r="N709" i="5"/>
  <c r="N261" i="5" s="1"/>
  <c r="N718" i="5"/>
  <c r="N270" i="5" s="1"/>
  <c r="N727" i="5"/>
  <c r="N279" i="5" s="1"/>
  <c r="N736" i="5"/>
  <c r="N288" i="5" s="1"/>
  <c r="L748" i="5"/>
  <c r="L300" i="5" s="1"/>
  <c r="P751" i="5"/>
  <c r="P303" i="5" s="1"/>
  <c r="Q756" i="5"/>
  <c r="Q308" i="5" s="1"/>
  <c r="N763" i="5"/>
  <c r="N315" i="5" s="1"/>
  <c r="M770" i="5"/>
  <c r="M322" i="5" s="1"/>
  <c r="R772" i="5"/>
  <c r="R324" i="5" s="1"/>
  <c r="N781" i="5"/>
  <c r="N333" i="5" s="1"/>
  <c r="L549" i="5"/>
  <c r="L101" i="5" s="1"/>
  <c r="N554" i="5"/>
  <c r="N106" i="5" s="1"/>
  <c r="L564" i="5"/>
  <c r="L116" i="5" s="1"/>
  <c r="Q568" i="5"/>
  <c r="Q120" i="5" s="1"/>
  <c r="N578" i="5"/>
  <c r="N130" i="5" s="1"/>
  <c r="Q583" i="5"/>
  <c r="Q135" i="5" s="1"/>
  <c r="L588" i="5"/>
  <c r="L140" i="5" s="1"/>
  <c r="N593" i="5"/>
  <c r="N145" i="5" s="1"/>
  <c r="L603" i="5"/>
  <c r="L155" i="5" s="1"/>
  <c r="N608" i="5"/>
  <c r="N160" i="5" s="1"/>
  <c r="L618" i="5"/>
  <c r="L170" i="5" s="1"/>
  <c r="Q622" i="5"/>
  <c r="Q174" i="5" s="1"/>
  <c r="N634" i="5"/>
  <c r="N186" i="5" s="1"/>
  <c r="K637" i="5"/>
  <c r="K189" i="5" s="1"/>
  <c r="L647" i="5"/>
  <c r="L199" i="5" s="1"/>
  <c r="M658" i="5"/>
  <c r="M210" i="5" s="1"/>
  <c r="Q665" i="5"/>
  <c r="Q217" i="5" s="1"/>
  <c r="P666" i="5"/>
  <c r="P218" i="5" s="1"/>
  <c r="K673" i="5"/>
  <c r="K225" i="5" s="1"/>
  <c r="P681" i="5"/>
  <c r="P233" i="5" s="1"/>
  <c r="N682" i="5"/>
  <c r="N234" i="5" s="1"/>
  <c r="Q702" i="5"/>
  <c r="Q254" i="5" s="1"/>
  <c r="K797" i="5"/>
  <c r="K349" i="5" s="1"/>
  <c r="L798" i="5"/>
  <c r="L350" i="5" s="1"/>
  <c r="L802" i="5"/>
  <c r="L354" i="5" s="1"/>
  <c r="N807" i="5"/>
  <c r="N359" i="5" s="1"/>
  <c r="N808" i="5"/>
  <c r="N360" i="5" s="1"/>
  <c r="N809" i="5"/>
  <c r="N361" i="5" s="1"/>
  <c r="N811" i="5"/>
  <c r="N363" i="5" s="1"/>
  <c r="L835" i="5"/>
  <c r="L387" i="5" s="1"/>
  <c r="L841" i="5"/>
  <c r="L393" i="5" s="1"/>
  <c r="P854" i="5"/>
  <c r="P406" i="5" s="1"/>
  <c r="L885" i="5"/>
  <c r="L437" i="5" s="1"/>
  <c r="N590" i="5"/>
  <c r="N142" i="5" s="1"/>
  <c r="L836" i="5"/>
  <c r="L388" i="5" s="1"/>
  <c r="M838" i="5"/>
  <c r="M390" i="5" s="1"/>
  <c r="R851" i="5"/>
  <c r="R403" i="5" s="1"/>
  <c r="Q853" i="5"/>
  <c r="Q405" i="5" s="1"/>
  <c r="R869" i="5"/>
  <c r="R421" i="5" s="1"/>
  <c r="M885" i="5"/>
  <c r="M437" i="5" s="1"/>
  <c r="M835" i="5"/>
  <c r="M387" i="5" s="1"/>
  <c r="M840" i="5"/>
  <c r="M392" i="5" s="1"/>
  <c r="K849" i="5"/>
  <c r="K401" i="5" s="1"/>
  <c r="K867" i="5"/>
  <c r="K419" i="5" s="1"/>
  <c r="L502" i="5"/>
  <c r="L54" i="5" s="1"/>
  <c r="L512" i="5"/>
  <c r="L64" i="5" s="1"/>
  <c r="L521" i="5"/>
  <c r="L73" i="5" s="1"/>
  <c r="L530" i="5"/>
  <c r="L82" i="5" s="1"/>
  <c r="L539" i="5"/>
  <c r="L91" i="5" s="1"/>
  <c r="L707" i="5"/>
  <c r="L259" i="5" s="1"/>
  <c r="L716" i="5"/>
  <c r="L268" i="5" s="1"/>
  <c r="L725" i="5"/>
  <c r="L277" i="5" s="1"/>
  <c r="L734" i="5"/>
  <c r="L286" i="5" s="1"/>
  <c r="M743" i="5"/>
  <c r="M295" i="5" s="1"/>
  <c r="R745" i="5"/>
  <c r="R297" i="5" s="1"/>
  <c r="L755" i="5"/>
  <c r="L307" i="5" s="1"/>
  <c r="P764" i="5"/>
  <c r="P316" i="5" s="1"/>
  <c r="K767" i="5"/>
  <c r="K319" i="5" s="1"/>
  <c r="Q781" i="5"/>
  <c r="Q333" i="5" s="1"/>
  <c r="P782" i="5"/>
  <c r="P334" i="5" s="1"/>
  <c r="N783" i="5"/>
  <c r="N335" i="5" s="1"/>
  <c r="M550" i="5"/>
  <c r="M102" i="5" s="1"/>
  <c r="L551" i="5"/>
  <c r="L103" i="5" s="1"/>
  <c r="K552" i="5"/>
  <c r="K104" i="5" s="1"/>
  <c r="R561" i="5"/>
  <c r="R113" i="5" s="1"/>
  <c r="P571" i="5"/>
  <c r="P123" i="5" s="1"/>
  <c r="L574" i="5"/>
  <c r="L126" i="5" s="1"/>
  <c r="K583" i="5"/>
  <c r="K135" i="5" s="1"/>
  <c r="R584" i="5"/>
  <c r="R136" i="5" s="1"/>
  <c r="Q593" i="5"/>
  <c r="Q145" i="5" s="1"/>
  <c r="P594" i="5"/>
  <c r="P146" i="5" s="1"/>
  <c r="N595" i="5"/>
  <c r="N147" i="5" s="1"/>
  <c r="M604" i="5"/>
  <c r="M156" i="5" s="1"/>
  <c r="L605" i="5"/>
  <c r="L157" i="5" s="1"/>
  <c r="K606" i="5"/>
  <c r="K158" i="5" s="1"/>
  <c r="R615" i="5"/>
  <c r="R167" i="5" s="1"/>
  <c r="P625" i="5"/>
  <c r="P177" i="5" s="1"/>
  <c r="M627" i="5"/>
  <c r="M179" i="5" s="1"/>
  <c r="L628" i="5"/>
  <c r="L180" i="5" s="1"/>
  <c r="L638" i="5"/>
  <c r="L190" i="5" s="1"/>
  <c r="N646" i="5"/>
  <c r="N198" i="5" s="1"/>
  <c r="M649" i="5"/>
  <c r="M201" i="5" s="1"/>
  <c r="Q656" i="5"/>
  <c r="Q208" i="5" s="1"/>
  <c r="P657" i="5"/>
  <c r="P209" i="5" s="1"/>
  <c r="K664" i="5"/>
  <c r="K216" i="5" s="1"/>
  <c r="L674" i="5"/>
  <c r="L226" i="5" s="1"/>
  <c r="R680" i="5"/>
  <c r="R232" i="5" s="1"/>
  <c r="Q683" i="5"/>
  <c r="Q235" i="5" s="1"/>
  <c r="P684" i="5"/>
  <c r="P236" i="5" s="1"/>
  <c r="P686" i="5"/>
  <c r="P238" i="5" s="1"/>
  <c r="M691" i="5"/>
  <c r="M243" i="5" s="1"/>
  <c r="M694" i="5"/>
  <c r="M246" i="5" s="1"/>
  <c r="L697" i="5"/>
  <c r="L249" i="5" s="1"/>
  <c r="L698" i="5"/>
  <c r="L250" i="5" s="1"/>
  <c r="K700" i="5"/>
  <c r="K252" i="5" s="1"/>
  <c r="K788" i="5"/>
  <c r="K340" i="5" s="1"/>
  <c r="L789" i="5"/>
  <c r="L341" i="5" s="1"/>
  <c r="M794" i="5"/>
  <c r="M346" i="5" s="1"/>
  <c r="N798" i="5"/>
  <c r="N350" i="5" s="1"/>
  <c r="P799" i="5"/>
  <c r="P351" i="5" s="1"/>
  <c r="N801" i="5"/>
  <c r="N353" i="5" s="1"/>
  <c r="P802" i="5"/>
  <c r="P354" i="5" s="1"/>
  <c r="Q803" i="5"/>
  <c r="Q355" i="5" s="1"/>
  <c r="Q811" i="5"/>
  <c r="Q363" i="5" s="1"/>
  <c r="L816" i="5"/>
  <c r="L368" i="5" s="1"/>
  <c r="M820" i="5"/>
  <c r="M372" i="5" s="1"/>
  <c r="L821" i="5"/>
  <c r="L373" i="5" s="1"/>
  <c r="K829" i="5"/>
  <c r="K381" i="5" s="1"/>
  <c r="L833" i="5"/>
  <c r="L385" i="5" s="1"/>
  <c r="N834" i="5"/>
  <c r="N386" i="5" s="1"/>
  <c r="K850" i="5"/>
  <c r="K402" i="5" s="1"/>
  <c r="K868" i="5"/>
  <c r="K420" i="5" s="1"/>
  <c r="N784" i="5"/>
  <c r="N336" i="5" s="1"/>
  <c r="Q547" i="5"/>
  <c r="Q99" i="5" s="1"/>
  <c r="N557" i="5"/>
  <c r="N109" i="5" s="1"/>
  <c r="L567" i="5"/>
  <c r="L119" i="5" s="1"/>
  <c r="N572" i="5"/>
  <c r="N124" i="5" s="1"/>
  <c r="L582" i="5"/>
  <c r="L134" i="5" s="1"/>
  <c r="Q586" i="5"/>
  <c r="Q138" i="5" s="1"/>
  <c r="N596" i="5"/>
  <c r="N148" i="5" s="1"/>
  <c r="Q601" i="5"/>
  <c r="Q153" i="5" s="1"/>
  <c r="N611" i="5"/>
  <c r="N163" i="5" s="1"/>
  <c r="L621" i="5"/>
  <c r="L173" i="5" s="1"/>
  <c r="N626" i="5"/>
  <c r="N178" i="5" s="1"/>
  <c r="L639" i="5"/>
  <c r="L191" i="5" s="1"/>
  <c r="K653" i="5"/>
  <c r="K205" i="5" s="1"/>
  <c r="N660" i="5"/>
  <c r="N212" i="5" s="1"/>
  <c r="R667" i="5"/>
  <c r="R219" i="5" s="1"/>
  <c r="Q669" i="5"/>
  <c r="Q221" i="5" s="1"/>
  <c r="L675" i="5"/>
  <c r="L227" i="5" s="1"/>
  <c r="L792" i="5"/>
  <c r="L344" i="5" s="1"/>
  <c r="Q806" i="5"/>
  <c r="Q358" i="5" s="1"/>
  <c r="R826" i="5"/>
  <c r="R378" i="5" s="1"/>
  <c r="R823" i="5"/>
  <c r="R375" i="5" s="1"/>
  <c r="M832" i="5"/>
  <c r="M384" i="5" s="1"/>
  <c r="P836" i="5"/>
  <c r="P388" i="5" s="1"/>
  <c r="P844" i="5"/>
  <c r="P396" i="5" s="1"/>
  <c r="N846" i="5"/>
  <c r="N398" i="5" s="1"/>
  <c r="P862" i="5"/>
  <c r="P414" i="5" s="1"/>
  <c r="N864" i="5"/>
  <c r="N416" i="5" s="1"/>
  <c r="Q753" i="5"/>
  <c r="Q305" i="5" s="1"/>
  <c r="R758" i="5"/>
  <c r="R310" i="5" s="1"/>
  <c r="N760" i="5"/>
  <c r="N312" i="5" s="1"/>
  <c r="L762" i="5"/>
  <c r="L314" i="5" s="1"/>
  <c r="N766" i="5"/>
  <c r="N318" i="5" s="1"/>
  <c r="L779" i="5"/>
  <c r="L331" i="5" s="1"/>
  <c r="Q783" i="5"/>
  <c r="Q335" i="5" s="1"/>
  <c r="N551" i="5"/>
  <c r="N103" i="5" s="1"/>
  <c r="Q556" i="5"/>
  <c r="Q108" i="5" s="1"/>
  <c r="L561" i="5"/>
  <c r="L113" i="5" s="1"/>
  <c r="N566" i="5"/>
  <c r="N118" i="5" s="1"/>
  <c r="L576" i="5"/>
  <c r="L128" i="5" s="1"/>
  <c r="L591" i="5"/>
  <c r="L143" i="5" s="1"/>
  <c r="Q595" i="5"/>
  <c r="Q147" i="5" s="1"/>
  <c r="N605" i="5"/>
  <c r="N157" i="5" s="1"/>
  <c r="Q610" i="5"/>
  <c r="Q162" i="5" s="1"/>
  <c r="L615" i="5"/>
  <c r="L167" i="5" s="1"/>
  <c r="N620" i="5"/>
  <c r="N172" i="5" s="1"/>
  <c r="L632" i="5"/>
  <c r="L184" i="5" s="1"/>
  <c r="M640" i="5"/>
  <c r="M192" i="5" s="1"/>
  <c r="Q647" i="5"/>
  <c r="Q199" i="5" s="1"/>
  <c r="P648" i="5"/>
  <c r="P200" i="5" s="1"/>
  <c r="K655" i="5"/>
  <c r="K207" i="5" s="1"/>
  <c r="L665" i="5"/>
  <c r="L217" i="5" s="1"/>
  <c r="M676" i="5"/>
  <c r="M228" i="5" s="1"/>
  <c r="L678" i="5"/>
  <c r="L230" i="5" s="1"/>
  <c r="K679" i="5"/>
  <c r="K231" i="5" s="1"/>
  <c r="K680" i="5"/>
  <c r="K232" i="5" s="1"/>
  <c r="R687" i="5"/>
  <c r="R239" i="5" s="1"/>
  <c r="R688" i="5"/>
  <c r="R240" i="5" s="1"/>
  <c r="Q689" i="5"/>
  <c r="Q241" i="5" s="1"/>
  <c r="P694" i="5"/>
  <c r="P246" i="5" s="1"/>
  <c r="N695" i="5"/>
  <c r="N247" i="5" s="1"/>
  <c r="N697" i="5"/>
  <c r="N249" i="5" s="1"/>
  <c r="N698" i="5"/>
  <c r="N250" i="5" s="1"/>
  <c r="N699" i="5"/>
  <c r="N251" i="5" s="1"/>
  <c r="N789" i="5"/>
  <c r="N341" i="5" s="1"/>
  <c r="N792" i="5"/>
  <c r="N344" i="5" s="1"/>
  <c r="P793" i="5"/>
  <c r="P345" i="5" s="1"/>
  <c r="Q794" i="5"/>
  <c r="Q346" i="5" s="1"/>
  <c r="Q798" i="5"/>
  <c r="Q350" i="5" s="1"/>
  <c r="K814" i="5"/>
  <c r="K366" i="5" s="1"/>
  <c r="M815" i="5"/>
  <c r="M367" i="5" s="1"/>
  <c r="P822" i="5"/>
  <c r="P374" i="5" s="1"/>
  <c r="L828" i="5"/>
  <c r="L380" i="5" s="1"/>
  <c r="N829" i="5"/>
  <c r="N381" i="5" s="1"/>
  <c r="N831" i="5"/>
  <c r="N383" i="5" s="1"/>
  <c r="Q836" i="5"/>
  <c r="Q388" i="5" s="1"/>
  <c r="P845" i="5"/>
  <c r="P397" i="5" s="1"/>
  <c r="P863" i="5"/>
  <c r="P415" i="5" s="1"/>
  <c r="N866" i="5"/>
  <c r="N418" i="5" s="1"/>
  <c r="N898" i="5"/>
  <c r="N450" i="5" s="1"/>
  <c r="N664" i="5"/>
  <c r="N216" i="5" s="1"/>
  <c r="L853" i="5"/>
  <c r="L405" i="5" s="1"/>
  <c r="Q816" i="5"/>
  <c r="Q368" i="5" s="1"/>
  <c r="N819" i="5"/>
  <c r="N371" i="5" s="1"/>
  <c r="Q827" i="5"/>
  <c r="Q379" i="5" s="1"/>
  <c r="K837" i="5"/>
  <c r="K389" i="5" s="1"/>
  <c r="R840" i="5"/>
  <c r="R392" i="5" s="1"/>
  <c r="Q843" i="5"/>
  <c r="Q395" i="5" s="1"/>
  <c r="L848" i="5"/>
  <c r="L400" i="5" s="1"/>
  <c r="Q852" i="5"/>
  <c r="Q404" i="5" s="1"/>
  <c r="L857" i="5"/>
  <c r="L409" i="5" s="1"/>
  <c r="Q861" i="5"/>
  <c r="Q413" i="5" s="1"/>
  <c r="L866" i="5"/>
  <c r="L418" i="5" s="1"/>
  <c r="Q870" i="5"/>
  <c r="Q422" i="5" s="1"/>
  <c r="P872" i="5"/>
  <c r="P424" i="5" s="1"/>
  <c r="N873" i="5"/>
  <c r="N425" i="5" s="1"/>
  <c r="M874" i="5"/>
  <c r="M426" i="5" s="1"/>
  <c r="L875" i="5"/>
  <c r="L427" i="5" s="1"/>
  <c r="K877" i="5"/>
  <c r="K429" i="5" s="1"/>
  <c r="R878" i="5"/>
  <c r="R430" i="5" s="1"/>
  <c r="Q879" i="5"/>
  <c r="Q431" i="5" s="1"/>
  <c r="P882" i="5"/>
  <c r="P434" i="5" s="1"/>
  <c r="N883" i="5"/>
  <c r="N435" i="5" s="1"/>
  <c r="M884" i="5"/>
  <c r="M436" i="5" s="1"/>
  <c r="L886" i="5"/>
  <c r="L438" i="5" s="1"/>
  <c r="M887" i="5"/>
  <c r="M439" i="5" s="1"/>
  <c r="M889" i="5"/>
  <c r="M441" i="5" s="1"/>
  <c r="N890" i="5"/>
  <c r="N442" i="5" s="1"/>
  <c r="P897" i="5"/>
  <c r="P449" i="5" s="1"/>
  <c r="K901" i="5"/>
  <c r="K453" i="5" s="1"/>
  <c r="Q871" i="5"/>
  <c r="Q423" i="5" s="1"/>
  <c r="M875" i="5"/>
  <c r="M427" i="5" s="1"/>
  <c r="L876" i="5"/>
  <c r="L428" i="5" s="1"/>
  <c r="R879" i="5"/>
  <c r="R431" i="5" s="1"/>
  <c r="Q881" i="5"/>
  <c r="Q433" i="5" s="1"/>
  <c r="M888" i="5"/>
  <c r="M440" i="5" s="1"/>
  <c r="N889" i="5"/>
  <c r="N441" i="5" s="1"/>
  <c r="K893" i="5"/>
  <c r="K445" i="5" s="1"/>
  <c r="Q897" i="5"/>
  <c r="Q449" i="5" s="1"/>
  <c r="K900" i="5"/>
  <c r="K452" i="5" s="1"/>
  <c r="L901" i="5"/>
  <c r="L453" i="5" s="1"/>
  <c r="L641" i="5"/>
  <c r="L193" i="5" s="1"/>
  <c r="L650" i="5"/>
  <c r="L202" i="5" s="1"/>
  <c r="L659" i="5"/>
  <c r="L211" i="5" s="1"/>
  <c r="L668" i="5"/>
  <c r="L220" i="5" s="1"/>
  <c r="L677" i="5"/>
  <c r="L229" i="5" s="1"/>
  <c r="L686" i="5"/>
  <c r="L238" i="5" s="1"/>
  <c r="L695" i="5"/>
  <c r="L247" i="5" s="1"/>
  <c r="Q788" i="5"/>
  <c r="Q340" i="5" s="1"/>
  <c r="L793" i="5"/>
  <c r="L345" i="5" s="1"/>
  <c r="L803" i="5"/>
  <c r="L355" i="5" s="1"/>
  <c r="Q807" i="5"/>
  <c r="Q359" i="5" s="1"/>
  <c r="N810" i="5"/>
  <c r="N362" i="5" s="1"/>
  <c r="P820" i="5"/>
  <c r="P372" i="5" s="1"/>
  <c r="N821" i="5"/>
  <c r="N373" i="5" s="1"/>
  <c r="M822" i="5"/>
  <c r="M374" i="5" s="1"/>
  <c r="L823" i="5"/>
  <c r="L375" i="5" s="1"/>
  <c r="P832" i="5"/>
  <c r="P384" i="5" s="1"/>
  <c r="M836" i="5"/>
  <c r="M388" i="5" s="1"/>
  <c r="K840" i="5"/>
  <c r="K392" i="5" s="1"/>
  <c r="R844" i="5"/>
  <c r="R396" i="5" s="1"/>
  <c r="P846" i="5"/>
  <c r="P398" i="5" s="1"/>
  <c r="N847" i="5"/>
  <c r="N399" i="5" s="1"/>
  <c r="M849" i="5"/>
  <c r="M401" i="5" s="1"/>
  <c r="L850" i="5"/>
  <c r="L402" i="5" s="1"/>
  <c r="K851" i="5"/>
  <c r="K403" i="5" s="1"/>
  <c r="R853" i="5"/>
  <c r="R405" i="5" s="1"/>
  <c r="Q854" i="5"/>
  <c r="Q406" i="5" s="1"/>
  <c r="P855" i="5"/>
  <c r="P407" i="5" s="1"/>
  <c r="N856" i="5"/>
  <c r="N408" i="5" s="1"/>
  <c r="M858" i="5"/>
  <c r="M410" i="5" s="1"/>
  <c r="L859" i="5"/>
  <c r="L411" i="5" s="1"/>
  <c r="K860" i="5"/>
  <c r="K412" i="5" s="1"/>
  <c r="R862" i="5"/>
  <c r="R414" i="5" s="1"/>
  <c r="Q863" i="5"/>
  <c r="Q415" i="5" s="1"/>
  <c r="P864" i="5"/>
  <c r="P416" i="5" s="1"/>
  <c r="N865" i="5"/>
  <c r="N417" i="5" s="1"/>
  <c r="M867" i="5"/>
  <c r="M419" i="5" s="1"/>
  <c r="L868" i="5"/>
  <c r="L420" i="5" s="1"/>
  <c r="K869" i="5"/>
  <c r="K421" i="5" s="1"/>
  <c r="R871" i="5"/>
  <c r="R423" i="5" s="1"/>
  <c r="Q872" i="5"/>
  <c r="Q424" i="5" s="1"/>
  <c r="P873" i="5"/>
  <c r="P425" i="5" s="1"/>
  <c r="N874" i="5"/>
  <c r="N426" i="5" s="1"/>
  <c r="M876" i="5"/>
  <c r="M428" i="5" s="1"/>
  <c r="L877" i="5"/>
  <c r="L429" i="5" s="1"/>
  <c r="K878" i="5"/>
  <c r="K430" i="5" s="1"/>
  <c r="R881" i="5"/>
  <c r="R433" i="5" s="1"/>
  <c r="Q882" i="5"/>
  <c r="Q434" i="5" s="1"/>
  <c r="P883" i="5"/>
  <c r="P435" i="5" s="1"/>
  <c r="N884" i="5"/>
  <c r="N436" i="5" s="1"/>
  <c r="N887" i="5"/>
  <c r="N439" i="5" s="1"/>
  <c r="N888" i="5"/>
  <c r="N440" i="5" s="1"/>
  <c r="L893" i="5"/>
  <c r="L445" i="5" s="1"/>
  <c r="P896" i="5"/>
  <c r="P448" i="5" s="1"/>
  <c r="R897" i="5"/>
  <c r="R449" i="5" s="1"/>
  <c r="M823" i="5"/>
  <c r="M375" i="5" s="1"/>
  <c r="L825" i="5"/>
  <c r="L377" i="5" s="1"/>
  <c r="K826" i="5"/>
  <c r="K378" i="5" s="1"/>
  <c r="Q831" i="5"/>
  <c r="Q383" i="5" s="1"/>
  <c r="Q832" i="5"/>
  <c r="Q384" i="5" s="1"/>
  <c r="N835" i="5"/>
  <c r="N387" i="5" s="1"/>
  <c r="L839" i="5"/>
  <c r="L391" i="5" s="1"/>
  <c r="K843" i="5"/>
  <c r="K395" i="5" s="1"/>
  <c r="P847" i="5"/>
  <c r="P399" i="5" s="1"/>
  <c r="N848" i="5"/>
  <c r="N400" i="5" s="1"/>
  <c r="K852" i="5"/>
  <c r="K404" i="5" s="1"/>
  <c r="P856" i="5"/>
  <c r="P408" i="5" s="1"/>
  <c r="N857" i="5"/>
  <c r="N409" i="5" s="1"/>
  <c r="K861" i="5"/>
  <c r="K413" i="5" s="1"/>
  <c r="P865" i="5"/>
  <c r="P417" i="5" s="1"/>
  <c r="K870" i="5"/>
  <c r="K422" i="5" s="1"/>
  <c r="P874" i="5"/>
  <c r="P426" i="5" s="1"/>
  <c r="N875" i="5"/>
  <c r="N427" i="5" s="1"/>
  <c r="K879" i="5"/>
  <c r="K431" i="5" s="1"/>
  <c r="P884" i="5"/>
  <c r="P436" i="5" s="1"/>
  <c r="N885" i="5"/>
  <c r="N437" i="5" s="1"/>
  <c r="P895" i="5"/>
  <c r="P447" i="5" s="1"/>
  <c r="Q896" i="5"/>
  <c r="Q448" i="5" s="1"/>
  <c r="K899" i="5"/>
  <c r="K451" i="5" s="1"/>
  <c r="L701" i="5"/>
  <c r="L253" i="5" s="1"/>
  <c r="Q790" i="5"/>
  <c r="Q342" i="5" s="1"/>
  <c r="L796" i="5"/>
  <c r="L348" i="5" s="1"/>
  <c r="Q800" i="5"/>
  <c r="Q352" i="5" s="1"/>
  <c r="L805" i="5"/>
  <c r="L357" i="5" s="1"/>
  <c r="K807" i="5"/>
  <c r="K359" i="5" s="1"/>
  <c r="R808" i="5"/>
  <c r="R360" i="5" s="1"/>
  <c r="Q809" i="5"/>
  <c r="Q361" i="5" s="1"/>
  <c r="M814" i="5"/>
  <c r="M366" i="5" s="1"/>
  <c r="L827" i="5"/>
  <c r="L379" i="5" s="1"/>
  <c r="Q834" i="5"/>
  <c r="Q386" i="5" s="1"/>
  <c r="N838" i="5"/>
  <c r="N390" i="5" s="1"/>
  <c r="M851" i="5"/>
  <c r="M403" i="5" s="1"/>
  <c r="K891" i="5"/>
  <c r="K443" i="5" s="1"/>
  <c r="Q819" i="5"/>
  <c r="Q371" i="5" s="1"/>
  <c r="M893" i="5"/>
  <c r="M445" i="5" s="1"/>
  <c r="Q685" i="5"/>
  <c r="Q237" i="5" s="1"/>
  <c r="M687" i="5"/>
  <c r="M239" i="5" s="1"/>
  <c r="P690" i="5"/>
  <c r="P242" i="5" s="1"/>
  <c r="L692" i="5"/>
  <c r="L244" i="5" s="1"/>
  <c r="Q694" i="5"/>
  <c r="Q246" i="5" s="1"/>
  <c r="M696" i="5"/>
  <c r="M248" i="5" s="1"/>
  <c r="P699" i="5"/>
  <c r="P251" i="5" s="1"/>
  <c r="L702" i="5"/>
  <c r="L254" i="5" s="1"/>
  <c r="Q791" i="5"/>
  <c r="Q343" i="5" s="1"/>
  <c r="L797" i="5"/>
  <c r="L349" i="5" s="1"/>
  <c r="Q801" i="5"/>
  <c r="Q353" i="5" s="1"/>
  <c r="L806" i="5"/>
  <c r="L358" i="5" s="1"/>
  <c r="P812" i="5"/>
  <c r="P364" i="5" s="1"/>
  <c r="N813" i="5"/>
  <c r="N365" i="5" s="1"/>
  <c r="R820" i="5"/>
  <c r="R372" i="5" s="1"/>
  <c r="Q835" i="5"/>
  <c r="Q387" i="5" s="1"/>
  <c r="P837" i="5"/>
  <c r="P389" i="5" s="1"/>
  <c r="N839" i="5"/>
  <c r="N391" i="5" s="1"/>
  <c r="N868" i="5"/>
  <c r="N420" i="5" s="1"/>
  <c r="L891" i="5"/>
  <c r="L443" i="5" s="1"/>
  <c r="P893" i="5"/>
  <c r="P445" i="5" s="1"/>
  <c r="R893" i="5"/>
  <c r="R445" i="5" s="1"/>
  <c r="N778" i="5"/>
  <c r="N330" i="5" s="1"/>
  <c r="N545" i="5"/>
  <c r="N97" i="5" s="1"/>
  <c r="N563" i="5"/>
  <c r="N115" i="5" s="1"/>
  <c r="N581" i="5"/>
  <c r="N133" i="5" s="1"/>
  <c r="N599" i="5"/>
  <c r="N151" i="5" s="1"/>
  <c r="N617" i="5"/>
  <c r="N169" i="5" s="1"/>
  <c r="N637" i="5"/>
  <c r="N189" i="5" s="1"/>
  <c r="N655" i="5"/>
  <c r="N207" i="5" s="1"/>
  <c r="N673" i="5"/>
  <c r="N225" i="5" s="1"/>
  <c r="N691" i="5"/>
  <c r="N243" i="5" s="1"/>
  <c r="N794" i="5"/>
  <c r="N346" i="5" s="1"/>
  <c r="N804" i="5"/>
  <c r="N356" i="5" s="1"/>
  <c r="L817" i="5"/>
  <c r="L369" i="5" s="1"/>
  <c r="Q822" i="5"/>
  <c r="Q374" i="5" s="1"/>
  <c r="N825" i="5"/>
  <c r="N377" i="5" s="1"/>
  <c r="L829" i="5"/>
  <c r="L381" i="5" s="1"/>
  <c r="R895" i="5"/>
  <c r="R447" i="5" s="1"/>
  <c r="L872" i="5"/>
  <c r="L424" i="5" s="1"/>
  <c r="Q741" i="5"/>
  <c r="Q293" i="5" s="1"/>
  <c r="Q750" i="5"/>
  <c r="Q302" i="5" s="1"/>
  <c r="Q759" i="5"/>
  <c r="Q311" i="5" s="1"/>
  <c r="Q768" i="5"/>
  <c r="Q320" i="5" s="1"/>
  <c r="Q777" i="5"/>
  <c r="Q329" i="5" s="1"/>
  <c r="Q786" i="5"/>
  <c r="Q338" i="5" s="1"/>
  <c r="Q553" i="5"/>
  <c r="Q105" i="5" s="1"/>
  <c r="Q562" i="5"/>
  <c r="Q114" i="5" s="1"/>
  <c r="Q571" i="5"/>
  <c r="Q123" i="5" s="1"/>
  <c r="Q580" i="5"/>
  <c r="Q132" i="5" s="1"/>
  <c r="Q589" i="5"/>
  <c r="Q141" i="5" s="1"/>
  <c r="Q598" i="5"/>
  <c r="Q150" i="5" s="1"/>
  <c r="Q607" i="5"/>
  <c r="Q159" i="5" s="1"/>
  <c r="Q616" i="5"/>
  <c r="Q168" i="5" s="1"/>
  <c r="Q625" i="5"/>
  <c r="Q177" i="5" s="1"/>
  <c r="Q636" i="5"/>
  <c r="Q188" i="5" s="1"/>
  <c r="Q645" i="5"/>
  <c r="Q197" i="5" s="1"/>
  <c r="Q654" i="5"/>
  <c r="Q206" i="5" s="1"/>
  <c r="Q663" i="5"/>
  <c r="Q215" i="5" s="1"/>
  <c r="Q672" i="5"/>
  <c r="Q224" i="5" s="1"/>
  <c r="Q681" i="5"/>
  <c r="Q233" i="5" s="1"/>
  <c r="Q690" i="5"/>
  <c r="Q242" i="5" s="1"/>
  <c r="Q699" i="5"/>
  <c r="Q251" i="5" s="1"/>
  <c r="N796" i="5"/>
  <c r="N348" i="5" s="1"/>
  <c r="N805" i="5"/>
  <c r="N357" i="5" s="1"/>
  <c r="Q812" i="5"/>
  <c r="Q364" i="5" s="1"/>
  <c r="L818" i="5"/>
  <c r="L370" i="5" s="1"/>
  <c r="N826" i="5"/>
  <c r="N378" i="5" s="1"/>
  <c r="L831" i="5"/>
  <c r="L383" i="5" s="1"/>
  <c r="N843" i="5"/>
  <c r="N395" i="5" s="1"/>
  <c r="M844" i="5"/>
  <c r="M396" i="5" s="1"/>
  <c r="L845" i="5"/>
  <c r="L397" i="5" s="1"/>
  <c r="R848" i="5"/>
  <c r="R400" i="5" s="1"/>
  <c r="Q849" i="5"/>
  <c r="Q401" i="5" s="1"/>
  <c r="N852" i="5"/>
  <c r="N404" i="5" s="1"/>
  <c r="M853" i="5"/>
  <c r="M405" i="5" s="1"/>
  <c r="L854" i="5"/>
  <c r="L406" i="5" s="1"/>
  <c r="R857" i="5"/>
  <c r="R409" i="5" s="1"/>
  <c r="Q858" i="5"/>
  <c r="Q410" i="5" s="1"/>
  <c r="N861" i="5"/>
  <c r="N413" i="5" s="1"/>
  <c r="M862" i="5"/>
  <c r="M414" i="5" s="1"/>
  <c r="L863" i="5"/>
  <c r="L415" i="5" s="1"/>
  <c r="R866" i="5"/>
  <c r="R418" i="5" s="1"/>
  <c r="Q867" i="5"/>
  <c r="Q419" i="5" s="1"/>
  <c r="M871" i="5"/>
  <c r="M423" i="5" s="1"/>
  <c r="N891" i="5"/>
  <c r="N443" i="5" s="1"/>
  <c r="R894" i="5"/>
  <c r="R446" i="5" s="1"/>
  <c r="R901" i="5"/>
  <c r="R453" i="5" s="1"/>
  <c r="N851" i="5"/>
  <c r="N403" i="5" s="1"/>
  <c r="M872" i="5"/>
  <c r="M424" i="5" s="1"/>
  <c r="P889" i="5"/>
  <c r="P441" i="5" s="1"/>
  <c r="R891" i="5"/>
  <c r="R443" i="5" s="1"/>
  <c r="K898" i="5"/>
  <c r="K450" i="5" s="1"/>
  <c r="L899" i="5"/>
  <c r="L451" i="5" s="1"/>
  <c r="L900" i="5"/>
  <c r="L452" i="5" s="1"/>
  <c r="P866" i="5"/>
  <c r="P418" i="5" s="1"/>
  <c r="Q837" i="5"/>
  <c r="Q389" i="5" s="1"/>
  <c r="P839" i="5"/>
  <c r="P391" i="5" s="1"/>
  <c r="N840" i="5"/>
  <c r="N392" i="5" s="1"/>
  <c r="M841" i="5"/>
  <c r="M393" i="5" s="1"/>
  <c r="L842" i="5"/>
  <c r="L394" i="5" s="1"/>
  <c r="K844" i="5"/>
  <c r="K396" i="5" s="1"/>
  <c r="P848" i="5"/>
  <c r="P400" i="5" s="1"/>
  <c r="N849" i="5"/>
  <c r="N401" i="5" s="1"/>
  <c r="M850" i="5"/>
  <c r="M402" i="5" s="1"/>
  <c r="R854" i="5"/>
  <c r="R406" i="5" s="1"/>
  <c r="Q855" i="5"/>
  <c r="Q407" i="5" s="1"/>
  <c r="P857" i="5"/>
  <c r="P409" i="5" s="1"/>
  <c r="N858" i="5"/>
  <c r="N410" i="5" s="1"/>
  <c r="M859" i="5"/>
  <c r="M411" i="5" s="1"/>
  <c r="L860" i="5"/>
  <c r="L412" i="5" s="1"/>
  <c r="K862" i="5"/>
  <c r="K414" i="5" s="1"/>
  <c r="R863" i="5"/>
  <c r="R415" i="5" s="1"/>
  <c r="Q864" i="5"/>
  <c r="Q416" i="5" s="1"/>
  <c r="N867" i="5"/>
  <c r="N419" i="5" s="1"/>
  <c r="L869" i="5"/>
  <c r="L421" i="5" s="1"/>
  <c r="K871" i="5"/>
  <c r="K423" i="5" s="1"/>
  <c r="R872" i="5"/>
  <c r="R424" i="5" s="1"/>
  <c r="Q873" i="5"/>
  <c r="Q425" i="5" s="1"/>
  <c r="P875" i="5"/>
  <c r="P427" i="5" s="1"/>
  <c r="N876" i="5"/>
  <c r="N428" i="5" s="1"/>
  <c r="M877" i="5"/>
  <c r="M429" i="5" s="1"/>
  <c r="L878" i="5"/>
  <c r="L430" i="5" s="1"/>
  <c r="K881" i="5"/>
  <c r="K433" i="5" s="1"/>
  <c r="P885" i="5"/>
  <c r="P437" i="5" s="1"/>
  <c r="P886" i="5"/>
  <c r="P438" i="5" s="1"/>
  <c r="P887" i="5"/>
  <c r="P439" i="5" s="1"/>
  <c r="Q889" i="5"/>
  <c r="Q441" i="5" s="1"/>
  <c r="R890" i="5"/>
  <c r="R442" i="5" s="1"/>
  <c r="R892" i="5"/>
  <c r="R444" i="5" s="1"/>
  <c r="K896" i="5"/>
  <c r="K448" i="5" s="1"/>
  <c r="L898" i="5"/>
  <c r="L450" i="5" s="1"/>
  <c r="M901" i="5"/>
  <c r="M453" i="5" s="1"/>
  <c r="R898" i="5"/>
  <c r="R450" i="5" s="1"/>
  <c r="Q810" i="5"/>
  <c r="Q362" i="5" s="1"/>
  <c r="L824" i="5"/>
  <c r="L376" i="5" s="1"/>
  <c r="Q828" i="5"/>
  <c r="Q380" i="5" s="1"/>
  <c r="L834" i="5"/>
  <c r="L386" i="5" s="1"/>
  <c r="Q838" i="5"/>
  <c r="Q390" i="5" s="1"/>
  <c r="L843" i="5"/>
  <c r="L395" i="5" s="1"/>
  <c r="R846" i="5"/>
  <c r="R398" i="5" s="1"/>
  <c r="Q847" i="5"/>
  <c r="Q399" i="5" s="1"/>
  <c r="L852" i="5"/>
  <c r="L404" i="5" s="1"/>
  <c r="R855" i="5"/>
  <c r="R407" i="5" s="1"/>
  <c r="Q856" i="5"/>
  <c r="Q408" i="5" s="1"/>
  <c r="M860" i="5"/>
  <c r="M412" i="5" s="1"/>
  <c r="L861" i="5"/>
  <c r="L413" i="5" s="1"/>
  <c r="R864" i="5"/>
  <c r="R416" i="5" s="1"/>
  <c r="Q865" i="5"/>
  <c r="Q417" i="5" s="1"/>
  <c r="M869" i="5"/>
  <c r="M421" i="5" s="1"/>
  <c r="L870" i="5"/>
  <c r="L422" i="5" s="1"/>
  <c r="Q874" i="5"/>
  <c r="Q426" i="5" s="1"/>
  <c r="M878" i="5"/>
  <c r="M430" i="5" s="1"/>
  <c r="L879" i="5"/>
  <c r="L431" i="5" s="1"/>
  <c r="R883" i="5"/>
  <c r="R435" i="5" s="1"/>
  <c r="Q884" i="5"/>
  <c r="Q436" i="5" s="1"/>
  <c r="Q887" i="5"/>
  <c r="Q439" i="5" s="1"/>
  <c r="Q888" i="5"/>
  <c r="Q440" i="5" s="1"/>
  <c r="L896" i="5"/>
  <c r="L448" i="5" s="1"/>
  <c r="N823" i="5"/>
  <c r="N375" i="5" s="1"/>
  <c r="N833" i="5"/>
  <c r="N385" i="5" s="1"/>
  <c r="N842" i="5"/>
  <c r="N394" i="5" s="1"/>
  <c r="K846" i="5"/>
  <c r="K398" i="5" s="1"/>
  <c r="P850" i="5"/>
  <c r="P402" i="5" s="1"/>
  <c r="K855" i="5"/>
  <c r="K407" i="5" s="1"/>
  <c r="P859" i="5"/>
  <c r="P411" i="5" s="1"/>
  <c r="K864" i="5"/>
  <c r="K416" i="5" s="1"/>
  <c r="P868" i="5"/>
  <c r="P420" i="5" s="1"/>
  <c r="K873" i="5"/>
  <c r="K425" i="5" s="1"/>
  <c r="P877" i="5"/>
  <c r="P429" i="5" s="1"/>
  <c r="K883" i="5"/>
  <c r="K435" i="5" s="1"/>
  <c r="K892" i="5"/>
  <c r="K444" i="5" s="1"/>
  <c r="M897" i="5"/>
  <c r="M449" i="5" s="1"/>
  <c r="N899" i="5"/>
  <c r="N451" i="5" s="1"/>
  <c r="P900" i="5"/>
  <c r="P452" i="5" s="1"/>
  <c r="N870" i="5"/>
  <c r="N422" i="5" s="1"/>
  <c r="K874" i="5"/>
  <c r="K426" i="5" s="1"/>
  <c r="R875" i="5"/>
  <c r="R427" i="5" s="1"/>
  <c r="Q876" i="5"/>
  <c r="Q428" i="5" s="1"/>
  <c r="N879" i="5"/>
  <c r="N431" i="5" s="1"/>
  <c r="M881" i="5"/>
  <c r="M433" i="5" s="1"/>
  <c r="L882" i="5"/>
  <c r="L434" i="5" s="1"/>
  <c r="R885" i="5"/>
  <c r="R437" i="5" s="1"/>
  <c r="Q841" i="5"/>
  <c r="Q393" i="5" s="1"/>
  <c r="M845" i="5"/>
  <c r="M397" i="5" s="1"/>
  <c r="R849" i="5"/>
  <c r="R401" i="5" s="1"/>
  <c r="M854" i="5"/>
  <c r="M406" i="5" s="1"/>
  <c r="R858" i="5"/>
  <c r="R410" i="5" s="1"/>
  <c r="M863" i="5"/>
  <c r="M415" i="5" s="1"/>
  <c r="R867" i="5"/>
  <c r="R419" i="5" s="1"/>
  <c r="M882" i="5"/>
  <c r="M434" i="5" s="1"/>
  <c r="K889" i="5"/>
  <c r="K441" i="5" s="1"/>
  <c r="P898" i="5"/>
  <c r="P450" i="5" s="1"/>
  <c r="R886" i="5"/>
  <c r="R438" i="5" s="1"/>
  <c r="M900" i="5"/>
  <c r="M452" i="5" s="1"/>
  <c r="M892" i="5"/>
  <c r="M444" i="5" s="1"/>
  <c r="R896" i="5"/>
  <c r="R448" i="5" s="1"/>
  <c r="P890" i="5"/>
  <c r="P442" i="5" s="1"/>
  <c r="L894" i="5"/>
  <c r="L446" i="5" s="1"/>
  <c r="K895" i="5"/>
  <c r="K447" i="5" s="1"/>
  <c r="P899" i="5"/>
  <c r="P451" i="5" s="1"/>
  <c r="N901" i="5"/>
  <c r="N453" i="5" s="1"/>
  <c r="K887" i="5"/>
  <c r="K439" i="5" s="1"/>
  <c r="P891" i="5"/>
  <c r="P443" i="5" s="1"/>
  <c r="R889" i="5"/>
  <c r="R441" i="5" s="1"/>
  <c r="M894" i="5"/>
  <c r="M446" i="5" s="1"/>
  <c r="M886" i="5"/>
  <c r="M438" i="5" s="1"/>
  <c r="R899" i="5"/>
  <c r="R451" i="5" s="1"/>
  <c r="N19" i="13"/>
  <c r="I87" i="2" s="1"/>
  <c r="F98" i="9" s="1"/>
  <c r="M19" i="13"/>
  <c r="I86" i="2" s="1"/>
  <c r="F97" i="9" s="1"/>
  <c r="S19" i="13"/>
  <c r="I92" i="2" s="1"/>
  <c r="F103" i="9" s="1"/>
  <c r="R19" i="13"/>
  <c r="I91" i="2" s="1"/>
  <c r="F102" i="9" s="1"/>
  <c r="P19" i="13"/>
  <c r="I89" i="2" s="1"/>
  <c r="F100" i="9" s="1"/>
  <c r="O19" i="13"/>
  <c r="I88" i="2" s="1"/>
  <c r="F99" i="9" s="1"/>
  <c r="L19" i="13"/>
  <c r="I85" i="2" s="1"/>
  <c r="F96" i="9" s="1"/>
  <c r="K19" i="13"/>
  <c r="I84" i="2" s="1"/>
  <c r="F95" i="9" s="1"/>
  <c r="J19" i="13"/>
  <c r="I83" i="2" s="1"/>
  <c r="F94" i="9" s="1"/>
  <c r="I19" i="13"/>
  <c r="I82" i="2" s="1"/>
  <c r="F93" i="9" s="1"/>
  <c r="H19" i="13"/>
  <c r="I81" i="2" s="1"/>
  <c r="F92" i="9" s="1"/>
  <c r="X19" i="13"/>
  <c r="I97" i="2" s="1"/>
  <c r="F108" i="9" s="1"/>
  <c r="W19" i="13"/>
  <c r="I96" i="2" s="1"/>
  <c r="F107" i="9" s="1"/>
  <c r="V19" i="13"/>
  <c r="I95" i="2" s="1"/>
  <c r="F106" i="9" s="1"/>
  <c r="U19" i="13"/>
  <c r="I94" i="2" s="1"/>
  <c r="F105" i="9" s="1"/>
  <c r="T19" i="13"/>
  <c r="I93" i="2" s="1"/>
  <c r="F104" i="9" s="1"/>
  <c r="M11" i="12" l="1"/>
  <c r="M35" i="12" s="1"/>
  <c r="M49" i="12" s="1"/>
  <c r="O13" i="12"/>
  <c r="O37" i="12" s="1"/>
  <c r="O51" i="12" s="1"/>
  <c r="K11" i="12"/>
  <c r="K35" i="12" s="1"/>
  <c r="K49" i="12" s="1"/>
  <c r="O11" i="12"/>
  <c r="O35" i="12" s="1"/>
  <c r="O49" i="12" s="1"/>
  <c r="K13" i="12"/>
  <c r="K37" i="12" s="1"/>
  <c r="K51" i="12" s="1"/>
  <c r="K15" i="12"/>
  <c r="K39" i="12" s="1"/>
  <c r="K53" i="12" s="1"/>
  <c r="P15" i="12"/>
  <c r="P39" i="12" s="1"/>
  <c r="P53" i="12" s="1"/>
  <c r="M15" i="12"/>
  <c r="M39" i="12" s="1"/>
  <c r="M53" i="12" s="1"/>
  <c r="J13" i="12"/>
  <c r="J37" i="12" s="1"/>
  <c r="J51" i="12" s="1"/>
  <c r="O15" i="12"/>
  <c r="O39" i="12" s="1"/>
  <c r="O53" i="12" s="1"/>
  <c r="M10" i="12"/>
  <c r="M34" i="12" s="1"/>
  <c r="M48" i="12" s="1"/>
  <c r="P9" i="12"/>
  <c r="P33" i="12" s="1"/>
  <c r="P47" i="12" s="1"/>
  <c r="K9" i="12"/>
  <c r="K33" i="12" s="1"/>
  <c r="K47" i="12" s="1"/>
  <c r="P10" i="12"/>
  <c r="P34" i="12" s="1"/>
  <c r="P48" i="12" s="1"/>
  <c r="P13" i="12"/>
  <c r="P37" i="12" s="1"/>
  <c r="P51" i="12" s="1"/>
  <c r="P12" i="12"/>
  <c r="P36" i="12" s="1"/>
  <c r="P50" i="12" s="1"/>
  <c r="L11" i="12"/>
  <c r="L35" i="12" s="1"/>
  <c r="L49" i="12" s="1"/>
  <c r="P17" i="12"/>
  <c r="P41" i="12" s="1"/>
  <c r="P55" i="12" s="1"/>
  <c r="J11" i="12"/>
  <c r="J35" i="12" s="1"/>
  <c r="J49" i="12" s="1"/>
  <c r="M13" i="12"/>
  <c r="M37" i="12" s="1"/>
  <c r="M51" i="12" s="1"/>
  <c r="L15" i="12"/>
  <c r="L39" i="12" s="1"/>
  <c r="L53" i="12" s="1"/>
  <c r="M14" i="12"/>
  <c r="M38" i="12" s="1"/>
  <c r="M52" i="12" s="1"/>
  <c r="J12" i="12"/>
  <c r="J36" i="12" s="1"/>
  <c r="J50" i="12" s="1"/>
  <c r="L10" i="12"/>
  <c r="L34" i="12" s="1"/>
  <c r="L48" i="12" s="1"/>
  <c r="P11" i="12"/>
  <c r="P35" i="12" s="1"/>
  <c r="P49" i="12" s="1"/>
  <c r="J15" i="12"/>
  <c r="J39" i="12" s="1"/>
  <c r="J53" i="12" s="1"/>
  <c r="L14" i="12"/>
  <c r="L38" i="12" s="1"/>
  <c r="L52" i="12" s="1"/>
  <c r="L12" i="12"/>
  <c r="L36" i="12" s="1"/>
  <c r="L50" i="12" s="1"/>
  <c r="L9" i="12"/>
  <c r="L33" i="12" s="1"/>
  <c r="L47" i="12" s="1"/>
  <c r="O14" i="12"/>
  <c r="O38" i="12" s="1"/>
  <c r="O52" i="12" s="1"/>
  <c r="O12" i="12"/>
  <c r="O36" i="12" s="1"/>
  <c r="O50" i="12" s="1"/>
  <c r="O10" i="12"/>
  <c r="O34" i="12" s="1"/>
  <c r="O48" i="12" s="1"/>
  <c r="O9" i="12"/>
  <c r="O33" i="12" s="1"/>
  <c r="O47" i="12" s="1"/>
  <c r="L17" i="12"/>
  <c r="L41" i="12" s="1"/>
  <c r="L55" i="12" s="1"/>
  <c r="P14" i="12"/>
  <c r="P38" i="12" s="1"/>
  <c r="P52" i="12" s="1"/>
  <c r="Q15" i="12"/>
  <c r="Q39" i="12" s="1"/>
  <c r="Q53" i="12" s="1"/>
  <c r="M12" i="12"/>
  <c r="M36" i="12" s="1"/>
  <c r="M50" i="12" s="1"/>
  <c r="K14" i="12"/>
  <c r="K38" i="12" s="1"/>
  <c r="K52" i="12" s="1"/>
  <c r="K12" i="12"/>
  <c r="K36" i="12" s="1"/>
  <c r="K50" i="12" s="1"/>
  <c r="Q11" i="12"/>
  <c r="Q35" i="12" s="1"/>
  <c r="Q49" i="12" s="1"/>
  <c r="J14" i="12"/>
  <c r="J38" i="12" s="1"/>
  <c r="J52" i="12" s="1"/>
  <c r="J9" i="12"/>
  <c r="J33" i="12" s="1"/>
  <c r="J47" i="12" s="1"/>
  <c r="Q14" i="12"/>
  <c r="Q38" i="12" s="1"/>
  <c r="Q52" i="12" s="1"/>
  <c r="Q12" i="12"/>
  <c r="Q36" i="12" s="1"/>
  <c r="Q50" i="12" s="1"/>
  <c r="Q10" i="12"/>
  <c r="Q34" i="12" s="1"/>
  <c r="Q48" i="12" s="1"/>
  <c r="Q9" i="12"/>
  <c r="Q33" i="12" s="1"/>
  <c r="Q47" i="12" s="1"/>
  <c r="Q13" i="12"/>
  <c r="Q37" i="12" s="1"/>
  <c r="Q51" i="12" s="1"/>
  <c r="K10" i="12"/>
  <c r="K34" i="12" s="1"/>
  <c r="K48" i="12" s="1"/>
  <c r="O17" i="12"/>
  <c r="O41" i="12" s="1"/>
  <c r="O55" i="12" s="1"/>
  <c r="U17" i="13" l="1" a="1"/>
  <c r="U17" i="13" s="1"/>
  <c r="I166" i="2" s="1"/>
  <c r="F189" i="9" s="1"/>
  <c r="T17" i="13" a="1"/>
  <c r="T17" i="13" s="1"/>
  <c r="I165" i="2" s="1"/>
  <c r="F188" i="9" s="1"/>
  <c r="S17" i="13" a="1"/>
  <c r="S17" i="13" s="1"/>
  <c r="I164" i="2" s="1"/>
  <c r="F187" i="9" s="1"/>
  <c r="X17" i="13" a="1"/>
  <c r="X17" i="13" s="1"/>
  <c r="I169" i="2" s="1"/>
  <c r="F192" i="9" s="1"/>
  <c r="L17" i="13" a="1"/>
  <c r="L17" i="13" s="1"/>
  <c r="I157" i="2" s="1"/>
  <c r="F180" i="9" s="1"/>
  <c r="S15" i="13" a="1"/>
  <c r="S15" i="13" s="1"/>
  <c r="I146" i="2" s="1"/>
  <c r="F166" i="9" s="1"/>
  <c r="I15" i="13" a="1"/>
  <c r="I15" i="13" s="1"/>
  <c r="I136" i="2" s="1"/>
  <c r="F156" i="9" s="1"/>
  <c r="O14" i="13" a="1"/>
  <c r="O14" i="13" s="1"/>
  <c r="I124" i="2" s="1"/>
  <c r="F141" i="9" s="1"/>
  <c r="V13" i="13" a="1"/>
  <c r="V13" i="13" s="1"/>
  <c r="I113" i="2" s="1"/>
  <c r="F127" i="9" s="1"/>
  <c r="L13" i="13" a="1"/>
  <c r="L13" i="13" s="1"/>
  <c r="I103" i="2" s="1"/>
  <c r="F117" i="9" s="1"/>
  <c r="H12" i="13" a="1"/>
  <c r="H12" i="13" s="1"/>
  <c r="I63" i="2" s="1"/>
  <c r="F71" i="9" s="1"/>
  <c r="O11" i="13" a="1"/>
  <c r="O11" i="13" s="1"/>
  <c r="I52" i="2" s="1"/>
  <c r="F57" i="9" s="1"/>
  <c r="V10" i="13" a="1"/>
  <c r="V10" i="13" s="1"/>
  <c r="I41" i="2" s="1"/>
  <c r="F43" i="9" s="1"/>
  <c r="K10" i="13" a="1"/>
  <c r="K10" i="13" s="1"/>
  <c r="I30" i="2" s="1"/>
  <c r="F32" i="9" s="1"/>
  <c r="R9" i="13" a="1"/>
  <c r="R9" i="13" s="1"/>
  <c r="I19" i="2" s="1"/>
  <c r="F18" i="9" s="1"/>
  <c r="H9" i="13" a="1"/>
  <c r="H9" i="13" s="1"/>
  <c r="I9" i="2" s="1"/>
  <c r="K17" i="13" a="1"/>
  <c r="K17" i="13" s="1"/>
  <c r="I156" i="2" s="1"/>
  <c r="F179" i="9" s="1"/>
  <c r="R15" i="13" a="1"/>
  <c r="R15" i="13" s="1"/>
  <c r="I145" i="2" s="1"/>
  <c r="F165" i="9" s="1"/>
  <c r="H15" i="13" a="1"/>
  <c r="H15" i="13" s="1"/>
  <c r="I135" i="2" s="1"/>
  <c r="F155" i="9" s="1"/>
  <c r="U13" i="13" a="1"/>
  <c r="U13" i="13" s="1"/>
  <c r="I112" i="2" s="1"/>
  <c r="F126" i="9" s="1"/>
  <c r="K13" i="13" a="1"/>
  <c r="K13" i="13" s="1"/>
  <c r="I102" i="2" s="1"/>
  <c r="F116" i="9" s="1"/>
  <c r="R12" i="13" a="1"/>
  <c r="R12" i="13" s="1"/>
  <c r="I73" i="2" s="1"/>
  <c r="F81" i="9" s="1"/>
  <c r="X11" i="13" a="1"/>
  <c r="X11" i="13" s="1"/>
  <c r="I61" i="2" s="1"/>
  <c r="F66" i="9" s="1"/>
  <c r="N11" i="13" a="1"/>
  <c r="N11" i="13" s="1"/>
  <c r="I51" i="2" s="1"/>
  <c r="F56" i="9" s="1"/>
  <c r="U10" i="13" a="1"/>
  <c r="U10" i="13" s="1"/>
  <c r="I40" i="2" s="1"/>
  <c r="F42" i="9" s="1"/>
  <c r="Q9" i="13" a="1"/>
  <c r="Q9" i="13" s="1"/>
  <c r="I18" i="2" s="1"/>
  <c r="F17" i="9" s="1"/>
  <c r="W17" i="13" a="1"/>
  <c r="W17" i="13" s="1"/>
  <c r="I168" i="2" s="1"/>
  <c r="F191" i="9" s="1"/>
  <c r="Q15" i="13" a="1"/>
  <c r="Q15" i="13" s="1"/>
  <c r="I144" i="2" s="1"/>
  <c r="F164" i="9" s="1"/>
  <c r="X14" i="13" a="1"/>
  <c r="X14" i="13" s="1"/>
  <c r="I133" i="2" s="1"/>
  <c r="F150" i="9" s="1"/>
  <c r="N14" i="13" a="1"/>
  <c r="N14" i="13" s="1"/>
  <c r="I123" i="2" s="1"/>
  <c r="F140" i="9" s="1"/>
  <c r="T13" i="13" a="1"/>
  <c r="T13" i="13" s="1"/>
  <c r="I111" i="2" s="1"/>
  <c r="F125" i="9" s="1"/>
  <c r="J13" i="13" a="1"/>
  <c r="J13" i="13" s="1"/>
  <c r="I101" i="2" s="1"/>
  <c r="F115" i="9" s="1"/>
  <c r="Q12" i="13" a="1"/>
  <c r="Q12" i="13" s="1"/>
  <c r="I72" i="2" s="1"/>
  <c r="F80" i="9" s="1"/>
  <c r="M11" i="13" a="1"/>
  <c r="M11" i="13" s="1"/>
  <c r="I50" i="2" s="1"/>
  <c r="F55" i="9" s="1"/>
  <c r="T10" i="13" a="1"/>
  <c r="T10" i="13" s="1"/>
  <c r="I39" i="2" s="1"/>
  <c r="F41" i="9" s="1"/>
  <c r="J10" i="13" a="1"/>
  <c r="J10" i="13" s="1"/>
  <c r="I29" i="2" s="1"/>
  <c r="F31" i="9" s="1"/>
  <c r="P9" i="13" a="1"/>
  <c r="P9" i="13" s="1"/>
  <c r="I17" i="2" s="1"/>
  <c r="F16" i="9" s="1"/>
  <c r="J17" i="13" a="1"/>
  <c r="J17" i="13" s="1"/>
  <c r="I155" i="2" s="1"/>
  <c r="F178" i="9" s="1"/>
  <c r="P15" i="13" a="1"/>
  <c r="P15" i="13" s="1"/>
  <c r="I143" i="2" s="1"/>
  <c r="F163" i="9" s="1"/>
  <c r="W14" i="13" a="1"/>
  <c r="W14" i="13" s="1"/>
  <c r="I132" i="2" s="1"/>
  <c r="F149" i="9" s="1"/>
  <c r="M14" i="13" a="1"/>
  <c r="M14" i="13" s="1"/>
  <c r="I122" i="2" s="1"/>
  <c r="F139" i="9" s="1"/>
  <c r="I13" i="13" a="1"/>
  <c r="I13" i="13" s="1"/>
  <c r="I100" i="2" s="1"/>
  <c r="F114" i="9" s="1"/>
  <c r="P12" i="13" a="1"/>
  <c r="P12" i="13" s="1"/>
  <c r="I71" i="2" s="1"/>
  <c r="F79" i="9" s="1"/>
  <c r="W11" i="13" a="1"/>
  <c r="W11" i="13" s="1"/>
  <c r="I60" i="2" s="1"/>
  <c r="F65" i="9" s="1"/>
  <c r="L11" i="13" a="1"/>
  <c r="L11" i="13" s="1"/>
  <c r="I49" i="2" s="1"/>
  <c r="F54" i="9" s="1"/>
  <c r="S10" i="13" a="1"/>
  <c r="S10" i="13" s="1"/>
  <c r="I38" i="2" s="1"/>
  <c r="F40" i="9" s="1"/>
  <c r="I10" i="13" a="1"/>
  <c r="I10" i="13" s="1"/>
  <c r="I28" i="2" s="1"/>
  <c r="F30" i="9" s="1"/>
  <c r="V17" i="13" a="1"/>
  <c r="V17" i="13" s="1"/>
  <c r="I167" i="2" s="1"/>
  <c r="F190" i="9" s="1"/>
  <c r="I17" i="13" a="1"/>
  <c r="I17" i="13" s="1"/>
  <c r="I154" i="2" s="1"/>
  <c r="F177" i="9" s="1"/>
  <c r="V14" i="13" a="1"/>
  <c r="V14" i="13" s="1"/>
  <c r="I131" i="2" s="1"/>
  <c r="F148" i="9" s="1"/>
  <c r="L14" i="13" a="1"/>
  <c r="L14" i="13" s="1"/>
  <c r="I121" i="2" s="1"/>
  <c r="F138" i="9" s="1"/>
  <c r="S13" i="13" a="1"/>
  <c r="S13" i="13" s="1"/>
  <c r="I110" i="2" s="1"/>
  <c r="F124" i="9" s="1"/>
  <c r="H13" i="13" a="1"/>
  <c r="H13" i="13" s="1"/>
  <c r="I99" i="2" s="1"/>
  <c r="F113" i="9" s="1"/>
  <c r="O12" i="13" a="1"/>
  <c r="O12" i="13" s="1"/>
  <c r="I70" i="2" s="1"/>
  <c r="F78" i="9" s="1"/>
  <c r="V11" i="13" a="1"/>
  <c r="V11" i="13" s="1"/>
  <c r="I59" i="2" s="1"/>
  <c r="F64" i="9" s="1"/>
  <c r="R10" i="13" a="1"/>
  <c r="R10" i="13" s="1"/>
  <c r="I37" i="2" s="1"/>
  <c r="F39" i="9" s="1"/>
  <c r="H10" i="13" a="1"/>
  <c r="H10" i="13" s="1"/>
  <c r="I27" i="2" s="1"/>
  <c r="F29" i="9" s="1"/>
  <c r="O9" i="13" a="1"/>
  <c r="O9" i="13" s="1"/>
  <c r="I16" i="2" s="1"/>
  <c r="F15" i="9" s="1"/>
  <c r="O17" i="13" a="1"/>
  <c r="O17" i="13" s="1"/>
  <c r="I160" i="2" s="1"/>
  <c r="K15" i="13" a="1"/>
  <c r="K15" i="13" s="1"/>
  <c r="I138" i="2" s="1"/>
  <c r="F158" i="9" s="1"/>
  <c r="R14" i="13" a="1"/>
  <c r="R14" i="13" s="1"/>
  <c r="I127" i="2" s="1"/>
  <c r="F144" i="9" s="1"/>
  <c r="H14" i="13" a="1"/>
  <c r="H14" i="13" s="1"/>
  <c r="I117" i="2" s="1"/>
  <c r="F134" i="9" s="1"/>
  <c r="N13" i="13" a="1"/>
  <c r="N13" i="13" s="1"/>
  <c r="I105" i="2" s="1"/>
  <c r="F119" i="9" s="1"/>
  <c r="U12" i="13" a="1"/>
  <c r="U12" i="13" s="1"/>
  <c r="I76" i="2" s="1"/>
  <c r="F84" i="9" s="1"/>
  <c r="K12" i="13" a="1"/>
  <c r="K12" i="13" s="1"/>
  <c r="I66" i="2" s="1"/>
  <c r="F74" i="9" s="1"/>
  <c r="X10" i="13" a="1"/>
  <c r="X10" i="13" s="1"/>
  <c r="I43" i="2" s="1"/>
  <c r="F45" i="9" s="1"/>
  <c r="N10" i="13" a="1"/>
  <c r="N10" i="13" s="1"/>
  <c r="I33" i="2" s="1"/>
  <c r="F35" i="9" s="1"/>
  <c r="U9" i="13" a="1"/>
  <c r="U9" i="13" s="1"/>
  <c r="I22" i="2" s="1"/>
  <c r="F21" i="9" s="1"/>
  <c r="J9" i="13" a="1"/>
  <c r="J9" i="13" s="1"/>
  <c r="I11" i="2" s="1"/>
  <c r="F10" i="9" s="1"/>
  <c r="P17" i="13" a="1"/>
  <c r="P17" i="13" s="1"/>
  <c r="I161" i="2" s="1"/>
  <c r="F184" i="9" s="1"/>
  <c r="L15" i="13" a="1"/>
  <c r="L15" i="13" s="1"/>
  <c r="I139" i="2" s="1"/>
  <c r="F159" i="9" s="1"/>
  <c r="V12" i="13" a="1"/>
  <c r="V12" i="13" s="1"/>
  <c r="I77" i="2" s="1"/>
  <c r="F85" i="9" s="1"/>
  <c r="R11" i="13" a="1"/>
  <c r="R11" i="13" s="1"/>
  <c r="I55" i="2" s="1"/>
  <c r="F60" i="9" s="1"/>
  <c r="O10" i="13" a="1"/>
  <c r="O10" i="13" s="1"/>
  <c r="I34" i="2" s="1"/>
  <c r="F36" i="9" s="1"/>
  <c r="K9" i="13" a="1"/>
  <c r="K9" i="13" s="1"/>
  <c r="I12" i="2" s="1"/>
  <c r="F11" i="9" s="1"/>
  <c r="N17" i="13" a="1"/>
  <c r="N17" i="13" s="1"/>
  <c r="I159" i="2" s="1"/>
  <c r="F182" i="9" s="1"/>
  <c r="J15" i="13" a="1"/>
  <c r="J15" i="13" s="1"/>
  <c r="I137" i="2" s="1"/>
  <c r="F157" i="9" s="1"/>
  <c r="X13" i="13" a="1"/>
  <c r="X13" i="13" s="1"/>
  <c r="I115" i="2" s="1"/>
  <c r="F129" i="9" s="1"/>
  <c r="T12" i="13" a="1"/>
  <c r="T12" i="13" s="1"/>
  <c r="I75" i="2" s="1"/>
  <c r="F83" i="9" s="1"/>
  <c r="Q11" i="13" a="1"/>
  <c r="Q11" i="13" s="1"/>
  <c r="I54" i="2" s="1"/>
  <c r="F59" i="9" s="1"/>
  <c r="M10" i="13" a="1"/>
  <c r="M10" i="13" s="1"/>
  <c r="I32" i="2" s="1"/>
  <c r="F34" i="9" s="1"/>
  <c r="M17" i="13" a="1"/>
  <c r="M17" i="13" s="1"/>
  <c r="I158" i="2" s="1"/>
  <c r="F181" i="9" s="1"/>
  <c r="W13" i="13" a="1"/>
  <c r="W13" i="13" s="1"/>
  <c r="I114" i="2" s="1"/>
  <c r="F128" i="9" s="1"/>
  <c r="S12" i="13" a="1"/>
  <c r="S12" i="13" s="1"/>
  <c r="I74" i="2" s="1"/>
  <c r="F82" i="9" s="1"/>
  <c r="P11" i="13" a="1"/>
  <c r="P11" i="13" s="1"/>
  <c r="I53" i="2" s="1"/>
  <c r="F58" i="9" s="1"/>
  <c r="H17" i="13" a="1"/>
  <c r="H17" i="13" s="1"/>
  <c r="I153" i="2" s="1"/>
  <c r="F176" i="9" s="1"/>
  <c r="U14" i="13" a="1"/>
  <c r="U14" i="13" s="1"/>
  <c r="I130" i="2" s="1"/>
  <c r="F147" i="9" s="1"/>
  <c r="R13" i="13" a="1"/>
  <c r="R13" i="13" s="1"/>
  <c r="I109" i="2" s="1"/>
  <c r="F123" i="9" s="1"/>
  <c r="N12" i="13" a="1"/>
  <c r="N12" i="13" s="1"/>
  <c r="I69" i="2" s="1"/>
  <c r="F77" i="9" s="1"/>
  <c r="K11" i="13" a="1"/>
  <c r="K11" i="13" s="1"/>
  <c r="I48" i="2" s="1"/>
  <c r="F53" i="9" s="1"/>
  <c r="X9" i="13" a="1"/>
  <c r="X9" i="13" s="1"/>
  <c r="I25" i="2" s="1"/>
  <c r="F24" i="9" s="1"/>
  <c r="X15" i="13" a="1"/>
  <c r="X15" i="13" s="1"/>
  <c r="I151" i="2" s="1"/>
  <c r="F171" i="9" s="1"/>
  <c r="Q13" i="13" a="1"/>
  <c r="Q13" i="13" s="1"/>
  <c r="I108" i="2" s="1"/>
  <c r="F122" i="9" s="1"/>
  <c r="M12" i="13" a="1"/>
  <c r="M12" i="13" s="1"/>
  <c r="I68" i="2" s="1"/>
  <c r="F76" i="9" s="1"/>
  <c r="J11" i="13" a="1"/>
  <c r="J11" i="13" s="1"/>
  <c r="I47" i="2" s="1"/>
  <c r="F52" i="9" s="1"/>
  <c r="W9" i="13" a="1"/>
  <c r="W9" i="13" s="1"/>
  <c r="I24" i="2" s="1"/>
  <c r="F23" i="9" s="1"/>
  <c r="W15" i="13" a="1"/>
  <c r="W15" i="13" s="1"/>
  <c r="I150" i="2" s="1"/>
  <c r="F170" i="9" s="1"/>
  <c r="Q14" i="13" a="1"/>
  <c r="Q14" i="13" s="1"/>
  <c r="I126" i="2" s="1"/>
  <c r="F143" i="9" s="1"/>
  <c r="R17" i="13" a="1"/>
  <c r="R17" i="13" s="1"/>
  <c r="I163" i="2" s="1"/>
  <c r="F186" i="9" s="1"/>
  <c r="P14" i="13" a="1"/>
  <c r="P14" i="13" s="1"/>
  <c r="I125" i="2" s="1"/>
  <c r="F142" i="9" s="1"/>
  <c r="L12" i="13" a="1"/>
  <c r="L12" i="13" s="1"/>
  <c r="I67" i="2" s="1"/>
  <c r="F75" i="9" s="1"/>
  <c r="P10" i="13" a="1"/>
  <c r="P10" i="13" s="1"/>
  <c r="I35" i="2" s="1"/>
  <c r="F37" i="9" s="1"/>
  <c r="Q17" i="13" a="1"/>
  <c r="Q17" i="13" s="1"/>
  <c r="I162" i="2" s="1"/>
  <c r="F185" i="9" s="1"/>
  <c r="K14" i="13" a="1"/>
  <c r="K14" i="13" s="1"/>
  <c r="I120" i="2" s="1"/>
  <c r="F137" i="9" s="1"/>
  <c r="J12" i="13" a="1"/>
  <c r="J12" i="13" s="1"/>
  <c r="I65" i="2" s="1"/>
  <c r="F73" i="9" s="1"/>
  <c r="L10" i="13" a="1"/>
  <c r="L10" i="13" s="1"/>
  <c r="I31" i="2" s="1"/>
  <c r="F33" i="9" s="1"/>
  <c r="J14" i="13" a="1"/>
  <c r="J14" i="13" s="1"/>
  <c r="I119" i="2" s="1"/>
  <c r="F136" i="9" s="1"/>
  <c r="I12" i="13" a="1"/>
  <c r="I12" i="13" s="1"/>
  <c r="I64" i="2" s="1"/>
  <c r="F72" i="9" s="1"/>
  <c r="V9" i="13" a="1"/>
  <c r="V9" i="13" s="1"/>
  <c r="I23" i="2" s="1"/>
  <c r="F22" i="9" s="1"/>
  <c r="V15" i="13" a="1"/>
  <c r="V15" i="13" s="1"/>
  <c r="I149" i="2" s="1"/>
  <c r="F169" i="9" s="1"/>
  <c r="I14" i="13" a="1"/>
  <c r="I14" i="13" s="1"/>
  <c r="I118" i="2" s="1"/>
  <c r="F135" i="9" s="1"/>
  <c r="U11" i="13" a="1"/>
  <c r="U11" i="13" s="1"/>
  <c r="I58" i="2" s="1"/>
  <c r="F63" i="9" s="1"/>
  <c r="U15" i="13" a="1"/>
  <c r="U15" i="13" s="1"/>
  <c r="I148" i="2" s="1"/>
  <c r="F168" i="9" s="1"/>
  <c r="P13" i="13" a="1"/>
  <c r="P13" i="13" s="1"/>
  <c r="I107" i="2" s="1"/>
  <c r="F121" i="9" s="1"/>
  <c r="T11" i="13" a="1"/>
  <c r="T11" i="13" s="1"/>
  <c r="I57" i="2" s="1"/>
  <c r="F62" i="9" s="1"/>
  <c r="T9" i="13" a="1"/>
  <c r="T9" i="13" s="1"/>
  <c r="I21" i="2" s="1"/>
  <c r="F20" i="9" s="1"/>
  <c r="M13" i="13" a="1"/>
  <c r="M13" i="13" s="1"/>
  <c r="I104" i="2" s="1"/>
  <c r="F118" i="9" s="1"/>
  <c r="M9" i="13" a="1"/>
  <c r="M9" i="13" s="1"/>
  <c r="I14" i="2" s="1"/>
  <c r="F13" i="9" s="1"/>
  <c r="L9" i="13" a="1"/>
  <c r="L9" i="13" s="1"/>
  <c r="I13" i="2" s="1"/>
  <c r="F12" i="9" s="1"/>
  <c r="X12" i="13" a="1"/>
  <c r="X12" i="13" s="1"/>
  <c r="I79" i="2" s="1"/>
  <c r="F87" i="9" s="1"/>
  <c r="I9" i="13" a="1"/>
  <c r="I9" i="13" s="1"/>
  <c r="I10" i="2" s="1"/>
  <c r="F9" i="9" s="1"/>
  <c r="W12" i="13" a="1"/>
  <c r="W12" i="13" s="1"/>
  <c r="I78" i="2" s="1"/>
  <c r="F86" i="9" s="1"/>
  <c r="T15" i="13" a="1"/>
  <c r="T15" i="13" s="1"/>
  <c r="I147" i="2" s="1"/>
  <c r="F167" i="9" s="1"/>
  <c r="S11" i="13" a="1"/>
  <c r="S11" i="13" s="1"/>
  <c r="I56" i="2" s="1"/>
  <c r="F61" i="9" s="1"/>
  <c r="O15" i="13" a="1"/>
  <c r="O15" i="13" s="1"/>
  <c r="I142" i="2" s="1"/>
  <c r="F162" i="9" s="1"/>
  <c r="I11" i="13" a="1"/>
  <c r="I11" i="13" s="1"/>
  <c r="I46" i="2" s="1"/>
  <c r="F51" i="9" s="1"/>
  <c r="S9" i="13" a="1"/>
  <c r="S9" i="13" s="1"/>
  <c r="I20" i="2" s="1"/>
  <c r="F19" i="9" s="1"/>
  <c r="N9" i="13" a="1"/>
  <c r="N9" i="13" s="1"/>
  <c r="I15" i="2" s="1"/>
  <c r="F14" i="9" s="1"/>
  <c r="N15" i="13" a="1"/>
  <c r="N15" i="13" s="1"/>
  <c r="I141" i="2" s="1"/>
  <c r="F161" i="9" s="1"/>
  <c r="M15" i="13" a="1"/>
  <c r="M15" i="13" s="1"/>
  <c r="I140" i="2" s="1"/>
  <c r="F160" i="9" s="1"/>
  <c r="T14" i="13" a="1"/>
  <c r="T14" i="13" s="1"/>
  <c r="I129" i="2" s="1"/>
  <c r="F146" i="9" s="1"/>
  <c r="W10" i="13" a="1"/>
  <c r="W10" i="13" s="1"/>
  <c r="I42" i="2" s="1"/>
  <c r="F44" i="9" s="1"/>
  <c r="S14" i="13" a="1"/>
  <c r="S14" i="13" s="1"/>
  <c r="I128" i="2" s="1"/>
  <c r="F145" i="9" s="1"/>
  <c r="O13" i="13" a="1"/>
  <c r="O13" i="13" s="1"/>
  <c r="I106" i="2" s="1"/>
  <c r="F120" i="9" s="1"/>
  <c r="H11" i="13" a="1"/>
  <c r="H11" i="13" s="1"/>
  <c r="I45" i="2" s="1"/>
  <c r="F50" i="9" s="1"/>
  <c r="Q10" i="13" a="1"/>
  <c r="Q10" i="13" s="1"/>
  <c r="I36" i="2" s="1"/>
  <c r="F38" i="9" s="1"/>
  <c r="I715" i="2" l="1"/>
  <c r="F183" i="9"/>
  <c r="I713" i="2"/>
  <c r="F8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<sst xmlns="http://schemas.openxmlformats.org/spreadsheetml/2006/main" count="18032" uniqueCount="699">
  <si>
    <t>Version number:</t>
  </si>
  <si>
    <t>File name:</t>
  </si>
  <si>
    <t>Date:</t>
  </si>
  <si>
    <t>For enquiries please contact:</t>
  </si>
  <si>
    <t>PR24@ofwat.gov.uk</t>
  </si>
  <si>
    <t>Conceptual model</t>
  </si>
  <si>
    <t>Company</t>
  </si>
  <si>
    <t>Label</t>
  </si>
  <si>
    <t>Location Type</t>
  </si>
  <si>
    <t>Bathing Site Score (Classification)</t>
  </si>
  <si>
    <t>WSH</t>
  </si>
  <si>
    <t>Aberafan</t>
  </si>
  <si>
    <t>coastal</t>
  </si>
  <si>
    <t>Good</t>
  </si>
  <si>
    <t>Sufficient</t>
  </si>
  <si>
    <t>Aberdaron</t>
  </si>
  <si>
    <t>Excellent</t>
  </si>
  <si>
    <t>Aberdyfi</t>
  </si>
  <si>
    <t>Aberdyfi Rural</t>
  </si>
  <si>
    <t>None</t>
  </si>
  <si>
    <t>Abereiddy</t>
  </si>
  <si>
    <t>Aberffraw</t>
  </si>
  <si>
    <t>Abergele (Pensarn)</t>
  </si>
  <si>
    <t>Abermawr</t>
  </si>
  <si>
    <t>Aberporth</t>
  </si>
  <si>
    <t>Abersoch</t>
  </si>
  <si>
    <t>Aberystwyth North</t>
  </si>
  <si>
    <t>Aberystwyth South</t>
  </si>
  <si>
    <t>Amroth Central</t>
  </si>
  <si>
    <t>Barafundle</t>
  </si>
  <si>
    <t>Barmouth</t>
  </si>
  <si>
    <t>Benllech</t>
  </si>
  <si>
    <t>Borth</t>
  </si>
  <si>
    <t>Borth Wen</t>
  </si>
  <si>
    <t>Bracelet Bay</t>
  </si>
  <si>
    <t>Broad Haven (Central)</t>
  </si>
  <si>
    <t>Broad Haven (South)</t>
  </si>
  <si>
    <t>Caerfai</t>
  </si>
  <si>
    <t>Castle Beach, Tenby</t>
  </si>
  <si>
    <t>Caswell Bay</t>
  </si>
  <si>
    <t>Cemaes</t>
  </si>
  <si>
    <t>Poor</t>
  </si>
  <si>
    <t>Church Bay</t>
  </si>
  <si>
    <t>Cilborth</t>
  </si>
  <si>
    <t>Clarach South</t>
  </si>
  <si>
    <t>Cold Knap Barry</t>
  </si>
  <si>
    <t>Colhuw Beach</t>
  </si>
  <si>
    <t>Colwyn Bay</t>
  </si>
  <si>
    <t>Colwyn Bay Porth Eirias</t>
  </si>
  <si>
    <t>Coppet Hall</t>
  </si>
  <si>
    <t>Craig Du Beach Central</t>
  </si>
  <si>
    <t>Criccieth</t>
  </si>
  <si>
    <t>Dale</t>
  </si>
  <si>
    <t>Druidston Haven</t>
  </si>
  <si>
    <t>Dyffryn (Llanendwyn)</t>
  </si>
  <si>
    <t>Fairbourne</t>
  </si>
  <si>
    <t>Freshwater East</t>
  </si>
  <si>
    <t>Freshwater West</t>
  </si>
  <si>
    <t>Glan Don Beach</t>
  </si>
  <si>
    <t>Harlech</t>
  </si>
  <si>
    <t>Jackson's Bay Barry Island</t>
  </si>
  <si>
    <t>Kinmel Bay (Sandy Cove)</t>
  </si>
  <si>
    <t>Langland Bay</t>
  </si>
  <si>
    <t>Limeslade Bay</t>
  </si>
  <si>
    <t>Little Haven</t>
  </si>
  <si>
    <t>Llandanwg</t>
  </si>
  <si>
    <t>Llanddona</t>
  </si>
  <si>
    <t>Llanddwyn</t>
  </si>
  <si>
    <t>Llandudno North Shore</t>
  </si>
  <si>
    <t>Llandudno West Shore</t>
  </si>
  <si>
    <t>Llanfairfechan</t>
  </si>
  <si>
    <t>Llangrannog</t>
  </si>
  <si>
    <t>Llanrhystud</t>
  </si>
  <si>
    <t>Llyn Padarn</t>
  </si>
  <si>
    <t>Lydstep</t>
  </si>
  <si>
    <t>Manorbier</t>
  </si>
  <si>
    <t>Marine Lake, Rhyl</t>
  </si>
  <si>
    <t>Marloes Sands</t>
  </si>
  <si>
    <t>Morfa Dinlle</t>
  </si>
  <si>
    <t>Morfa Nefyn</t>
  </si>
  <si>
    <t>Mwnt</t>
  </si>
  <si>
    <t>New Quay Harbour</t>
  </si>
  <si>
    <t>New Quay North</t>
  </si>
  <si>
    <t>Newgale</t>
  </si>
  <si>
    <t>Newport North</t>
  </si>
  <si>
    <t>Nolton Haven</t>
  </si>
  <si>
    <t>Oxwich Bay</t>
  </si>
  <si>
    <t>Pembrey</t>
  </si>
  <si>
    <t>Penally</t>
  </si>
  <si>
    <t>Penarth Beach</t>
  </si>
  <si>
    <t>Penbryn</t>
  </si>
  <si>
    <t>Pendine</t>
  </si>
  <si>
    <t>Penmaenmawr</t>
  </si>
  <si>
    <t>Poppit West</t>
  </si>
  <si>
    <t>Port Eynon Bay</t>
  </si>
  <si>
    <t>Porth Dafarch</t>
  </si>
  <si>
    <t>Porth Neigwl</t>
  </si>
  <si>
    <t>Prestatyn</t>
  </si>
  <si>
    <t>Pwllheli</t>
  </si>
  <si>
    <t>Rest Bay Porthcawl</t>
  </si>
  <si>
    <t>Rhosneigr</t>
  </si>
  <si>
    <t>Rhossili</t>
  </si>
  <si>
    <t>Rhyl</t>
  </si>
  <si>
    <t>Rhyl East</t>
  </si>
  <si>
    <t>Sandy Bay Porthcawl</t>
  </si>
  <si>
    <t>Sandy Haven</t>
  </si>
  <si>
    <t>Saundersfoot</t>
  </si>
  <si>
    <t>Silver Bay Rhoscolyn</t>
  </si>
  <si>
    <t>Southerndown</t>
  </si>
  <si>
    <t>St Davids - Benllech</t>
  </si>
  <si>
    <t>Swansea Bay</t>
  </si>
  <si>
    <t>Tal-y-Bont</t>
  </si>
  <si>
    <t>Tenby North</t>
  </si>
  <si>
    <t>Tenby South</t>
  </si>
  <si>
    <t>Traeth Gwyn New Quay</t>
  </si>
  <si>
    <t>Traeth Lligwy</t>
  </si>
  <si>
    <t>Trearddur Bay</t>
  </si>
  <si>
    <t>Trecco Bay Porthcawl</t>
  </si>
  <si>
    <t>Tresaith</t>
  </si>
  <si>
    <t>Tywyn</t>
  </si>
  <si>
    <t>West Angle</t>
  </si>
  <si>
    <t>Whitesands</t>
  </si>
  <si>
    <t>Whitmore Bay Barry Island</t>
  </si>
  <si>
    <t>Wiseman's Bridge</t>
  </si>
  <si>
    <t>Bathing Site Score (Numeric)</t>
  </si>
  <si>
    <t>END</t>
  </si>
  <si>
    <t>Bathing Site</t>
  </si>
  <si>
    <t>Performance Commitment</t>
  </si>
  <si>
    <t>Measure</t>
  </si>
  <si>
    <t>Unit</t>
  </si>
  <si>
    <t>Bathing Site Score</t>
  </si>
  <si>
    <t>BWQ</t>
  </si>
  <si>
    <t>Nr</t>
  </si>
  <si>
    <t>ANH</t>
  </si>
  <si>
    <t>Anderby</t>
  </si>
  <si>
    <t>Brightlingsea</t>
  </si>
  <si>
    <t>Caister Point</t>
  </si>
  <si>
    <t>Chapel St Leonards</t>
  </si>
  <si>
    <t>Clacton</t>
  </si>
  <si>
    <t>Clacton (Groyne 41)</t>
  </si>
  <si>
    <t>Clacton Beach Martello Tower</t>
  </si>
  <si>
    <t>Cleethorpes</t>
  </si>
  <si>
    <t>Cromer</t>
  </si>
  <si>
    <t>Dovercourt</t>
  </si>
  <si>
    <t>East Runton</t>
  </si>
  <si>
    <t>Felixstowe North</t>
  </si>
  <si>
    <t>Felixstowe South</t>
  </si>
  <si>
    <t>Frinton</t>
  </si>
  <si>
    <t>Gorleston Beach</t>
  </si>
  <si>
    <t>Great Yarmouth North</t>
  </si>
  <si>
    <t>Great Yarmouth Pier</t>
  </si>
  <si>
    <t>Great Yarmouth South</t>
  </si>
  <si>
    <t>Heacham</t>
  </si>
  <si>
    <t>Hemsby</t>
  </si>
  <si>
    <t>Holland</t>
  </si>
  <si>
    <t>Humberston Fitties</t>
  </si>
  <si>
    <t>Hunstanton (Old Hunstanton)</t>
  </si>
  <si>
    <t>Hunstanton Main Beach</t>
  </si>
  <si>
    <t>Ingoldmells South</t>
  </si>
  <si>
    <t>Jaywick</t>
  </si>
  <si>
    <t>Leigh Bell Wharf</t>
  </si>
  <si>
    <t>Lowestoft (North of Claremont Pier)</t>
  </si>
  <si>
    <t>Lowestoft (South of Claremont Pier)</t>
  </si>
  <si>
    <t>Mablethorpe Town</t>
  </si>
  <si>
    <t>Moggs Eye</t>
  </si>
  <si>
    <t>Mundesley</t>
  </si>
  <si>
    <t>River Deben Estuary, Waldringfield</t>
  </si>
  <si>
    <t>Rutland Water Sykes Lane</t>
  </si>
  <si>
    <t>Rutland Water Whitwell Creek</t>
  </si>
  <si>
    <t>Sea Palling</t>
  </si>
  <si>
    <t>Sheringham</t>
  </si>
  <si>
    <t>Shoebury East</t>
  </si>
  <si>
    <t>Shoeburyness</t>
  </si>
  <si>
    <t>Skegness</t>
  </si>
  <si>
    <t>Southend Chalkwell</t>
  </si>
  <si>
    <t>Southend Jubilee</t>
  </si>
  <si>
    <t>Southend Thorpe Bay</t>
  </si>
  <si>
    <t>Southend Three Shells</t>
  </si>
  <si>
    <t>Southend Westcliff Bay</t>
  </si>
  <si>
    <t>Southwold The Denes</t>
  </si>
  <si>
    <t>Southwold The Pier</t>
  </si>
  <si>
    <t>Sutton-on-Sea</t>
  </si>
  <si>
    <t>Walton</t>
  </si>
  <si>
    <t>Wells</t>
  </si>
  <si>
    <t>West Mersea</t>
  </si>
  <si>
    <t>West Runton</t>
  </si>
  <si>
    <t>NES</t>
  </si>
  <si>
    <t>Amble Links</t>
  </si>
  <si>
    <t>Bamburgh Castle</t>
  </si>
  <si>
    <t>Beadnell</t>
  </si>
  <si>
    <t>Blyth South Beach</t>
  </si>
  <si>
    <t>Crimdon</t>
  </si>
  <si>
    <t>Druridge Bay North</t>
  </si>
  <si>
    <t>Druridge Bay South</t>
  </si>
  <si>
    <t>Low Newton</t>
  </si>
  <si>
    <t>Marsden</t>
  </si>
  <si>
    <t>Marske Sands</t>
  </si>
  <si>
    <t>Newbiggin North</t>
  </si>
  <si>
    <t>Newbiggin South</t>
  </si>
  <si>
    <t>Redcar Coatham</t>
  </si>
  <si>
    <t>Redcar Granville</t>
  </si>
  <si>
    <t>Redcar Lifeboat Station</t>
  </si>
  <si>
    <t>Redcar Stray</t>
  </si>
  <si>
    <t>Roker - Sunderland</t>
  </si>
  <si>
    <t>Saltburn</t>
  </si>
  <si>
    <t>Seaburn - Sunderland</t>
  </si>
  <si>
    <t>Seaham Beach</t>
  </si>
  <si>
    <t>Seaham Hall Beach</t>
  </si>
  <si>
    <t>Seahouses North</t>
  </si>
  <si>
    <t>Seaton Carew Centre</t>
  </si>
  <si>
    <t>Seaton Carew North</t>
  </si>
  <si>
    <t>Seaton Carew North Gare</t>
  </si>
  <si>
    <t>Seaton Sluice</t>
  </si>
  <si>
    <t>South Shields</t>
  </si>
  <si>
    <t>Spittal</t>
  </si>
  <si>
    <t>Tynemouth Cullercoats</t>
  </si>
  <si>
    <t>Tynemouth King Edwards Bay</t>
  </si>
  <si>
    <t>Tynemouth Long Sands North</t>
  </si>
  <si>
    <t>Tynemouth Long Sands South</t>
  </si>
  <si>
    <t>Warkworth</t>
  </si>
  <si>
    <t>Whitley Bay</t>
  </si>
  <si>
    <t>SVE</t>
  </si>
  <si>
    <t>Colwick Country Park (West Lake)</t>
  </si>
  <si>
    <t>inland</t>
  </si>
  <si>
    <t>SWB</t>
  </si>
  <si>
    <t>Anstey's Cove (Torquay)</t>
  </si>
  <si>
    <t>Babbacombe</t>
  </si>
  <si>
    <t>Bantham</t>
  </si>
  <si>
    <t>Beacon Cove</t>
  </si>
  <si>
    <t>Beer</t>
  </si>
  <si>
    <t>Bigbury-on-Sea North</t>
  </si>
  <si>
    <t>Bigbury-on-Sea South</t>
  </si>
  <si>
    <t>Blackpool Sands</t>
  </si>
  <si>
    <t>Booby's Bay</t>
  </si>
  <si>
    <t>Bovisand</t>
  </si>
  <si>
    <t>Breakwater Beach (Shoalstone)</t>
  </si>
  <si>
    <t>Broadsands</t>
  </si>
  <si>
    <t>Budleigh Salterton</t>
  </si>
  <si>
    <t>Carbis Bay</t>
  </si>
  <si>
    <t>Cawsand</t>
  </si>
  <si>
    <t>Challaborough</t>
  </si>
  <si>
    <t>Chapel Porth</t>
  </si>
  <si>
    <t>Charlestown</t>
  </si>
  <si>
    <t>Church Cove</t>
  </si>
  <si>
    <t>Combe Martin</t>
  </si>
  <si>
    <t>Combesgate Beach, Woolacombe</t>
  </si>
  <si>
    <t>Constantine Bay</t>
  </si>
  <si>
    <t>Coverack</t>
  </si>
  <si>
    <t>Crackington Haven</t>
  </si>
  <si>
    <t>Crantock</t>
  </si>
  <si>
    <t>Crinnis Beach</t>
  </si>
  <si>
    <t>Crooklets</t>
  </si>
  <si>
    <t>Croyde Bay</t>
  </si>
  <si>
    <t>Dartmouth Castle and Sugary Cove</t>
  </si>
  <si>
    <t>Dawlish Coryton Cove</t>
  </si>
  <si>
    <t>Dawlish Town</t>
  </si>
  <si>
    <t>Dawlish Warren</t>
  </si>
  <si>
    <t>Daymer Bay</t>
  </si>
  <si>
    <t>Downderry</t>
  </si>
  <si>
    <t>Duporth</t>
  </si>
  <si>
    <t>East Looe</t>
  </si>
  <si>
    <t>Exmouth</t>
  </si>
  <si>
    <t>Fistral North</t>
  </si>
  <si>
    <t>Fistral South</t>
  </si>
  <si>
    <t>Godrevy Towans</t>
  </si>
  <si>
    <t>Goodrington</t>
  </si>
  <si>
    <t>Gorran Haven Little Perhaver</t>
  </si>
  <si>
    <t>Great Western</t>
  </si>
  <si>
    <t>Gwithian Towans</t>
  </si>
  <si>
    <t>Gwynver</t>
  </si>
  <si>
    <t>Gyllyngvase</t>
  </si>
  <si>
    <t>Harlyn Bay</t>
  </si>
  <si>
    <t>Hartland Quay</t>
  </si>
  <si>
    <t>Hayle Towans</t>
  </si>
  <si>
    <t>Hollicombe</t>
  </si>
  <si>
    <t>Holywell Bay</t>
  </si>
  <si>
    <t>Hope Cove</t>
  </si>
  <si>
    <t>Ilfracombe Hele</t>
  </si>
  <si>
    <t>Ilfracombe Tunnels Beach</t>
  </si>
  <si>
    <t>Ilfracombe Wildersmouth</t>
  </si>
  <si>
    <t>Instow</t>
  </si>
  <si>
    <t>Kennack Sands</t>
  </si>
  <si>
    <t>Kingsand</t>
  </si>
  <si>
    <t>Ladram Bay</t>
  </si>
  <si>
    <t>Long Rock</t>
  </si>
  <si>
    <t>Lusty Glaze</t>
  </si>
  <si>
    <t>Lyme Regis Church Cliff Beach</t>
  </si>
  <si>
    <t>Lyme Regis Front Beach</t>
  </si>
  <si>
    <t>Lynmouth</t>
  </si>
  <si>
    <t>Maenporth</t>
  </si>
  <si>
    <t>Maidencombe</t>
  </si>
  <si>
    <t>Marazion</t>
  </si>
  <si>
    <t>Mawgan Porth</t>
  </si>
  <si>
    <t>Meadfoot</t>
  </si>
  <si>
    <t>Mexico Towans</t>
  </si>
  <si>
    <t>Mill Bay</t>
  </si>
  <si>
    <t>Millendreath</t>
  </si>
  <si>
    <t>Mothecombe</t>
  </si>
  <si>
    <t>Mother Ivey`s Bay</t>
  </si>
  <si>
    <t>Ness Cove</t>
  </si>
  <si>
    <t>Northcott Mouth</t>
  </si>
  <si>
    <t>Oddicombe</t>
  </si>
  <si>
    <t>Paignton Paignton Sands</t>
  </si>
  <si>
    <t>Paignton Preston Sands</t>
  </si>
  <si>
    <t>Par Sands</t>
  </si>
  <si>
    <t>Pendower</t>
  </si>
  <si>
    <t>Pentewan</t>
  </si>
  <si>
    <t>Penzance</t>
  </si>
  <si>
    <t>Perranporth</t>
  </si>
  <si>
    <t>Perranporth Penhale Sands</t>
  </si>
  <si>
    <t>Perranuthnoe</t>
  </si>
  <si>
    <t>Plymouth Firestone Bay</t>
  </si>
  <si>
    <t>Plymouth Hoe East</t>
  </si>
  <si>
    <t>Plymouth Hoe West</t>
  </si>
  <si>
    <t>Poldhu Cove</t>
  </si>
  <si>
    <t>Polkerris</t>
  </si>
  <si>
    <t>Polstreath</t>
  </si>
  <si>
    <t>Polurrian Cove</t>
  </si>
  <si>
    <t>Polzeath</t>
  </si>
  <si>
    <t>Porth</t>
  </si>
  <si>
    <t>Porthallow</t>
  </si>
  <si>
    <t>Porthcothan</t>
  </si>
  <si>
    <t>Porthcurnick</t>
  </si>
  <si>
    <t>Porthcurno</t>
  </si>
  <si>
    <t>Porthgwidden</t>
  </si>
  <si>
    <t>Porthkidney Sands</t>
  </si>
  <si>
    <t>Porthleven Sands</t>
  </si>
  <si>
    <t>Porthluney</t>
  </si>
  <si>
    <t>Porthmeor</t>
  </si>
  <si>
    <t>Porthminster</t>
  </si>
  <si>
    <t>Porthoustock</t>
  </si>
  <si>
    <t>Porthpean</t>
  </si>
  <si>
    <t>Porthtowan</t>
  </si>
  <si>
    <t>Portmellon</t>
  </si>
  <si>
    <t>Portreath</t>
  </si>
  <si>
    <t>Portwrinkle</t>
  </si>
  <si>
    <t>Praa Sands East</t>
  </si>
  <si>
    <t>Praa Sands West</t>
  </si>
  <si>
    <t>Putsborough</t>
  </si>
  <si>
    <t>Readymoney Cove</t>
  </si>
  <si>
    <t>Rock</t>
  </si>
  <si>
    <t>Salcombe North Sands</t>
  </si>
  <si>
    <t>Salcombe South Sands</t>
  </si>
  <si>
    <t>Sandy Bay</t>
  </si>
  <si>
    <t>Sandymouth</t>
  </si>
  <si>
    <t>Saunton Sands</t>
  </si>
  <si>
    <t>Seaton (Cornwall)</t>
  </si>
  <si>
    <t>Seaton (Devon)</t>
  </si>
  <si>
    <t>Sennen</t>
  </si>
  <si>
    <t>Shaldon</t>
  </si>
  <si>
    <t>Sharrow</t>
  </si>
  <si>
    <t>Shorthorn Beach</t>
  </si>
  <si>
    <t>Sidmouth Jacobs Ladder</t>
  </si>
  <si>
    <t>Sidmouth Town</t>
  </si>
  <si>
    <t>Slapton Sands Monument</t>
  </si>
  <si>
    <t>Slapton Sands Torcross</t>
  </si>
  <si>
    <t>St Mary's Bay (Devon)</t>
  </si>
  <si>
    <t>Summerleaze</t>
  </si>
  <si>
    <t>Swanpool</t>
  </si>
  <si>
    <t>Teignmouth Holcombe</t>
  </si>
  <si>
    <t>Teignmouth Town</t>
  </si>
  <si>
    <t>Thurlestone North</t>
  </si>
  <si>
    <t>Thurlestone South</t>
  </si>
  <si>
    <t>Tolcarne</t>
  </si>
  <si>
    <t>Torre Abbey</t>
  </si>
  <si>
    <t>Towan</t>
  </si>
  <si>
    <t>Trebarwith Strand</t>
  </si>
  <si>
    <t>Tregonhawke</t>
  </si>
  <si>
    <t>Trevaunance Cove</t>
  </si>
  <si>
    <t>Trevone Bay</t>
  </si>
  <si>
    <t>Treyarnon Bay</t>
  </si>
  <si>
    <t>Upton Towans</t>
  </si>
  <si>
    <t>Vault Beach</t>
  </si>
  <si>
    <t>Watcombe</t>
  </si>
  <si>
    <t>Watergate Bay</t>
  </si>
  <si>
    <t>Wembury</t>
  </si>
  <si>
    <t>Westward Ho!</t>
  </si>
  <si>
    <t>Wherry Town</t>
  </si>
  <si>
    <t>Widemouth Sand</t>
  </si>
  <si>
    <t>Woolacombe Village</t>
  </si>
  <si>
    <t>SRN</t>
  </si>
  <si>
    <t>Beachlands Central</t>
  </si>
  <si>
    <t>Beachlands West</t>
  </si>
  <si>
    <t>Bembridge</t>
  </si>
  <si>
    <t>Bexhill</t>
  </si>
  <si>
    <t>Birling Gap</t>
  </si>
  <si>
    <t>Bognor Regis (Aldwick)</t>
  </si>
  <si>
    <t>Bognor Regis East</t>
  </si>
  <si>
    <t>Botany Bay, Broadstairs</t>
  </si>
  <si>
    <t>Bracklesham Bay</t>
  </si>
  <si>
    <t>Brighton Central</t>
  </si>
  <si>
    <t>Brighton Kemptown</t>
  </si>
  <si>
    <t>Broadstairs, Stone Bay</t>
  </si>
  <si>
    <t>Broadstairs, Viking Bay</t>
  </si>
  <si>
    <t>Calshot</t>
  </si>
  <si>
    <t>Camber</t>
  </si>
  <si>
    <t>Christchurch Bay</t>
  </si>
  <si>
    <t>Colwell Bay</t>
  </si>
  <si>
    <t>Compton Bay</t>
  </si>
  <si>
    <t>Cowes</t>
  </si>
  <si>
    <t>Deal Castle</t>
  </si>
  <si>
    <t>Dymchurch</t>
  </si>
  <si>
    <t>East Cowes</t>
  </si>
  <si>
    <t>Eastbourne</t>
  </si>
  <si>
    <t>Eastney</t>
  </si>
  <si>
    <t>Eastoke</t>
  </si>
  <si>
    <t>Felpham</t>
  </si>
  <si>
    <t>Folkestone</t>
  </si>
  <si>
    <t>Gurnard</t>
  </si>
  <si>
    <t>Hastings Pelham Beach</t>
  </si>
  <si>
    <t>Herne Bay</t>
  </si>
  <si>
    <t>Herne Bay Central</t>
  </si>
  <si>
    <t>Highcliffe</t>
  </si>
  <si>
    <t>Hillhead</t>
  </si>
  <si>
    <t>Hove</t>
  </si>
  <si>
    <t>Hythe</t>
  </si>
  <si>
    <t>Joss Bay, Broadstairs</t>
  </si>
  <si>
    <t>Lancing, Beach Green</t>
  </si>
  <si>
    <t>Lee-on-Solent</t>
  </si>
  <si>
    <t>Lepe</t>
  </si>
  <si>
    <t>Leysdown</t>
  </si>
  <si>
    <t>Littlehampton</t>
  </si>
  <si>
    <t>Littlestone</t>
  </si>
  <si>
    <t>Margate Fulsam Rock</t>
  </si>
  <si>
    <t>Margate The Bay</t>
  </si>
  <si>
    <t>Middleton-on-sea</t>
  </si>
  <si>
    <t>Milford-on-sea</t>
  </si>
  <si>
    <t>Minnis Bay, Birchington</t>
  </si>
  <si>
    <t>Minster Leas</t>
  </si>
  <si>
    <t>Norman`s Bay</t>
  </si>
  <si>
    <t>Pagham</t>
  </si>
  <si>
    <t>Pevensey Bay</t>
  </si>
  <si>
    <t>Ramsgate Sands</t>
  </si>
  <si>
    <t>Ramsgate Western Undercliffe</t>
  </si>
  <si>
    <t>Ryde</t>
  </si>
  <si>
    <t>Saltdean</t>
  </si>
  <si>
    <t>Sandgate</t>
  </si>
  <si>
    <t>Sandown</t>
  </si>
  <si>
    <t>Sandwich Bay</t>
  </si>
  <si>
    <t>Seaford</t>
  </si>
  <si>
    <t>Seagrove</t>
  </si>
  <si>
    <t>Selsey</t>
  </si>
  <si>
    <t>Shanklin</t>
  </si>
  <si>
    <t>Sheerness</t>
  </si>
  <si>
    <t>Shoreham Beach</t>
  </si>
  <si>
    <t>Southsea East</t>
  </si>
  <si>
    <t>Southwick</t>
  </si>
  <si>
    <t>St Helens</t>
  </si>
  <si>
    <t>St Leonards</t>
  </si>
  <si>
    <t>St Margaret`s Bay</t>
  </si>
  <si>
    <t>St Mary's Bay (Kent)</t>
  </si>
  <si>
    <t>St Mildred's Bay, Westgate</t>
  </si>
  <si>
    <t>Stokes Bay</t>
  </si>
  <si>
    <t>Tankerton</t>
  </si>
  <si>
    <t>Totland Bay</t>
  </si>
  <si>
    <t>Ventnor</t>
  </si>
  <si>
    <t>Walpole Bay, Margate</t>
  </si>
  <si>
    <t>West Bay, Westgate</t>
  </si>
  <si>
    <t>West Beach, Whitstable</t>
  </si>
  <si>
    <t>West Wittering</t>
  </si>
  <si>
    <t>Westbrook Bay, Margate</t>
  </si>
  <si>
    <t>Whitecliff Bay</t>
  </si>
  <si>
    <t>Winchelsea</t>
  </si>
  <si>
    <t>Worthing</t>
  </si>
  <si>
    <t>Yaverland</t>
  </si>
  <si>
    <t>TMS</t>
  </si>
  <si>
    <t>Cotswold Country Park and Beach</t>
  </si>
  <si>
    <t>Frensham Great Pond</t>
  </si>
  <si>
    <t>Hampstead Heath (Ladies Pond)</t>
  </si>
  <si>
    <t>Hampstead Heath (Mens Pond)</t>
  </si>
  <si>
    <t>Hampstead Heath (Mixed Pond)</t>
  </si>
  <si>
    <t>The Serpentine - Hyde Park</t>
  </si>
  <si>
    <t>Wolvercote Mill Stream</t>
  </si>
  <si>
    <t>UUW</t>
  </si>
  <si>
    <t>Ainsdale</t>
  </si>
  <si>
    <t>Allonby</t>
  </si>
  <si>
    <t>Allonby South</t>
  </si>
  <si>
    <t>Askam in Furness</t>
  </si>
  <si>
    <t>Bispham</t>
  </si>
  <si>
    <t>Blackpool Central</t>
  </si>
  <si>
    <t>Blackpool North</t>
  </si>
  <si>
    <t>Blackpool South</t>
  </si>
  <si>
    <t>Cleveleys</t>
  </si>
  <si>
    <t>Fleetwood</t>
  </si>
  <si>
    <t>Formby</t>
  </si>
  <si>
    <t>Haverigg</t>
  </si>
  <si>
    <t>Heysham Half Moon Bay</t>
  </si>
  <si>
    <t>Meols</t>
  </si>
  <si>
    <t>Morecambe North</t>
  </si>
  <si>
    <t>Morecambe South</t>
  </si>
  <si>
    <t>Moreton</t>
  </si>
  <si>
    <t>Roan Head</t>
  </si>
  <si>
    <t>Seascale</t>
  </si>
  <si>
    <t>Silecroft</t>
  </si>
  <si>
    <t>Silloth</t>
  </si>
  <si>
    <t>Southport</t>
  </si>
  <si>
    <t>St Annes</t>
  </si>
  <si>
    <t>St Annes North</t>
  </si>
  <si>
    <t>St Bees</t>
  </si>
  <si>
    <t>Wallasey</t>
  </si>
  <si>
    <t>Walney Biggar Bank</t>
  </si>
  <si>
    <t>Walney Sandy Gap</t>
  </si>
  <si>
    <t>Walney West Shore</t>
  </si>
  <si>
    <t>West Kirby</t>
  </si>
  <si>
    <t>Windermere, Fellfoot</t>
  </si>
  <si>
    <t>Windermere, Lakeside YMCA</t>
  </si>
  <si>
    <t>Windermere, Millerground Landing</t>
  </si>
  <si>
    <t>Windermere, Rayrigg Meadow</t>
  </si>
  <si>
    <t>WSX</t>
  </si>
  <si>
    <t>Berrow North of Unity Farm</t>
  </si>
  <si>
    <t>Blue Anchor West</t>
  </si>
  <si>
    <t>Bournemouth Alum Chine</t>
  </si>
  <si>
    <t>Bournemouth Boscombe Pier</t>
  </si>
  <si>
    <t>Bournemouth Durley Chine</t>
  </si>
  <si>
    <t>Bournemouth Fisherman`s Walk</t>
  </si>
  <si>
    <t>Bournemouth Hengistbury West</t>
  </si>
  <si>
    <t>Bournemouth Manor Steps</t>
  </si>
  <si>
    <t>Bournemouth Pier</t>
  </si>
  <si>
    <t>Bournemouth Southbourne</t>
  </si>
  <si>
    <t>Bowleaze Cove</t>
  </si>
  <si>
    <t>Brean</t>
  </si>
  <si>
    <t>Burnham Jetty North</t>
  </si>
  <si>
    <t>Charmouth West</t>
  </si>
  <si>
    <t>Christchurch Avon Beach</t>
  </si>
  <si>
    <t>Christchurch Friar`s Cliff</t>
  </si>
  <si>
    <t>Christchurch Highcliffe Castle</t>
  </si>
  <si>
    <t>Christchurch Mudeford Sandbank East</t>
  </si>
  <si>
    <t>Church Ope Cove</t>
  </si>
  <si>
    <t>Clevedon Beach</t>
  </si>
  <si>
    <t>Dunster Beach</t>
  </si>
  <si>
    <t>Durdle Door East</t>
  </si>
  <si>
    <t>Durdle Door West</t>
  </si>
  <si>
    <t>Eypemouth</t>
  </si>
  <si>
    <t>Henleaze Lake</t>
  </si>
  <si>
    <t>Hive</t>
  </si>
  <si>
    <t>Kimmeridge Bay</t>
  </si>
  <si>
    <t>Lulworth Cove</t>
  </si>
  <si>
    <t>Minehead Terminus</t>
  </si>
  <si>
    <t>Poole Branksome Chine</t>
  </si>
  <si>
    <t>Poole Canford Cliffs Chine</t>
  </si>
  <si>
    <t>Poole Harbour Lake</t>
  </si>
  <si>
    <t>Poole Harbour Rockley Sands</t>
  </si>
  <si>
    <t>Poole Sandbanks Peninsular</t>
  </si>
  <si>
    <t>Poole Shore Road Beach</t>
  </si>
  <si>
    <t>Porlock Weir</t>
  </si>
  <si>
    <t>Portland Harbour Castle Cove</t>
  </si>
  <si>
    <t>Portland Harbour Sandsfoot Castle</t>
  </si>
  <si>
    <t>Ringstead Bay</t>
  </si>
  <si>
    <t>Seatown</t>
  </si>
  <si>
    <t>Shell Bay North</t>
  </si>
  <si>
    <t>Studland Knoll House</t>
  </si>
  <si>
    <t>Swanage Central</t>
  </si>
  <si>
    <t>West Bay (West)</t>
  </si>
  <si>
    <t>Weston Main</t>
  </si>
  <si>
    <t>Weston-super-Mare Sand Bay</t>
  </si>
  <si>
    <t>Weston-super-Mare Uphill Slipway</t>
  </si>
  <si>
    <t>Weymouth Central</t>
  </si>
  <si>
    <t>Weymouth Lodmoor</t>
  </si>
  <si>
    <t>YKY</t>
  </si>
  <si>
    <t>Bridlington North Beach</t>
  </si>
  <si>
    <t>Bridlington South Beach</t>
  </si>
  <si>
    <t>Cayton Bay</t>
  </si>
  <si>
    <t>Danes Dyke, Flamborough</t>
  </si>
  <si>
    <t>Filey</t>
  </si>
  <si>
    <t>Flamborough South Landing</t>
  </si>
  <si>
    <t>Fraisthorpe</t>
  </si>
  <si>
    <t>Hornsea</t>
  </si>
  <si>
    <t>Reighton</t>
  </si>
  <si>
    <t>Robin Hoods Bay</t>
  </si>
  <si>
    <t>Runswick Bay</t>
  </si>
  <si>
    <t>Sandsend</t>
  </si>
  <si>
    <t>Scarborough North Bay</t>
  </si>
  <si>
    <t>Scarborough South Bay</t>
  </si>
  <si>
    <t>Skipsea</t>
  </si>
  <si>
    <t>Staithes</t>
  </si>
  <si>
    <t>Tunstall</t>
  </si>
  <si>
    <t>Wharfe at Cromwheel, Ilkley</t>
  </si>
  <si>
    <t>Whitby</t>
  </si>
  <si>
    <t>Wilsthorpe</t>
  </si>
  <si>
    <t>Withernsea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</si>
  <si>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</si>
  <si>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</si>
  <si>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</si>
  <si>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</si>
  <si>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</si>
  <si>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</si>
  <si>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</si>
  <si>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</si>
  <si>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Column Reference -&gt;</t>
  </si>
  <si>
    <t>L - K</t>
  </si>
  <si>
    <t>M - L</t>
  </si>
  <si>
    <t>N - M</t>
  </si>
  <si>
    <t>O - N</t>
  </si>
  <si>
    <t>P - O</t>
  </si>
  <si>
    <t>Q - P</t>
  </si>
  <si>
    <t>R - Q</t>
  </si>
  <si>
    <t>S - R</t>
  </si>
  <si>
    <t>Bathing Site Score (Annual Change) - Calculations are year t+1 - year t</t>
  </si>
  <si>
    <t>Bathing Site Score (Annual Change) - Check whether year t+1 - year t calculation is possible</t>
  </si>
  <si>
    <t>Excluded</t>
  </si>
  <si>
    <t>R - P</t>
  </si>
  <si>
    <t>T - S</t>
  </si>
  <si>
    <t>no</t>
  </si>
  <si>
    <t>Threshold</t>
  </si>
  <si>
    <t>Number of times bathing water quality score decreased</t>
  </si>
  <si>
    <t>Count</t>
  </si>
  <si>
    <t>Number of sites</t>
  </si>
  <si>
    <t>Number of score decreases as a percentage of sites</t>
  </si>
  <si>
    <t>%</t>
  </si>
  <si>
    <t>Weighted change in BWQ score per year, accounting for sites that move from "good" to "sufficient"</t>
  </si>
  <si>
    <t>Adjustment</t>
  </si>
  <si>
    <t>Percentile</t>
  </si>
  <si>
    <t>Value</t>
  </si>
  <si>
    <t>Classification</t>
  </si>
  <si>
    <t>Classification change</t>
  </si>
  <si>
    <t>Weighting</t>
  </si>
  <si>
    <t>Score change</t>
  </si>
  <si>
    <t>For TMS, we model two sites.  We assume one site will always be excellent. The classification of the other site varies.</t>
  </si>
  <si>
    <t>Percentiles</t>
  </si>
  <si>
    <t>P10</t>
  </si>
  <si>
    <t>P20</t>
  </si>
  <si>
    <t>P30</t>
  </si>
  <si>
    <t>P40</t>
  </si>
  <si>
    <t>P50</t>
  </si>
  <si>
    <t>P60</t>
  </si>
  <si>
    <t>P70</t>
  </si>
  <si>
    <t>P80</t>
  </si>
  <si>
    <t>P90</t>
  </si>
  <si>
    <t>Final Percentiles</t>
  </si>
  <si>
    <t>P10-P30</t>
  </si>
  <si>
    <t>P35-P65</t>
  </si>
  <si>
    <t>P70-P90</t>
  </si>
  <si>
    <t>Percentile -&gt;</t>
  </si>
  <si>
    <t>P15</t>
  </si>
  <si>
    <t>P25</t>
  </si>
  <si>
    <t>P35</t>
  </si>
  <si>
    <t>P45</t>
  </si>
  <si>
    <t>P55</t>
  </si>
  <si>
    <t>P65</t>
  </si>
  <si>
    <t>P75</t>
  </si>
  <si>
    <t>P85</t>
  </si>
  <si>
    <t>Adjustment -&gt;</t>
  </si>
  <si>
    <t>Help -&gt;</t>
  </si>
  <si>
    <t>_PR24OC02</t>
  </si>
  <si>
    <t>Acronym</t>
  </si>
  <si>
    <t>Reference</t>
  </si>
  <si>
    <t>Item description</t>
  </si>
  <si>
    <t>Model</t>
  </si>
  <si>
    <t>Constant</t>
  </si>
  <si>
    <t>PR24QA_PR24OC10_BWQFEED_OUT1</t>
  </si>
  <si>
    <t>Date &amp; Time for Model - PR24OC02</t>
  </si>
  <si>
    <t>Text</t>
  </si>
  <si>
    <t>Price Review 2024</t>
  </si>
  <si>
    <t>PR24QA_PR24OC10_BWQFEED_OUT2</t>
  </si>
  <si>
    <t>Name of Model - PR24OC02</t>
  </si>
  <si>
    <t>PR24QA_PR24OC10_BWQFEED_OUT3</t>
  </si>
  <si>
    <t>F_Inputs time stamp - PR24OC02</t>
  </si>
  <si>
    <t>N/A</t>
  </si>
  <si>
    <t>PR24QA_PR24OC10_BWQFEED_OUT4</t>
  </si>
  <si>
    <t>Model override switch for - PR24OC02</t>
  </si>
  <si>
    <t>nr</t>
  </si>
  <si>
    <t>C_ODIRISK_BWQ_FEED_P10</t>
  </si>
  <si>
    <t>Historic performance range Percentile (P10) for Bathing Water Quality Performance Commitment PR24</t>
  </si>
  <si>
    <t>C_ODIRISK_BWQ_FEED_P15</t>
  </si>
  <si>
    <t>Historic performance range Percentile (P15) for Bathing Water Quality Performance Commitment PR24</t>
  </si>
  <si>
    <t>C_ODIRISK_BWQ_FEED_P20</t>
  </si>
  <si>
    <t>Historic performance range Percentile (P20) for Bathing Water Quality Performance Commitment PR24</t>
  </si>
  <si>
    <t>C_ODIRISK_BWQ_FEED_P25</t>
  </si>
  <si>
    <t>Historic performance range Percentile (P25) for Bathing Water Quality Performance Commitment PR24</t>
  </si>
  <si>
    <t>C_ODIRISK_BWQ_FEED_P30</t>
  </si>
  <si>
    <t>Historic performance range Percentile (P30) for Bathing Water Quality Performance Commitment PR24</t>
  </si>
  <si>
    <t>C_ODIRISK_BWQ_FEED_P35</t>
  </si>
  <si>
    <t>Historic performance range Percentile (P35) for Bathing Water Quality Performance Commitment PR24</t>
  </si>
  <si>
    <t>C_ODIRISK_BWQ_FEED_P40</t>
  </si>
  <si>
    <t>Historic performance range Percentile (P40) for Bathing Water Quality Performance Commitment PR24</t>
  </si>
  <si>
    <t>C_ODIRISK_BWQ_FEED_P45</t>
  </si>
  <si>
    <t>Historic performance range Percentile (P45) for Bathing Water Quality Performance Commitment PR24</t>
  </si>
  <si>
    <t>C_ODIRISK_BWQ_FEED_P50</t>
  </si>
  <si>
    <t>Historic performance range Percentile (P50) for Bathing Water Quality Performance Commitment PR24</t>
  </si>
  <si>
    <t>C_ODIRISK_BWQ_FEED_P55</t>
  </si>
  <si>
    <t>Historic performance range Percentile (P55) for Bathing Water Quality Performance Commitment PR24</t>
  </si>
  <si>
    <t>C_ODIRISK_BWQ_FEED_P60</t>
  </si>
  <si>
    <t>Historic performance range Percentile (P60) for Bathing Water Quality Performance Commitment PR24</t>
  </si>
  <si>
    <t>C_ODIRISK_BWQ_FEED_P65</t>
  </si>
  <si>
    <t>Historic performance range Percentile (P65) for Bathing Water Quality Performance Commitment PR24</t>
  </si>
  <si>
    <t>C_ODIRISK_BWQ_FEED_P70</t>
  </si>
  <si>
    <t>Historic performance range Percentile (P70) for Bathing Water Quality Performance Commitment PR24</t>
  </si>
  <si>
    <t>C_ODIRISK_BWQ_FEED_P75</t>
  </si>
  <si>
    <t>Historic performance range Percentile (P75) for Bathing Water Quality Performance Commitment PR24</t>
  </si>
  <si>
    <t>C_ODIRISK_BWQ_FEED_P80</t>
  </si>
  <si>
    <t>Historic performance range Percentile (P80) for Bathing Water Quality Performance Commitment PR24</t>
  </si>
  <si>
    <t>C_ODIRISK_BWQ_FEED_P85</t>
  </si>
  <si>
    <t>Historic performance range Percentile (P85) for Bathing Water Quality Performance Commitment PR24</t>
  </si>
  <si>
    <t>C_ODIRISK_BWQ_FEED_P90</t>
  </si>
  <si>
    <t>Historic performance range Percentile (P90) for Bathing Water Quality Performance Commitment PR24</t>
  </si>
  <si>
    <t>NWT</t>
  </si>
  <si>
    <t>PR24 [Model name]</t>
  </si>
  <si>
    <t>Model code</t>
  </si>
  <si>
    <t>PR24OC10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</si>
</sst>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);\(#,##0\);&quot;-  &quot;;&quot; &quot;@&quot; &quot;"/>
    <numFmt numFmtId="165" formatCode="0.0%"/>
    <numFmt numFmtId="166" formatCode="0.0000"/>
    <numFmt numFmtId="167" formatCode="0.000%"/>
    <numFmt numFmtId="168" formatCode="###0_);\(###0\);&quot;-  &quot;;&quot; &quot;@&quot; &quot;"/>
    <numFmt numFmtId="169" formatCode="#,##0.0_);\(#,##0.0\);&quot;-  &quot;;&quot; &quot;@&quot; &quot;"/>
    <numFmt numFmtId="170" formatCode="mmmm\ yyyy;@"/>
  </numFmts>
  <fonts count="33" x14ac:knownFonts="1"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u/>
      <sz val="10"/>
      <name val="Calibri"/>
      <family val="2"/>
      <scheme val="minor"/>
    </font>
    <font>
      <sz val="8"/>
      <name val="Arial"/>
      <family val="2"/>
    </font>
    <font>
      <sz val="10"/>
      <color rgb="FF0071CE"/>
      <name val="Calibri"/>
      <family val="2"/>
      <scheme val="minor"/>
    </font>
    <font>
      <sz val="10"/>
      <color theme="1"/>
      <name val="Calibri"/>
      <family val="2"/>
    </font>
    <font>
      <sz val="10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71CE"/>
      <name val="Calibri"/>
      <family val="2"/>
      <scheme val="minor"/>
    </font>
    <font>
      <sz val="10"/>
      <color rgb="FFD60037"/>
      <name val="Calibri"/>
      <family val="2"/>
      <scheme val="minor"/>
    </font>
    <font>
      <u/>
      <sz val="11"/>
      <color theme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i/>
      <sz val="10"/>
      <name val="Calibri"/>
      <family val="2"/>
      <scheme val="minor"/>
    </font>
    <font>
      <sz val="8"/>
      <color theme="1"/>
      <name val="Tahoma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3595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DB8E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DB8E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3479"/>
        <bgColor rgb="FF000000"/>
      </patternFill>
    </fill>
    <fill>
      <patternFill patternType="solid">
        <fgColor rgb="FF00347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164" fontId="6" fillId="0" borderId="0" applyFill="0" applyBorder="0" applyProtection="0">
      <alignment vertical="top"/>
    </xf>
    <xf numFmtId="0" fontId="10" fillId="0" borderId="0"/>
    <xf numFmtId="168" fontId="6" fillId="0" borderId="0" applyFont="0" applyFill="0" applyBorder="0" applyProtection="0">
      <alignment vertical="top"/>
    </xf>
    <xf numFmtId="0" fontId="21" fillId="0" borderId="0" applyNumberFormat="0" applyFill="0" applyBorder="0" applyAlignment="0" applyProtection="0"/>
    <xf numFmtId="0" fontId="18" fillId="0" borderId="0"/>
    <xf numFmtId="164" fontId="26" fillId="0" borderId="0" applyFont="0" applyFill="0" applyBorder="0" applyProtection="0">
      <alignment vertical="top"/>
    </xf>
  </cellStyleXfs>
  <cellXfs count="13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1" fontId="1" fillId="0" borderId="0" xfId="0" applyNumberFormat="1" applyFont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5" fillId="0" borderId="0" xfId="0" applyFont="1" applyAlignment="1">
      <alignment vertical="top"/>
    </xf>
    <xf numFmtId="164" fontId="2" fillId="0" borderId="0" xfId="1" applyFont="1">
      <alignment vertical="top"/>
    </xf>
    <xf numFmtId="164" fontId="2" fillId="3" borderId="0" xfId="1" applyFont="1" applyFill="1">
      <alignment vertical="top"/>
    </xf>
    <xf numFmtId="164" fontId="7" fillId="3" borderId="0" xfId="1" applyFont="1" applyFill="1">
      <alignment vertical="top"/>
    </xf>
    <xf numFmtId="164" fontId="3" fillId="3" borderId="0" xfId="1" applyFont="1" applyFill="1" applyAlignment="1">
      <alignment horizontal="left" vertical="top"/>
    </xf>
    <xf numFmtId="164" fontId="3" fillId="3" borderId="0" xfId="1" applyFont="1" applyFill="1">
      <alignment vertical="top"/>
    </xf>
    <xf numFmtId="2" fontId="1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2" fontId="9" fillId="0" borderId="0" xfId="0" applyNumberFormat="1" applyFont="1" applyAlignment="1">
      <alignment vertical="top"/>
    </xf>
    <xf numFmtId="164" fontId="2" fillId="0" borderId="0" xfId="1" applyFont="1" applyFill="1">
      <alignment vertical="top"/>
    </xf>
    <xf numFmtId="164" fontId="7" fillId="0" borderId="0" xfId="1" applyFont="1" applyFill="1">
      <alignment vertical="top"/>
    </xf>
    <xf numFmtId="164" fontId="3" fillId="0" borderId="0" xfId="1" applyFont="1" applyFill="1" applyAlignment="1">
      <alignment horizontal="left" vertical="top"/>
    </xf>
    <xf numFmtId="164" fontId="3" fillId="0" borderId="0" xfId="1" applyFont="1" applyFill="1">
      <alignment vertical="top"/>
    </xf>
    <xf numFmtId="9" fontId="9" fillId="0" borderId="0" xfId="0" applyNumberFormat="1" applyFont="1" applyAlignment="1">
      <alignment vertical="top"/>
    </xf>
    <xf numFmtId="164" fontId="3" fillId="0" borderId="0" xfId="1" applyFont="1">
      <alignment vertical="top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top"/>
    </xf>
    <xf numFmtId="0" fontId="2" fillId="4" borderId="0" xfId="0" applyFont="1" applyFill="1"/>
    <xf numFmtId="0" fontId="12" fillId="0" borderId="0" xfId="0" applyFont="1"/>
    <xf numFmtId="0" fontId="3" fillId="0" borderId="0" xfId="0" applyFont="1"/>
    <xf numFmtId="0" fontId="1" fillId="0" borderId="0" xfId="0" applyFont="1" applyAlignment="1">
      <alignment horizontal="center" vertical="top"/>
    </xf>
    <xf numFmtId="1" fontId="3" fillId="0" borderId="0" xfId="0" applyNumberFormat="1" applyFont="1" applyAlignment="1">
      <alignment vertical="top"/>
    </xf>
    <xf numFmtId="10" fontId="1" fillId="0" borderId="0" xfId="0" applyNumberFormat="1" applyFont="1" applyAlignment="1">
      <alignment vertical="top"/>
    </xf>
    <xf numFmtId="9" fontId="3" fillId="0" borderId="0" xfId="0" applyNumberFormat="1" applyFont="1" applyAlignment="1">
      <alignment vertical="top"/>
    </xf>
    <xf numFmtId="2" fontId="16" fillId="0" borderId="0" xfId="0" applyNumberFormat="1" applyFont="1" applyAlignment="1">
      <alignment vertical="top"/>
    </xf>
    <xf numFmtId="2" fontId="1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165" fontId="3" fillId="0" borderId="0" xfId="0" applyNumberFormat="1" applyFont="1" applyAlignment="1">
      <alignment vertical="top"/>
    </xf>
    <xf numFmtId="10" fontId="9" fillId="0" borderId="0" xfId="0" applyNumberFormat="1" applyFont="1" applyAlignment="1">
      <alignment vertical="top"/>
    </xf>
    <xf numFmtId="0" fontId="4" fillId="2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17" fillId="0" borderId="0" xfId="0" applyFont="1" applyAlignment="1">
      <alignment horizontal="right" vertical="top"/>
    </xf>
    <xf numFmtId="2" fontId="17" fillId="0" borderId="0" xfId="0" applyNumberFormat="1" applyFont="1" applyAlignment="1">
      <alignment horizontal="right" vertical="top"/>
    </xf>
    <xf numFmtId="1" fontId="1" fillId="0" borderId="0" xfId="0" applyNumberFormat="1" applyFont="1" applyAlignment="1">
      <alignment horizontal="right" vertical="top"/>
    </xf>
    <xf numFmtId="164" fontId="3" fillId="3" borderId="0" xfId="1" applyFont="1" applyFill="1" applyAlignment="1">
      <alignment horizontal="right" vertical="top"/>
    </xf>
    <xf numFmtId="10" fontId="9" fillId="0" borderId="0" xfId="0" applyNumberFormat="1" applyFont="1" applyAlignment="1">
      <alignment horizontal="right" vertical="top"/>
    </xf>
    <xf numFmtId="165" fontId="9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2" fontId="9" fillId="0" borderId="0" xfId="0" applyNumberFormat="1" applyFont="1" applyAlignment="1">
      <alignment horizontal="right" vertical="top"/>
    </xf>
    <xf numFmtId="9" fontId="9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164" fontId="3" fillId="0" borderId="0" xfId="1" applyFont="1" applyFill="1" applyAlignment="1">
      <alignment horizontal="right" vertical="top"/>
    </xf>
    <xf numFmtId="165" fontId="20" fillId="0" borderId="0" xfId="0" applyNumberFormat="1" applyFont="1" applyAlignment="1">
      <alignment vertical="top"/>
    </xf>
    <xf numFmtId="2" fontId="3" fillId="6" borderId="0" xfId="0" applyNumberFormat="1" applyFont="1" applyFill="1" applyAlignment="1">
      <alignment vertical="top"/>
    </xf>
    <xf numFmtId="0" fontId="1" fillId="0" borderId="0" xfId="5" applyFont="1"/>
    <xf numFmtId="0" fontId="1" fillId="0" borderId="0" xfId="5" applyFont="1" applyAlignment="1">
      <alignment vertical="top"/>
    </xf>
    <xf numFmtId="0" fontId="2" fillId="0" borderId="0" xfId="5" applyFont="1" applyAlignment="1">
      <alignment vertical="top"/>
    </xf>
    <xf numFmtId="0" fontId="3" fillId="0" borderId="0" xfId="5" applyFont="1" applyAlignment="1">
      <alignment vertical="top"/>
    </xf>
    <xf numFmtId="0" fontId="3" fillId="0" borderId="0" xfId="5" applyFont="1" applyAlignment="1">
      <alignment horizontal="center" vertical="top"/>
    </xf>
    <xf numFmtId="0" fontId="22" fillId="0" borderId="0" xfId="5" applyFont="1" applyAlignment="1">
      <alignment vertical="top"/>
    </xf>
    <xf numFmtId="0" fontId="23" fillId="0" borderId="0" xfId="5" applyFont="1" applyAlignment="1">
      <alignment vertical="top"/>
    </xf>
    <xf numFmtId="0" fontId="2" fillId="0" borderId="0" xfId="5" applyFont="1" applyAlignment="1">
      <alignment horizontal="centerContinuous" vertical="top"/>
    </xf>
    <xf numFmtId="0" fontId="24" fillId="0" borderId="0" xfId="5" applyFont="1" applyAlignment="1">
      <alignment horizontal="centerContinuous" vertical="top"/>
    </xf>
    <xf numFmtId="0" fontId="3" fillId="0" borderId="0" xfId="5" applyFont="1" applyAlignment="1">
      <alignment horizontal="centerContinuous" vertical="top"/>
    </xf>
    <xf numFmtId="0" fontId="2" fillId="0" borderId="0" xfId="5" applyFont="1" applyAlignment="1">
      <alignment horizontal="center" vertical="top"/>
    </xf>
    <xf numFmtId="0" fontId="22" fillId="0" borderId="0" xfId="5" applyFont="1" applyAlignment="1">
      <alignment horizontal="centerContinuous" vertical="top"/>
    </xf>
    <xf numFmtId="0" fontId="23" fillId="0" borderId="0" xfId="5" applyFont="1" applyAlignment="1">
      <alignment horizontal="centerContinuous" vertical="top"/>
    </xf>
    <xf numFmtId="0" fontId="5" fillId="7" borderId="0" xfId="5" applyFont="1" applyFill="1" applyAlignment="1">
      <alignment vertical="top"/>
    </xf>
    <xf numFmtId="0" fontId="11" fillId="0" borderId="0" xfId="0" applyFont="1" applyAlignment="1">
      <alignment horizontal="right" vertical="top"/>
    </xf>
    <xf numFmtId="1" fontId="11" fillId="0" borderId="0" xfId="0" applyNumberFormat="1" applyFont="1" applyAlignment="1">
      <alignment horizontal="right" vertical="top"/>
    </xf>
    <xf numFmtId="2" fontId="11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2" fillId="0" borderId="0" xfId="1" applyFont="1" applyAlignment="1">
      <alignment horizontal="left" vertical="top"/>
    </xf>
    <xf numFmtId="164" fontId="2" fillId="0" borderId="0" xfId="1" applyFont="1" applyAlignment="1">
      <alignment horizontal="right" vertical="top"/>
    </xf>
    <xf numFmtId="0" fontId="1" fillId="8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1" fontId="3" fillId="0" borderId="0" xfId="0" applyNumberFormat="1" applyFont="1" applyAlignment="1">
      <alignment horizontal="right" vertical="top"/>
    </xf>
    <xf numFmtId="1" fontId="3" fillId="5" borderId="0" xfId="0" applyNumberFormat="1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9" fontId="3" fillId="5" borderId="0" xfId="0" applyNumberFormat="1" applyFont="1" applyFill="1" applyAlignment="1">
      <alignment horizontal="right" vertical="top"/>
    </xf>
    <xf numFmtId="2" fontId="3" fillId="5" borderId="0" xfId="0" applyNumberFormat="1" applyFont="1" applyFill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3" fillId="5" borderId="0" xfId="0" applyNumberFormat="1" applyFont="1" applyFill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top"/>
    </xf>
    <xf numFmtId="164" fontId="3" fillId="0" borderId="0" xfId="1" applyFont="1" applyAlignment="1">
      <alignment horizontal="left" vertical="top"/>
    </xf>
    <xf numFmtId="0" fontId="1" fillId="9" borderId="0" xfId="0" applyFont="1" applyFill="1" applyAlignment="1">
      <alignment horizontal="left" vertical="top"/>
    </xf>
    <xf numFmtId="0" fontId="1" fillId="0" borderId="0" xfId="0" applyFont="1" applyAlignment="1">
      <alignment horizontal="left"/>
    </xf>
    <xf numFmtId="1" fontId="9" fillId="0" borderId="0" xfId="0" applyNumberFormat="1" applyFont="1" applyAlignment="1">
      <alignment horizontal="right" vertical="top"/>
    </xf>
    <xf numFmtId="2" fontId="9" fillId="6" borderId="0" xfId="0" applyNumberFormat="1" applyFont="1" applyFill="1" applyAlignment="1">
      <alignment horizontal="right" vertical="top"/>
    </xf>
    <xf numFmtId="166" fontId="9" fillId="0" borderId="0" xfId="0" applyNumberFormat="1" applyFont="1" applyAlignment="1">
      <alignment horizontal="right" vertical="top"/>
    </xf>
    <xf numFmtId="166" fontId="19" fillId="0" borderId="0" xfId="0" applyNumberFormat="1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1" fontId="3" fillId="0" borderId="0" xfId="0" applyNumberFormat="1" applyFont="1" applyAlignment="1">
      <alignment horizontal="left" vertical="top"/>
    </xf>
    <xf numFmtId="9" fontId="3" fillId="0" borderId="0" xfId="0" applyNumberFormat="1" applyFont="1" applyAlignment="1">
      <alignment horizontal="left" vertical="top"/>
    </xf>
    <xf numFmtId="2" fontId="1" fillId="6" borderId="0" xfId="0" applyNumberFormat="1" applyFont="1" applyFill="1" applyAlignment="1">
      <alignment horizontal="right" vertical="top"/>
    </xf>
    <xf numFmtId="2" fontId="5" fillId="0" borderId="0" xfId="0" applyNumberFormat="1" applyFont="1" applyAlignment="1">
      <alignment horizontal="right" vertical="top"/>
    </xf>
    <xf numFmtId="0" fontId="1" fillId="9" borderId="0" xfId="0" applyFont="1" applyFill="1" applyAlignment="1">
      <alignment horizontal="right" vertical="top"/>
    </xf>
    <xf numFmtId="0" fontId="3" fillId="9" borderId="0" xfId="0" applyFont="1" applyFill="1" applyAlignment="1">
      <alignment horizontal="right" vertical="top"/>
    </xf>
    <xf numFmtId="9" fontId="1" fillId="0" borderId="0" xfId="0" applyNumberFormat="1" applyFont="1" applyAlignment="1">
      <alignment horizontal="right" vertical="top"/>
    </xf>
    <xf numFmtId="9" fontId="2" fillId="0" borderId="0" xfId="1" applyNumberFormat="1" applyFont="1" applyAlignment="1">
      <alignment horizontal="right" vertical="top"/>
    </xf>
    <xf numFmtId="9" fontId="5" fillId="0" borderId="0" xfId="0" applyNumberFormat="1" applyFont="1" applyAlignment="1">
      <alignment horizontal="right" vertical="top"/>
    </xf>
    <xf numFmtId="9" fontId="3" fillId="3" borderId="0" xfId="1" applyNumberFormat="1" applyFont="1" applyFill="1" applyAlignment="1">
      <alignment horizontal="right" vertical="top"/>
    </xf>
    <xf numFmtId="164" fontId="4" fillId="2" borderId="0" xfId="6" applyFont="1" applyFill="1">
      <alignment vertical="top"/>
    </xf>
    <xf numFmtId="164" fontId="3" fillId="2" borderId="0" xfId="1" applyFont="1" applyFill="1">
      <alignment vertical="top"/>
    </xf>
    <xf numFmtId="164" fontId="27" fillId="0" borderId="0" xfId="1" applyFont="1" applyFill="1">
      <alignment vertical="top"/>
    </xf>
    <xf numFmtId="164" fontId="28" fillId="0" borderId="0" xfId="1" applyFont="1" applyFill="1">
      <alignment vertical="top"/>
    </xf>
    <xf numFmtId="169" fontId="3" fillId="0" borderId="0" xfId="1" applyNumberFormat="1" applyFont="1" applyFill="1" applyAlignment="1">
      <alignment horizontal="left" vertical="top"/>
    </xf>
    <xf numFmtId="164" fontId="3" fillId="0" borderId="0" xfId="1" applyFont="1" applyFill="1" applyAlignment="1">
      <alignment horizontal="left" vertical="center"/>
    </xf>
    <xf numFmtId="170" fontId="3" fillId="0" borderId="0" xfId="3" applyNumberFormat="1" applyFont="1" applyFill="1" applyAlignment="1">
      <alignment horizontal="left" vertical="top"/>
    </xf>
    <xf numFmtId="164" fontId="1" fillId="0" borderId="0" xfId="6" applyFont="1" applyAlignment="1"/>
    <xf numFmtId="164" fontId="29" fillId="0" borderId="0" xfId="4" applyNumberFormat="1" applyFont="1" applyFill="1" applyAlignment="1">
      <alignment vertical="top"/>
    </xf>
    <xf numFmtId="0" fontId="30" fillId="0" borderId="0" xfId="0" applyFont="1"/>
    <xf numFmtId="0" fontId="19" fillId="3" borderId="0" xfId="2" applyFont="1" applyFill="1" applyAlignment="1">
      <alignment vertical="center"/>
    </xf>
    <xf numFmtId="0" fontId="31" fillId="10" borderId="0" xfId="0" applyFont="1" applyFill="1"/>
    <xf numFmtId="0" fontId="31" fillId="10" borderId="0" xfId="0" applyFont="1" applyFill="1" applyAlignment="1">
      <alignment horizontal="left"/>
    </xf>
    <xf numFmtId="0" fontId="31" fillId="10" borderId="0" xfId="0" applyFont="1" applyFill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5" fillId="0" borderId="0" xfId="0" applyFont="1"/>
    <xf numFmtId="0" fontId="1" fillId="5" borderId="0" xfId="0" applyFont="1" applyFill="1" applyAlignment="1">
      <alignment horizontal="right"/>
    </xf>
    <xf numFmtId="0" fontId="1" fillId="6" borderId="0" xfId="0" applyFont="1" applyFill="1" applyAlignment="1">
      <alignment horizontal="right"/>
    </xf>
    <xf numFmtId="0" fontId="2" fillId="0" borderId="0" xfId="0" applyFont="1"/>
    <xf numFmtId="0" fontId="32" fillId="0" borderId="0" xfId="0" applyFont="1"/>
    <xf numFmtId="167" fontId="15" fillId="0" borderId="0" xfId="0" applyNumberFormat="1" applyFont="1" applyAlignment="1">
      <alignment horizontal="right"/>
    </xf>
    <xf numFmtId="10" fontId="15" fillId="0" borderId="0" xfId="0" applyNumberFormat="1" applyFont="1" applyAlignment="1">
      <alignment horizontal="right"/>
    </xf>
    <xf numFmtId="9" fontId="15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1" fontId="3" fillId="0" borderId="0" xfId="0" applyNumberFormat="1" applyFont="1"/>
    <xf numFmtId="10" fontId="15" fillId="0" borderId="0" xfId="0" applyNumberFormat="1" applyFont="1"/>
    <xf numFmtId="0" fontId="15" fillId="11" borderId="0" xfId="0" applyFont="1" applyFill="1"/>
  </cellXfs>
  <cellStyles count="7">
    <cellStyle name="Hyperlink" xfId="4" builtinId="8"/>
    <cellStyle name="Normal" xfId="0" builtinId="0"/>
    <cellStyle name="Normal 2" xfId="1" xr:uid="{7B0540D0-879D-47A7-8A97-092585E19F6D}"/>
    <cellStyle name="Normal 3 2" xfId="6" xr:uid="{861FF768-F742-4F33-81C7-44E47F2E8C0A}"/>
    <cellStyle name="Normal 7" xfId="2" xr:uid="{77B897B4-101E-406C-88EA-F35488D45565}"/>
    <cellStyle name="Normal 8" xfId="5" xr:uid="{EFA89944-4630-4B5A-A265-D55E9A9DEB3E}"/>
    <cellStyle name="Year" xfId="3" xr:uid="{95AB8A4D-6FCD-41D9-9AA9-EC8252069E30}"/>
  </cellStyles>
  <dxfs count="0"/>
  <tableStyles count="0" defaultTableStyle="TableStyleMedium2" defaultPivotStyle="PivotStyleLight16"/>
  <colors>
    <mruColors>
      <color rgb="FFCCCCCE"/>
      <color rgb="FFFFDB8E"/>
      <color rgb="FF007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38916</xdr:colOff>
      <xdr:row>11</xdr:row>
      <xdr:rowOff>103413</xdr:rowOff>
    </xdr:from>
    <xdr:to>
      <xdr:col>8</xdr:col>
      <xdr:colOff>560101</xdr:colOff>
      <xdr:row>25</xdr:row>
      <xdr:rowOff>250031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5FB5C362-A1B6-4054-9E5C-88B9328640FC}"/>
            </a:ext>
          </a:extLst>
        </xdr:cNvPr>
        <xdr:cNvSpPr txBox="1"/>
      </xdr:nvSpPr>
      <xdr:spPr>
        <a:xfrm>
          <a:off x="619941" y="3475263"/>
          <a:ext cx="8988910" cy="3747068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endParaRPr lang="en-GB" sz="1000">
            <a:effectLst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This model uses historical data to forecast future performance percentiles for the PR24 common performance commitment: Bathing Water Quality (BWQ).</a:t>
          </a:r>
          <a:endParaRPr lang="en-GB" sz="1000">
            <a:effectLst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 </a:t>
          </a:r>
          <a:endParaRPr lang="en-GB" sz="1000">
            <a:effectLst/>
          </a:endParaRPr>
        </a:p>
        <a:p>
          <a:pPr eaLnBrk="1" fontAlgn="auto" latinLnBrk="0" hangingPunct="1"/>
          <a:r>
            <a:rPr lang="en-US" sz="1100" baseline="0">
              <a:effectLst/>
              <a:latin typeface="+mn-lt"/>
              <a:ea typeface="+mn-ea"/>
              <a:cs typeface="+mn-cs"/>
            </a:rPr>
            <a:t>As Bathing Water Quality (BWQ) is a new common performance commitment (PC) at PR24, there are no historical common performance commitment levels (PCLs). Hence, an alternate approach is taken to calculate performance percentiles for this PC. </a:t>
          </a:r>
          <a:endParaRPr lang="en-GB" sz="1000">
            <a:effectLst/>
          </a:endParaRPr>
        </a:p>
        <a:p>
          <a:pPr eaLnBrk="1" fontAlgn="auto" latinLnBrk="0" hangingPunct="1"/>
          <a:r>
            <a:rPr lang="en-US" sz="1100" baseline="0">
              <a:effectLst/>
              <a:latin typeface="+mn-lt"/>
              <a:ea typeface="+mn-ea"/>
              <a:cs typeface="+mn-cs"/>
            </a:rPr>
            <a:t> </a:t>
          </a:r>
          <a:endParaRPr lang="en-GB" sz="1000">
            <a:effectLst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The outputs from this model will feed into the 'ODI Risk - 5 Year Additive Performance Range' model and the 'ODI Risk - Monte Carlo set up' model.</a:t>
          </a:r>
          <a:endParaRPr lang="en-GB" sz="1000">
            <a:effectLst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  <a:endParaRPr lang="en-US" sz="1000" b="1"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  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i="0">
              <a:effectLst/>
              <a:latin typeface="+mn-lt"/>
              <a:ea typeface="+mn-ea"/>
              <a:cs typeface="+mn-cs"/>
            </a:rPr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</a:p>
        <a:p>
          <a:pPr marL="0" indent="0" algn="l"/>
          <a:endParaRPr lang="en-GB" sz="1000" i="0"/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indent="0" algn="l"/>
          <a:endParaRPr lang="en-US" sz="1000" b="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r>
            <a:rPr lang="en-GB" sz="1100" b="0">
              <a:effectLst/>
              <a:latin typeface="+mn-lt"/>
              <a:ea typeface="+mn-ea"/>
              <a:cs typeface="+mn-cs"/>
            </a:rPr>
            <a:t>This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model has been updated with an additional year of outturn data from 2023-24.</a:t>
          </a:r>
          <a:endParaRPr lang="en-GB">
            <a:effectLst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C5E9E17E-17F3-4582-94B2-DE78858AF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1" y="614362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13922</xdr:colOff>
      <xdr:row>14</xdr:row>
      <xdr:rowOff>150386</xdr:rowOff>
    </xdr:from>
    <xdr:to>
      <xdr:col>7</xdr:col>
      <xdr:colOff>558861</xdr:colOff>
      <xdr:row>18</xdr:row>
      <xdr:rowOff>131337</xdr:rowOff>
    </xdr:to>
    <xdr:sp macro="" textlink="">
      <xdr:nvSpPr>
        <xdr:cNvPr id="165" name="Rectangle 1">
          <a:extLst>
            <a:ext uri="{FF2B5EF4-FFF2-40B4-BE49-F238E27FC236}">
              <a16:creationId xmlns:a16="http://schemas.microsoft.com/office/drawing/2014/main" id="{276F755C-71A1-4F10-807A-003E7A20BC25}"/>
            </a:ext>
          </a:extLst>
        </xdr:cNvPr>
        <xdr:cNvSpPr/>
      </xdr:nvSpPr>
      <xdr:spPr>
        <a:xfrm>
          <a:off x="613997" y="2707849"/>
          <a:ext cx="1030714" cy="647701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/>
            <a:t>Bathing</a:t>
          </a:r>
          <a:r>
            <a:rPr lang="en-GB" sz="1100" baseline="0"/>
            <a:t> Sites Others</a:t>
          </a:r>
          <a:endParaRPr lang="en-GB" sz="1100"/>
        </a:p>
      </xdr:txBody>
    </xdr:sp>
    <xdr:clientData/>
  </xdr:twoCellAnchor>
  <xdr:twoCellAnchor>
    <xdr:from>
      <xdr:col>7</xdr:col>
      <xdr:colOff>989184</xdr:colOff>
      <xdr:row>14</xdr:row>
      <xdr:rowOff>153185</xdr:rowOff>
    </xdr:from>
    <xdr:to>
      <xdr:col>7</xdr:col>
      <xdr:colOff>1987611</xdr:colOff>
      <xdr:row>18</xdr:row>
      <xdr:rowOff>125971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5610B5CE-3C3E-4A68-BAAF-D27299E2E5EA}"/>
            </a:ext>
            <a:ext uri="{147F2762-F138-4A5C-976F-8EAC2B608ADB}">
              <a16:predDERef xmlns:a16="http://schemas.microsoft.com/office/drawing/2014/main" pred="{276F755C-71A1-4F10-807A-003E7A20BC25}"/>
            </a:ext>
          </a:extLst>
        </xdr:cNvPr>
        <xdr:cNvSpPr/>
      </xdr:nvSpPr>
      <xdr:spPr>
        <a:xfrm>
          <a:off x="2075034" y="2710648"/>
          <a:ext cx="998427" cy="639536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 baseline="0"/>
            <a:t>Sites Score_Others</a:t>
          </a:r>
        </a:p>
      </xdr:txBody>
    </xdr:sp>
    <xdr:clientData/>
  </xdr:twoCellAnchor>
  <xdr:twoCellAnchor>
    <xdr:from>
      <xdr:col>7</xdr:col>
      <xdr:colOff>983744</xdr:colOff>
      <xdr:row>7</xdr:row>
      <xdr:rowOff>123903</xdr:rowOff>
    </xdr:from>
    <xdr:to>
      <xdr:col>7</xdr:col>
      <xdr:colOff>1978452</xdr:colOff>
      <xdr:row>11</xdr:row>
      <xdr:rowOff>101452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E123909-6B3D-4C11-8160-5F157EB8DC85}"/>
            </a:ext>
            <a:ext uri="{147F2762-F138-4A5C-976F-8EAC2B608ADB}">
              <a16:predDERef xmlns:a16="http://schemas.microsoft.com/office/drawing/2014/main" pred="{5610B5CE-3C3E-4A68-BAAF-D27299E2E5EA}"/>
            </a:ext>
          </a:extLst>
        </xdr:cNvPr>
        <xdr:cNvSpPr/>
      </xdr:nvSpPr>
      <xdr:spPr>
        <a:xfrm>
          <a:off x="2069594" y="1514553"/>
          <a:ext cx="994708" cy="64429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Sites Score_WSH</a:t>
          </a:r>
          <a:endParaRPr lang="en-GB">
            <a:effectLst/>
          </a:endParaRPr>
        </a:p>
      </xdr:txBody>
    </xdr:sp>
    <xdr:clientData/>
  </xdr:twoCellAnchor>
  <xdr:twoCellAnchor>
    <xdr:from>
      <xdr:col>9</xdr:col>
      <xdr:colOff>259033</xdr:colOff>
      <xdr:row>7</xdr:row>
      <xdr:rowOff>122177</xdr:rowOff>
    </xdr:from>
    <xdr:to>
      <xdr:col>11</xdr:col>
      <xdr:colOff>710032</xdr:colOff>
      <xdr:row>11</xdr:row>
      <xdr:rowOff>103128</xdr:rowOff>
    </xdr:to>
    <xdr:sp macro="" textlink="">
      <xdr:nvSpPr>
        <xdr:cNvPr id="321" name="Rectangle 4">
          <a:extLst>
            <a:ext uri="{FF2B5EF4-FFF2-40B4-BE49-F238E27FC236}">
              <a16:creationId xmlns:a16="http://schemas.microsoft.com/office/drawing/2014/main" id="{8C4C048D-30F5-46BD-83FE-1884DB643DEE}"/>
            </a:ext>
            <a:ext uri="{147F2762-F138-4A5C-976F-8EAC2B608ADB}">
              <a16:predDERef xmlns:a16="http://schemas.microsoft.com/office/drawing/2014/main" pred="{8E123909-6B3D-4C11-8160-5F157EB8DC85}"/>
            </a:ext>
          </a:extLst>
        </xdr:cNvPr>
        <xdr:cNvSpPr/>
      </xdr:nvSpPr>
      <xdr:spPr>
        <a:xfrm>
          <a:off x="3621358" y="1512827"/>
          <a:ext cx="936774" cy="647701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/>
            <a:t>Difference</a:t>
          </a:r>
          <a:r>
            <a:rPr lang="en-GB" sz="1100" baseline="0"/>
            <a:t> (WSH)</a:t>
          </a:r>
          <a:endParaRPr lang="en-GB" sz="1100"/>
        </a:p>
      </xdr:txBody>
    </xdr:sp>
    <xdr:clientData/>
  </xdr:twoCellAnchor>
  <xdr:twoCellAnchor>
    <xdr:from>
      <xdr:col>11</xdr:col>
      <xdr:colOff>1320023</xdr:colOff>
      <xdr:row>12</xdr:row>
      <xdr:rowOff>45694</xdr:rowOff>
    </xdr:from>
    <xdr:to>
      <xdr:col>11</xdr:col>
      <xdr:colOff>2019667</xdr:colOff>
      <xdr:row>16</xdr:row>
      <xdr:rowOff>37530</xdr:rowOff>
    </xdr:to>
    <xdr:sp macro="" textlink="">
      <xdr:nvSpPr>
        <xdr:cNvPr id="329" name="Rectangle 5">
          <a:extLst>
            <a:ext uri="{FF2B5EF4-FFF2-40B4-BE49-F238E27FC236}">
              <a16:creationId xmlns:a16="http://schemas.microsoft.com/office/drawing/2014/main" id="{07C66E15-F0B2-4D40-8AFA-74341D383874}"/>
            </a:ext>
            <a:ext uri="{147F2762-F138-4A5C-976F-8EAC2B608ADB}">
              <a16:predDERef xmlns:a16="http://schemas.microsoft.com/office/drawing/2014/main" pred="{8C4C048D-30F5-46BD-83FE-1884DB643DEE}"/>
            </a:ext>
          </a:extLst>
        </xdr:cNvPr>
        <xdr:cNvSpPr/>
      </xdr:nvSpPr>
      <xdr:spPr>
        <a:xfrm>
          <a:off x="5168123" y="2269782"/>
          <a:ext cx="699644" cy="658586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/>
            <a:t>Counts</a:t>
          </a:r>
        </a:p>
      </xdr:txBody>
    </xdr:sp>
    <xdr:clientData/>
  </xdr:twoCellAnchor>
  <xdr:twoCellAnchor>
    <xdr:from>
      <xdr:col>13</xdr:col>
      <xdr:colOff>225776</xdr:colOff>
      <xdr:row>12</xdr:row>
      <xdr:rowOff>57777</xdr:rowOff>
    </xdr:from>
    <xdr:to>
      <xdr:col>16</xdr:col>
      <xdr:colOff>382467</xdr:colOff>
      <xdr:row>16</xdr:row>
      <xdr:rowOff>23969</xdr:rowOff>
    </xdr:to>
    <xdr:sp macro="" textlink="">
      <xdr:nvSpPr>
        <xdr:cNvPr id="337" name="Rectangle 6">
          <a:extLst>
            <a:ext uri="{FF2B5EF4-FFF2-40B4-BE49-F238E27FC236}">
              <a16:creationId xmlns:a16="http://schemas.microsoft.com/office/drawing/2014/main" id="{533B9827-DC18-48C4-B0F7-ED4F652882F6}"/>
            </a:ext>
            <a:ext uri="{147F2762-F138-4A5C-976F-8EAC2B608ADB}">
              <a16:predDERef xmlns:a16="http://schemas.microsoft.com/office/drawing/2014/main" pred="{07C66E15-F0B2-4D40-8AFA-74341D383874}"/>
            </a:ext>
          </a:extLst>
        </xdr:cNvPr>
        <xdr:cNvSpPr/>
      </xdr:nvSpPr>
      <xdr:spPr>
        <a:xfrm>
          <a:off x="6350351" y="2281865"/>
          <a:ext cx="823441" cy="632942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/>
            <a:t>Percentiles</a:t>
          </a:r>
        </a:p>
      </xdr:txBody>
    </xdr:sp>
    <xdr:clientData/>
  </xdr:twoCellAnchor>
  <xdr:twoCellAnchor>
    <xdr:from>
      <xdr:col>11</xdr:col>
      <xdr:colOff>1231176</xdr:colOff>
      <xdr:row>21</xdr:row>
      <xdr:rowOff>94324</xdr:rowOff>
    </xdr:from>
    <xdr:to>
      <xdr:col>11</xdr:col>
      <xdr:colOff>1831914</xdr:colOff>
      <xdr:row>24</xdr:row>
      <xdr:rowOff>84258</xdr:rowOff>
    </xdr:to>
    <xdr:sp macro="" textlink="">
      <xdr:nvSpPr>
        <xdr:cNvPr id="327" name="Rectangle 7">
          <a:extLst>
            <a:ext uri="{FF2B5EF4-FFF2-40B4-BE49-F238E27FC236}">
              <a16:creationId xmlns:a16="http://schemas.microsoft.com/office/drawing/2014/main" id="{95A1C854-2289-47FD-8561-DFB5F67751E1}"/>
            </a:ext>
            <a:ext uri="{147F2762-F138-4A5C-976F-8EAC2B608ADB}">
              <a16:predDERef xmlns:a16="http://schemas.microsoft.com/office/drawing/2014/main" pred="{533B9827-DC18-48C4-B0F7-ED4F652882F6}"/>
            </a:ext>
          </a:extLst>
        </xdr:cNvPr>
        <xdr:cNvSpPr/>
      </xdr:nvSpPr>
      <xdr:spPr>
        <a:xfrm>
          <a:off x="5079276" y="3818599"/>
          <a:ext cx="600738" cy="489997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/>
            <a:t>TMS</a:t>
          </a:r>
        </a:p>
      </xdr:txBody>
    </xdr:sp>
    <xdr:clientData/>
  </xdr:twoCellAnchor>
  <xdr:twoCellAnchor>
    <xdr:from>
      <xdr:col>9</xdr:col>
      <xdr:colOff>238678</xdr:colOff>
      <xdr:row>14</xdr:row>
      <xdr:rowOff>160301</xdr:rowOff>
    </xdr:from>
    <xdr:to>
      <xdr:col>11</xdr:col>
      <xdr:colOff>710899</xdr:colOff>
      <xdr:row>18</xdr:row>
      <xdr:rowOff>118801</xdr:rowOff>
    </xdr:to>
    <xdr:sp macro="" textlink="">
      <xdr:nvSpPr>
        <xdr:cNvPr id="323" name="Rectangle 15">
          <a:extLst>
            <a:ext uri="{FF2B5EF4-FFF2-40B4-BE49-F238E27FC236}">
              <a16:creationId xmlns:a16="http://schemas.microsoft.com/office/drawing/2014/main" id="{9628670F-765A-4151-98A4-DDE3402F4494}"/>
            </a:ext>
            <a:ext uri="{147F2762-F138-4A5C-976F-8EAC2B608ADB}">
              <a16:predDERef xmlns:a16="http://schemas.microsoft.com/office/drawing/2014/main" pred="{39BDAFCB-D894-44EC-BFEF-FD0D5573FD5D}"/>
            </a:ext>
          </a:extLst>
        </xdr:cNvPr>
        <xdr:cNvSpPr/>
      </xdr:nvSpPr>
      <xdr:spPr>
        <a:xfrm>
          <a:off x="3601003" y="2717764"/>
          <a:ext cx="957996" cy="625250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 baseline="0"/>
            <a:t>Difference (others)</a:t>
          </a:r>
          <a:endParaRPr lang="en-GB" sz="1100"/>
        </a:p>
      </xdr:txBody>
    </xdr:sp>
    <xdr:clientData/>
  </xdr:twoCellAnchor>
  <xdr:twoCellAnchor>
    <xdr:from>
      <xdr:col>5</xdr:col>
      <xdr:colOff>28942</xdr:colOff>
      <xdr:row>7</xdr:row>
      <xdr:rowOff>123825</xdr:rowOff>
    </xdr:from>
    <xdr:to>
      <xdr:col>7</xdr:col>
      <xdr:colOff>573881</xdr:colOff>
      <xdr:row>11</xdr:row>
      <xdr:rowOff>104776</xdr:rowOff>
    </xdr:to>
    <xdr:sp macro="" textlink="">
      <xdr:nvSpPr>
        <xdr:cNvPr id="164" name="Rectangle 18">
          <a:extLst>
            <a:ext uri="{FF2B5EF4-FFF2-40B4-BE49-F238E27FC236}">
              <a16:creationId xmlns:a16="http://schemas.microsoft.com/office/drawing/2014/main" id="{589B3B05-2F2B-4F03-9CC8-C9226E6723F5}"/>
            </a:ext>
          </a:extLst>
        </xdr:cNvPr>
        <xdr:cNvSpPr/>
      </xdr:nvSpPr>
      <xdr:spPr>
        <a:xfrm>
          <a:off x="629017" y="1514475"/>
          <a:ext cx="1030714" cy="647701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/>
            <a:t>Bathing</a:t>
          </a:r>
          <a:r>
            <a:rPr lang="en-GB" sz="1100" baseline="0"/>
            <a:t> Sites_WSH</a:t>
          </a:r>
          <a:endParaRPr lang="en-GB" sz="1100"/>
        </a:p>
      </xdr:txBody>
    </xdr:sp>
    <xdr:clientData/>
  </xdr:twoCellAnchor>
  <xdr:twoCellAnchor>
    <xdr:from>
      <xdr:col>7</xdr:col>
      <xdr:colOff>558861</xdr:colOff>
      <xdr:row>16</xdr:row>
      <xdr:rowOff>139578</xdr:rowOff>
    </xdr:from>
    <xdr:to>
      <xdr:col>7</xdr:col>
      <xdr:colOff>989184</xdr:colOff>
      <xdr:row>16</xdr:row>
      <xdr:rowOff>140862</xdr:rowOff>
    </xdr:to>
    <xdr:cxnSp macro="">
      <xdr:nvCxnSpPr>
        <xdr:cNvPr id="159" name="Straight Arrow Connector 21">
          <a:extLst>
            <a:ext uri="{FF2B5EF4-FFF2-40B4-BE49-F238E27FC236}">
              <a16:creationId xmlns:a16="http://schemas.microsoft.com/office/drawing/2014/main" id="{BA301CF2-0A5D-F9DB-00B3-D4C301A365C4}"/>
            </a:ext>
          </a:extLst>
        </xdr:cNvPr>
        <xdr:cNvCxnSpPr>
          <a:stCxn id="165" idx="3"/>
          <a:endCxn id="6" idx="1"/>
        </xdr:cNvCxnSpPr>
      </xdr:nvCxnSpPr>
      <xdr:spPr>
        <a:xfrm flipV="1">
          <a:off x="1644711" y="3030416"/>
          <a:ext cx="430323" cy="128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1978452</xdr:colOff>
      <xdr:row>9</xdr:row>
      <xdr:rowOff>112653</xdr:rowOff>
    </xdr:from>
    <xdr:to>
      <xdr:col>9</xdr:col>
      <xdr:colOff>259033</xdr:colOff>
      <xdr:row>9</xdr:row>
      <xdr:rowOff>112678</xdr:rowOff>
    </xdr:to>
    <xdr:cxnSp macro="">
      <xdr:nvCxnSpPr>
        <xdr:cNvPr id="242" name="Straight Arrow Connector 29">
          <a:extLst>
            <a:ext uri="{FF2B5EF4-FFF2-40B4-BE49-F238E27FC236}">
              <a16:creationId xmlns:a16="http://schemas.microsoft.com/office/drawing/2014/main" id="{EA9B6C96-1959-12B3-FC56-5EFA1072275D}"/>
            </a:ext>
          </a:extLst>
        </xdr:cNvPr>
        <xdr:cNvCxnSpPr>
          <a:stCxn id="4" idx="3"/>
          <a:endCxn id="321" idx="1"/>
        </xdr:cNvCxnSpPr>
      </xdr:nvCxnSpPr>
      <xdr:spPr>
        <a:xfrm flipV="1">
          <a:off x="3064302" y="1836678"/>
          <a:ext cx="557056" cy="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1987611</xdr:colOff>
      <xdr:row>16</xdr:row>
      <xdr:rowOff>139551</xdr:rowOff>
    </xdr:from>
    <xdr:to>
      <xdr:col>9</xdr:col>
      <xdr:colOff>238678</xdr:colOff>
      <xdr:row>16</xdr:row>
      <xdr:rowOff>139578</xdr:rowOff>
    </xdr:to>
    <xdr:cxnSp macro="">
      <xdr:nvCxnSpPr>
        <xdr:cNvPr id="243" name="Straight Arrow Connector 31">
          <a:extLst>
            <a:ext uri="{FF2B5EF4-FFF2-40B4-BE49-F238E27FC236}">
              <a16:creationId xmlns:a16="http://schemas.microsoft.com/office/drawing/2014/main" id="{FECCCC96-E8E5-2C44-5C89-CD99A7BE17F4}"/>
            </a:ext>
          </a:extLst>
        </xdr:cNvPr>
        <xdr:cNvCxnSpPr>
          <a:stCxn id="6" idx="3"/>
          <a:endCxn id="323" idx="1"/>
        </xdr:cNvCxnSpPr>
      </xdr:nvCxnSpPr>
      <xdr:spPr>
        <a:xfrm flipV="1">
          <a:off x="3073461" y="3030389"/>
          <a:ext cx="527542" cy="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710899</xdr:colOff>
      <xdr:row>14</xdr:row>
      <xdr:rowOff>41612</xdr:rowOff>
    </xdr:from>
    <xdr:to>
      <xdr:col>11</xdr:col>
      <xdr:colOff>1320023</xdr:colOff>
      <xdr:row>16</xdr:row>
      <xdr:rowOff>139551</xdr:rowOff>
    </xdr:to>
    <xdr:cxnSp macro="">
      <xdr:nvCxnSpPr>
        <xdr:cNvPr id="259" name="Connector: Elbow 38">
          <a:extLst>
            <a:ext uri="{FF2B5EF4-FFF2-40B4-BE49-F238E27FC236}">
              <a16:creationId xmlns:a16="http://schemas.microsoft.com/office/drawing/2014/main" id="{3617DCCD-C3E3-4CDC-3500-FA94E90026E5}"/>
            </a:ext>
          </a:extLst>
        </xdr:cNvPr>
        <xdr:cNvCxnSpPr>
          <a:stCxn id="323" idx="3"/>
          <a:endCxn id="329" idx="1"/>
        </xdr:cNvCxnSpPr>
      </xdr:nvCxnSpPr>
      <xdr:spPr>
        <a:xfrm flipV="1">
          <a:off x="4558999" y="2599075"/>
          <a:ext cx="609124" cy="431314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1481097</xdr:colOff>
      <xdr:row>7</xdr:row>
      <xdr:rowOff>123903</xdr:rowOff>
    </xdr:from>
    <xdr:to>
      <xdr:col>11</xdr:col>
      <xdr:colOff>1669844</xdr:colOff>
      <xdr:row>12</xdr:row>
      <xdr:rowOff>45694</xdr:rowOff>
    </xdr:to>
    <xdr:cxnSp macro="">
      <xdr:nvCxnSpPr>
        <xdr:cNvPr id="262" name="Connector: Elbow 42">
          <a:extLst>
            <a:ext uri="{FF2B5EF4-FFF2-40B4-BE49-F238E27FC236}">
              <a16:creationId xmlns:a16="http://schemas.microsoft.com/office/drawing/2014/main" id="{55F5E076-56FC-30E5-68A6-57BD9971A1FE}"/>
            </a:ext>
          </a:extLst>
        </xdr:cNvPr>
        <xdr:cNvCxnSpPr>
          <a:stCxn id="4" idx="0"/>
          <a:endCxn id="329" idx="0"/>
        </xdr:cNvCxnSpPr>
      </xdr:nvCxnSpPr>
      <xdr:spPr>
        <a:xfrm rot="16200000" flipH="1">
          <a:off x="3664831" y="416669"/>
          <a:ext cx="755229" cy="2950997"/>
        </a:xfrm>
        <a:prstGeom prst="bentConnector3">
          <a:avLst>
            <a:gd name="adj1" fmla="val -3026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1488397</xdr:colOff>
      <xdr:row>16</xdr:row>
      <xdr:rowOff>37530</xdr:rowOff>
    </xdr:from>
    <xdr:to>
      <xdr:col>11</xdr:col>
      <xdr:colOff>1669844</xdr:colOff>
      <xdr:row>18</xdr:row>
      <xdr:rowOff>125971</xdr:rowOff>
    </xdr:to>
    <xdr:cxnSp macro="">
      <xdr:nvCxnSpPr>
        <xdr:cNvPr id="263" name="Connector: Elbow 44">
          <a:extLst>
            <a:ext uri="{FF2B5EF4-FFF2-40B4-BE49-F238E27FC236}">
              <a16:creationId xmlns:a16="http://schemas.microsoft.com/office/drawing/2014/main" id="{CCFB8A74-D01D-51DB-A4A1-8F6842F056F1}"/>
            </a:ext>
          </a:extLst>
        </xdr:cNvPr>
        <xdr:cNvCxnSpPr>
          <a:stCxn id="6" idx="2"/>
          <a:endCxn id="329" idx="2"/>
        </xdr:cNvCxnSpPr>
      </xdr:nvCxnSpPr>
      <xdr:spPr>
        <a:xfrm rot="5400000" flipH="1" flipV="1">
          <a:off x="3835188" y="1667427"/>
          <a:ext cx="421816" cy="2943697"/>
        </a:xfrm>
        <a:prstGeom prst="bentConnector3">
          <a:avLst>
            <a:gd name="adj1" fmla="val -5419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1831914</xdr:colOff>
      <xdr:row>16</xdr:row>
      <xdr:rowOff>23969</xdr:rowOff>
    </xdr:from>
    <xdr:to>
      <xdr:col>15</xdr:col>
      <xdr:colOff>151722</xdr:colOff>
      <xdr:row>23</xdr:row>
      <xdr:rowOff>5948</xdr:rowOff>
    </xdr:to>
    <xdr:cxnSp macro="">
      <xdr:nvCxnSpPr>
        <xdr:cNvPr id="315" name="Connector: Elbow 48">
          <a:extLst>
            <a:ext uri="{FF2B5EF4-FFF2-40B4-BE49-F238E27FC236}">
              <a16:creationId xmlns:a16="http://schemas.microsoft.com/office/drawing/2014/main" id="{F26438E5-C1BD-F80C-0DAE-1F1E7B0F7E25}"/>
            </a:ext>
          </a:extLst>
        </xdr:cNvPr>
        <xdr:cNvCxnSpPr>
          <a:stCxn id="327" idx="3"/>
          <a:endCxn id="337" idx="2"/>
        </xdr:cNvCxnSpPr>
      </xdr:nvCxnSpPr>
      <xdr:spPr>
        <a:xfrm flipV="1">
          <a:off x="5680014" y="2914807"/>
          <a:ext cx="1082058" cy="114879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573881</xdr:colOff>
      <xdr:row>9</xdr:row>
      <xdr:rowOff>112678</xdr:rowOff>
    </xdr:from>
    <xdr:to>
      <xdr:col>7</xdr:col>
      <xdr:colOff>983744</xdr:colOff>
      <xdr:row>9</xdr:row>
      <xdr:rowOff>114301</xdr:rowOff>
    </xdr:to>
    <xdr:cxnSp macro="">
      <xdr:nvCxnSpPr>
        <xdr:cNvPr id="319" name="Straight Arrow Connector 54">
          <a:extLst>
            <a:ext uri="{FF2B5EF4-FFF2-40B4-BE49-F238E27FC236}">
              <a16:creationId xmlns:a16="http://schemas.microsoft.com/office/drawing/2014/main" id="{C90679EB-CA66-51B2-5DCF-06243328C59A}"/>
            </a:ext>
          </a:extLst>
        </xdr:cNvPr>
        <xdr:cNvCxnSpPr>
          <a:stCxn id="164" idx="3"/>
          <a:endCxn id="4" idx="1"/>
        </xdr:cNvCxnSpPr>
      </xdr:nvCxnSpPr>
      <xdr:spPr>
        <a:xfrm flipV="1">
          <a:off x="1659731" y="1836703"/>
          <a:ext cx="409863" cy="16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2019667</xdr:colOff>
      <xdr:row>14</xdr:row>
      <xdr:rowOff>40873</xdr:rowOff>
    </xdr:from>
    <xdr:to>
      <xdr:col>13</xdr:col>
      <xdr:colOff>225776</xdr:colOff>
      <xdr:row>14</xdr:row>
      <xdr:rowOff>41612</xdr:rowOff>
    </xdr:to>
    <xdr:cxnSp macro="">
      <xdr:nvCxnSpPr>
        <xdr:cNvPr id="333" name="Straight Arrow Connector 84">
          <a:extLst>
            <a:ext uri="{FF2B5EF4-FFF2-40B4-BE49-F238E27FC236}">
              <a16:creationId xmlns:a16="http://schemas.microsoft.com/office/drawing/2014/main" id="{9CB0B800-6738-045D-CD85-C311BAED22C0}"/>
            </a:ext>
          </a:extLst>
        </xdr:cNvPr>
        <xdr:cNvCxnSpPr>
          <a:stCxn id="329" idx="3"/>
          <a:endCxn id="337" idx="1"/>
        </xdr:cNvCxnSpPr>
      </xdr:nvCxnSpPr>
      <xdr:spPr>
        <a:xfrm flipV="1">
          <a:off x="5867767" y="2598336"/>
          <a:ext cx="482584" cy="73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891609</xdr:colOff>
      <xdr:row>12</xdr:row>
      <xdr:rowOff>62543</xdr:rowOff>
    </xdr:from>
    <xdr:to>
      <xdr:col>16</xdr:col>
      <xdr:colOff>1723293</xdr:colOff>
      <xdr:row>16</xdr:row>
      <xdr:rowOff>30566</xdr:rowOff>
    </xdr:to>
    <xdr:sp macro="" textlink="">
      <xdr:nvSpPr>
        <xdr:cNvPr id="392" name="Rectangle 89">
          <a:extLst>
            <a:ext uri="{FF2B5EF4-FFF2-40B4-BE49-F238E27FC236}">
              <a16:creationId xmlns:a16="http://schemas.microsoft.com/office/drawing/2014/main" id="{35C9B943-B27B-4521-A8C2-9A3E711CAF89}"/>
            </a:ext>
            <a:ext uri="{147F2762-F138-4A5C-976F-8EAC2B608ADB}">
              <a16:predDERef xmlns:a16="http://schemas.microsoft.com/office/drawing/2014/main" pred="{07C66E15-F0B2-4D40-8AFA-74341D383874}"/>
            </a:ext>
          </a:extLst>
        </xdr:cNvPr>
        <xdr:cNvSpPr/>
      </xdr:nvSpPr>
      <xdr:spPr>
        <a:xfrm>
          <a:off x="7682934" y="2286631"/>
          <a:ext cx="831684" cy="634773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/>
            <a:t>Final</a:t>
          </a:r>
          <a:r>
            <a:rPr lang="en-GB" sz="1100" baseline="0"/>
            <a:t> Output</a:t>
          </a:r>
          <a:endParaRPr lang="en-GB" sz="1100"/>
        </a:p>
      </xdr:txBody>
    </xdr:sp>
    <xdr:clientData/>
  </xdr:twoCellAnchor>
  <xdr:twoCellAnchor>
    <xdr:from>
      <xdr:col>11</xdr:col>
      <xdr:colOff>710032</xdr:colOff>
      <xdr:row>9</xdr:row>
      <xdr:rowOff>112653</xdr:rowOff>
    </xdr:from>
    <xdr:to>
      <xdr:col>11</xdr:col>
      <xdr:colOff>1320023</xdr:colOff>
      <xdr:row>14</xdr:row>
      <xdr:rowOff>41612</xdr:rowOff>
    </xdr:to>
    <xdr:cxnSp macro="">
      <xdr:nvCxnSpPr>
        <xdr:cNvPr id="7" name="Connector: Elbow 92">
          <a:extLst>
            <a:ext uri="{FF2B5EF4-FFF2-40B4-BE49-F238E27FC236}">
              <a16:creationId xmlns:a16="http://schemas.microsoft.com/office/drawing/2014/main" id="{0E328596-B12F-3B26-1E25-439D54041C7E}"/>
            </a:ext>
          </a:extLst>
        </xdr:cNvPr>
        <xdr:cNvCxnSpPr>
          <a:stCxn id="321" idx="3"/>
          <a:endCxn id="329" idx="1"/>
        </xdr:cNvCxnSpPr>
      </xdr:nvCxnSpPr>
      <xdr:spPr>
        <a:xfrm>
          <a:off x="4558132" y="1836678"/>
          <a:ext cx="609991" cy="76239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382467</xdr:colOff>
      <xdr:row>14</xdr:row>
      <xdr:rowOff>40873</xdr:rowOff>
    </xdr:from>
    <xdr:to>
      <xdr:col>16</xdr:col>
      <xdr:colOff>891609</xdr:colOff>
      <xdr:row>14</xdr:row>
      <xdr:rowOff>46555</xdr:rowOff>
    </xdr:to>
    <xdr:cxnSp macro="">
      <xdr:nvCxnSpPr>
        <xdr:cNvPr id="397" name="Straight Arrow Connector 94">
          <a:extLst>
            <a:ext uri="{FF2B5EF4-FFF2-40B4-BE49-F238E27FC236}">
              <a16:creationId xmlns:a16="http://schemas.microsoft.com/office/drawing/2014/main" id="{CF4DE90C-1549-7AB3-7E47-348E48FEC4F1}"/>
            </a:ext>
          </a:extLst>
        </xdr:cNvPr>
        <xdr:cNvCxnSpPr>
          <a:stCxn id="337" idx="3"/>
          <a:endCxn id="392" idx="1"/>
        </xdr:cNvCxnSpPr>
      </xdr:nvCxnSpPr>
      <xdr:spPr>
        <a:xfrm>
          <a:off x="7173792" y="2598336"/>
          <a:ext cx="509142" cy="568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B4AE-3666-4FA3-83DE-D4F486CEC852}">
  <sheetPr>
    <tabColor rgb="FFCCCCCE"/>
    <outlinePr summaryBelow="0" summaryRight="0"/>
  </sheetPr>
  <dimension ref="A1:XFC91"/>
  <sheetViews>
    <sheetView showGridLines="0" zoomScale="80" zoomScaleNormal="80" workbookViewId="0"/>
  </sheetViews>
  <sheetFormatPr defaultColWidth="8" defaultRowHeight="0" customHeight="1" zeroHeight="1" x14ac:dyDescent="0.35"/>
  <cols>
    <col min="1" max="1" width="7.625" style="18" customWidth="1"/>
    <col min="2" max="2" width="57.625" style="18" bestFit="1" customWidth="1"/>
    <col min="3" max="3" width="13.5" style="18" customWidth="1"/>
    <col min="4" max="11" width="8" style="18" customWidth="1"/>
    <col min="12" max="13" width="8" style="18" hidden="1" customWidth="1"/>
    <col min="14" max="16383" width="0" style="18" hidden="1" customWidth="1"/>
    <col min="16384" max="16384" width="8.25" style="18" hidden="1" customWidth="1"/>
  </cols>
  <sheetData>
    <row r="1" spans="1:10" ht="30.75" x14ac:dyDescent="0.35">
      <c r="A1" s="110" t="str">
        <f ca="1" xml:space="preserve"> RIGHT(CELL("filename", $A$1), LEN(CELL("filename", $A$1)) - SEARCH("]", CELL("filename", $A$1)))</f>
        <v>Cover</v>
      </c>
      <c r="B1" s="110"/>
      <c r="C1" s="111"/>
      <c r="D1" s="111"/>
      <c r="E1" s="111"/>
      <c r="F1" s="111"/>
      <c r="G1" s="111"/>
      <c r="H1" s="111"/>
      <c r="I1" s="111"/>
      <c r="J1" s="111"/>
    </row>
    <row r="2" spans="1:10" ht="13.15" x14ac:dyDescent="0.35"/>
    <row r="3" spans="1:10" s="112" customFormat="1" ht="23.25" x14ac:dyDescent="0.35">
      <c r="B3" s="113" t="s">
        <v>696</v>
      </c>
    </row>
    <row r="4" spans="1:10" ht="13.15" x14ac:dyDescent="0.35"/>
    <row r="5" spans="1:10" ht="13.15" x14ac:dyDescent="0.35">
      <c r="B5" s="18" t="s">
        <v>697</v>
      </c>
      <c r="C5" s="114" t="s">
        <v>698</v>
      </c>
    </row>
    <row r="6" spans="1:10" ht="13.15" x14ac:dyDescent="0.35">
      <c r="B6" s="18" t="s">
        <v>0</v>
      </c>
      <c r="C6" s="114">
        <v>1</v>
      </c>
    </row>
    <row r="7" spans="1:10" ht="13.15" x14ac:dyDescent="0.35">
      <c r="B7" s="18" t="s">
        <v>1</v>
      </c>
      <c r="C7" s="115" t="str">
        <f ca="1" xml:space="preserve"> MID(CELL("filename"), FIND("[", CELL("filename"), 1) + 1, FIND("]", CELL("filename"), 1) - FIND("[", CELL("filename"), 1) - 1)</f>
        <v>PR24 FD OC10 ODI risk - Feeder Model (Bathing Water Quality).xlsx</v>
      </c>
    </row>
    <row r="8" spans="1:10" ht="13.15" x14ac:dyDescent="0.35">
      <c r="B8" s="18" t="s">
        <v>2</v>
      </c>
      <c r="C8" s="116">
        <v>45627</v>
      </c>
    </row>
    <row r="9" spans="1:10" ht="13.15" x14ac:dyDescent="0.35"/>
    <row r="10" spans="1:10" ht="14.25" x14ac:dyDescent="0.35">
      <c r="B10" s="18" t="s">
        <v>3</v>
      </c>
      <c r="C10" s="118" t="s">
        <v>4</v>
      </c>
    </row>
    <row r="11" spans="1:10" ht="13.15" x14ac:dyDescent="0.4">
      <c r="C11" s="117"/>
    </row>
    <row r="12" spans="1:10" ht="13.15" x14ac:dyDescent="0.35"/>
    <row r="13" spans="1:10" ht="13.15" x14ac:dyDescent="0.35"/>
    <row r="14" spans="1:10" ht="13.15" x14ac:dyDescent="0.35"/>
    <row r="15" spans="1:10" ht="13.15" x14ac:dyDescent="0.35"/>
    <row r="16" spans="1:10" ht="13.15" x14ac:dyDescent="0.35"/>
    <row r="17" spans="2:2" ht="13.15" x14ac:dyDescent="0.35"/>
    <row r="18" spans="2:2" ht="13.15" x14ac:dyDescent="0.35"/>
    <row r="19" spans="2:2" ht="13.15" x14ac:dyDescent="0.35"/>
    <row r="20" spans="2:2" ht="14.25" x14ac:dyDescent="0.45">
      <c r="B20" s="119"/>
    </row>
    <row r="21" spans="2:2" ht="13.15" x14ac:dyDescent="0.35"/>
    <row r="22" spans="2:2" ht="13.15" x14ac:dyDescent="0.35"/>
    <row r="23" spans="2:2" ht="13.15" x14ac:dyDescent="0.35"/>
    <row r="24" spans="2:2" ht="13.15" x14ac:dyDescent="0.35"/>
    <row r="25" spans="2:2" ht="13.15" x14ac:dyDescent="0.35"/>
    <row r="26" spans="2:2" ht="13.15" x14ac:dyDescent="0.35"/>
    <row r="27" spans="2:2" ht="13.15" x14ac:dyDescent="0.35"/>
    <row r="28" spans="2:2" ht="13.15" x14ac:dyDescent="0.35"/>
    <row r="29" spans="2:2" ht="13.15" x14ac:dyDescent="0.35"/>
    <row r="30" spans="2:2" ht="13.15" x14ac:dyDescent="0.35"/>
    <row r="31" spans="2:2" ht="13.15" x14ac:dyDescent="0.35"/>
    <row r="32" spans="2:2" ht="13.15" x14ac:dyDescent="0.35"/>
    <row r="33" ht="13.15" x14ac:dyDescent="0.35"/>
    <row r="34" ht="13.15" x14ac:dyDescent="0.35"/>
    <row r="35" ht="13.15" x14ac:dyDescent="0.35"/>
    <row r="36" ht="13.15" x14ac:dyDescent="0.35"/>
    <row r="37" ht="13.15" hidden="1" x14ac:dyDescent="0.35"/>
    <row r="38" ht="13.15" hidden="1" x14ac:dyDescent="0.35"/>
    <row r="39" ht="13.5" hidden="1" customHeight="1" x14ac:dyDescent="0.35"/>
    <row r="40" ht="13.5" hidden="1" customHeight="1" x14ac:dyDescent="0.35"/>
    <row r="41" ht="13.5" hidden="1" customHeight="1" x14ac:dyDescent="0.35"/>
    <row r="42" ht="13.5" hidden="1" customHeight="1" x14ac:dyDescent="0.35"/>
    <row r="43" ht="13.5" hidden="1" customHeight="1" x14ac:dyDescent="0.35"/>
    <row r="44" ht="13.5" hidden="1" customHeight="1" x14ac:dyDescent="0.35"/>
    <row r="45" ht="13.5" hidden="1" customHeight="1" x14ac:dyDescent="0.35"/>
    <row r="46" ht="13.5" hidden="1" customHeight="1" x14ac:dyDescent="0.35"/>
    <row r="47" ht="13.5" hidden="1" customHeight="1" x14ac:dyDescent="0.35"/>
    <row r="48" ht="13.5" hidden="1" customHeight="1" x14ac:dyDescent="0.35"/>
    <row r="49" ht="13.5" hidden="1" customHeight="1" x14ac:dyDescent="0.35"/>
    <row r="50" ht="13.5" hidden="1" customHeight="1" x14ac:dyDescent="0.35"/>
    <row r="51" ht="13.5" hidden="1" customHeight="1" x14ac:dyDescent="0.35"/>
    <row r="52" ht="13.5" hidden="1" customHeight="1" x14ac:dyDescent="0.35"/>
    <row r="53" ht="13.5" hidden="1" customHeight="1" x14ac:dyDescent="0.35"/>
    <row r="54" ht="13.5" hidden="1" customHeight="1" x14ac:dyDescent="0.35"/>
    <row r="55" ht="13.5" hidden="1" customHeight="1" x14ac:dyDescent="0.35"/>
    <row r="56" ht="13.5" hidden="1" customHeight="1" x14ac:dyDescent="0.35"/>
    <row r="57" ht="13.5" hidden="1" customHeight="1" x14ac:dyDescent="0.35"/>
    <row r="58" ht="13.5" hidden="1" customHeight="1" x14ac:dyDescent="0.35"/>
    <row r="59" ht="13.5" hidden="1" customHeight="1" x14ac:dyDescent="0.35"/>
    <row r="60" ht="13.5" hidden="1" customHeight="1" x14ac:dyDescent="0.35"/>
    <row r="61" ht="13.5" hidden="1" customHeight="1" x14ac:dyDescent="0.35"/>
    <row r="62" ht="13.5" hidden="1" customHeight="1" x14ac:dyDescent="0.35"/>
    <row r="63" ht="13.5" hidden="1" customHeight="1" x14ac:dyDescent="0.35"/>
    <row r="64" ht="13.5" hidden="1" customHeight="1" x14ac:dyDescent="0.35"/>
    <row r="65" ht="13.5" hidden="1" customHeight="1" x14ac:dyDescent="0.35"/>
    <row r="66" ht="13.5" hidden="1" customHeight="1" x14ac:dyDescent="0.35"/>
    <row r="67" ht="13.5" hidden="1" customHeight="1" x14ac:dyDescent="0.35"/>
    <row r="68" ht="13.5" hidden="1" customHeight="1" x14ac:dyDescent="0.35"/>
    <row r="69" ht="13.5" hidden="1" customHeight="1" x14ac:dyDescent="0.35"/>
    <row r="70" ht="13.5" hidden="1" customHeight="1" x14ac:dyDescent="0.35"/>
    <row r="71" ht="13.5" hidden="1" customHeight="1" x14ac:dyDescent="0.35"/>
    <row r="72" ht="13.5" hidden="1" customHeight="1" x14ac:dyDescent="0.35"/>
    <row r="73" ht="13.5" hidden="1" customHeight="1" x14ac:dyDescent="0.35"/>
    <row r="74" ht="13.5" hidden="1" customHeight="1" x14ac:dyDescent="0.35"/>
    <row r="75" ht="13.5" hidden="1" customHeight="1" x14ac:dyDescent="0.35"/>
    <row r="76" ht="13.5" hidden="1" customHeight="1" x14ac:dyDescent="0.35"/>
    <row r="77" ht="13.5" hidden="1" customHeight="1" x14ac:dyDescent="0.35"/>
    <row r="78" ht="13.5" hidden="1" customHeight="1" x14ac:dyDescent="0.35"/>
    <row r="79" ht="13.5" hidden="1" customHeight="1" x14ac:dyDescent="0.35"/>
    <row r="80" ht="13.5" hidden="1" customHeight="1" x14ac:dyDescent="0.35"/>
    <row r="81" ht="13.5" hidden="1" customHeight="1" x14ac:dyDescent="0.35"/>
    <row r="82" ht="13.5" hidden="1" customHeight="1" x14ac:dyDescent="0.35"/>
    <row r="83" ht="13.5" hidden="1" customHeight="1" x14ac:dyDescent="0.35"/>
    <row r="84" ht="13.5" hidden="1" customHeight="1" x14ac:dyDescent="0.35"/>
    <row r="85" ht="13.5" hidden="1" customHeight="1" x14ac:dyDescent="0.35"/>
    <row r="86" ht="13.5" hidden="1" customHeight="1" x14ac:dyDescent="0.35"/>
    <row r="87" ht="13.5" hidden="1" customHeight="1" x14ac:dyDescent="0.35"/>
    <row r="88" ht="13.5" hidden="1" customHeight="1" x14ac:dyDescent="0.35"/>
    <row r="89" ht="13.5" hidden="1" customHeight="1" x14ac:dyDescent="0.35"/>
    <row r="90" ht="13.5" hidden="1" customHeight="1" x14ac:dyDescent="0.35"/>
    <row r="91" ht="13.5" hidden="1" customHeight="1" x14ac:dyDescent="0.35"/>
  </sheetData>
  <hyperlinks>
    <hyperlink ref="C10" r:id="rId1" xr:uid="{F61A71BD-4856-4F94-B810-47B0DCE85BC7}"/>
  </hyperlinks>
  <pageMargins left="0.7" right="0.7" top="0.75" bottom="0.75" header="0.3" footer="0.3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4BBC-A6FB-4DE6-A1B0-1D76E2D70539}">
  <sheetPr codeName="Sheet10">
    <tabColor rgb="FFCCCCCE"/>
  </sheetPr>
  <dimension ref="A1:AA425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x14ac:dyDescent="0.45"/>
  <cols>
    <col min="1" max="1" width="1" style="6" customWidth="1"/>
    <col min="2" max="4" width="1" style="1" customWidth="1"/>
    <col min="5" max="5" width="8.125" style="126" customWidth="1"/>
    <col min="6" max="6" width="13.75" style="1" customWidth="1"/>
    <col min="7" max="7" width="7.25" style="1" customWidth="1"/>
    <col min="8" max="8" width="10" style="88" bestFit="1" customWidth="1"/>
    <col min="9" max="9" width="15.375" style="38" bestFit="1" customWidth="1"/>
    <col min="10" max="10" width="9" style="38" customWidth="1"/>
    <col min="11" max="11" width="10" style="38" bestFit="1" customWidth="1"/>
    <col min="12" max="12" width="9.875" style="1" bestFit="1" customWidth="1"/>
    <col min="13" max="17" width="9" style="1" hidden="1" customWidth="1"/>
    <col min="18" max="26" width="8.875" style="1" hidden="1" customWidth="1"/>
    <col min="27" max="27" width="0" style="1" hidden="1" customWidth="1"/>
    <col min="28" max="16384" width="9" style="1" hidden="1"/>
  </cols>
  <sheetData>
    <row r="1" spans="1:27" s="4" customFormat="1" ht="30.75" x14ac:dyDescent="0.35">
      <c r="A1" s="4" t="str">
        <f ca="1">RIGHT(CELL("filename", A1), LEN(CELL("filename", A1)) - SEARCH("]", CELL("filename", A1)))</f>
        <v>TMS</v>
      </c>
      <c r="D1" s="5"/>
      <c r="H1" s="5"/>
      <c r="I1" s="37"/>
      <c r="J1" s="37"/>
      <c r="K1" s="37"/>
    </row>
    <row r="2" spans="1:27" ht="13.15" x14ac:dyDescent="0.4">
      <c r="E2" s="7"/>
      <c r="F2" s="7"/>
      <c r="G2" s="7"/>
      <c r="H2" s="73"/>
      <c r="I2" s="74"/>
      <c r="J2" s="74"/>
      <c r="K2" s="74"/>
      <c r="L2" s="7"/>
      <c r="M2" s="7"/>
      <c r="N2" s="129"/>
      <c r="O2" s="129"/>
    </row>
    <row r="3" spans="1:27" ht="13.15" x14ac:dyDescent="0.35">
      <c r="E3" s="1" t="s">
        <v>6</v>
      </c>
      <c r="F3" s="6" t="s">
        <v>611</v>
      </c>
      <c r="G3" s="6" t="s">
        <v>612</v>
      </c>
      <c r="H3" s="87" t="s">
        <v>613</v>
      </c>
      <c r="I3" s="81" t="s">
        <v>614</v>
      </c>
      <c r="J3" s="82" t="s">
        <v>615</v>
      </c>
      <c r="K3" s="82" t="s">
        <v>616</v>
      </c>
    </row>
    <row r="4" spans="1:27" x14ac:dyDescent="0.45">
      <c r="N4" s="3"/>
      <c r="O4" s="3"/>
    </row>
    <row r="5" spans="1:27" ht="13.15" x14ac:dyDescent="0.35">
      <c r="E5" s="33" t="s">
        <v>617</v>
      </c>
      <c r="N5" s="3"/>
      <c r="O5" s="3"/>
    </row>
    <row r="6" spans="1:27" ht="13.15" x14ac:dyDescent="0.35">
      <c r="E6" s="33"/>
      <c r="F6" s="33"/>
      <c r="G6" s="33"/>
      <c r="H6" s="89"/>
      <c r="I6" s="77"/>
      <c r="J6" s="77"/>
      <c r="K6" s="77"/>
      <c r="L6" s="33"/>
      <c r="M6" s="33"/>
      <c r="N6" s="33"/>
      <c r="O6" s="33"/>
      <c r="P6" s="28"/>
      <c r="Q6" s="28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s="11" customFormat="1" ht="13.15" x14ac:dyDescent="0.35">
      <c r="A7" s="8" t="s">
        <v>618</v>
      </c>
      <c r="B7" s="8"/>
      <c r="C7" s="9"/>
      <c r="D7" s="10"/>
      <c r="H7" s="10"/>
      <c r="I7" s="43"/>
      <c r="J7" s="43"/>
      <c r="K7" s="43"/>
    </row>
    <row r="8" spans="1:27" ht="13.15" x14ac:dyDescent="0.35">
      <c r="E8" s="33"/>
      <c r="F8" s="33"/>
      <c r="G8" s="33"/>
      <c r="H8" s="89"/>
      <c r="I8" s="77"/>
      <c r="J8" s="77"/>
      <c r="K8" s="77"/>
      <c r="L8" s="33"/>
      <c r="M8" s="33"/>
      <c r="N8" s="33"/>
      <c r="O8" s="33"/>
      <c r="P8" s="33"/>
      <c r="Q8" s="33"/>
      <c r="R8" s="33"/>
      <c r="S8" s="33"/>
      <c r="T8" s="34"/>
      <c r="U8" s="34"/>
      <c r="V8" s="33"/>
      <c r="W8" s="33"/>
      <c r="X8" s="33"/>
      <c r="Y8" s="33"/>
      <c r="Z8" s="33"/>
      <c r="AA8" s="33"/>
    </row>
    <row r="9" spans="1:27" ht="13.15" x14ac:dyDescent="0.35">
      <c r="E9" s="13" t="s">
        <v>465</v>
      </c>
      <c r="F9" s="13" t="s">
        <v>619</v>
      </c>
      <c r="G9" s="54"/>
      <c r="H9" s="90" t="s">
        <v>41</v>
      </c>
      <c r="I9" s="83">
        <v>0.5</v>
      </c>
      <c r="J9" s="84">
        <v>0.33</v>
      </c>
      <c r="K9" s="85">
        <f>I9*J9</f>
        <v>0.16500000000000001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33"/>
      <c r="AA9" s="33"/>
    </row>
    <row r="10" spans="1:27" ht="13.15" x14ac:dyDescent="0.35">
      <c r="E10" s="13" t="s">
        <v>465</v>
      </c>
      <c r="F10" s="13" t="s">
        <v>620</v>
      </c>
      <c r="G10" s="54"/>
      <c r="H10" s="90" t="s">
        <v>41</v>
      </c>
      <c r="I10" s="83">
        <v>0.5</v>
      </c>
      <c r="J10" s="84">
        <v>0.33</v>
      </c>
      <c r="K10" s="85">
        <f t="shared" ref="K10:K17" si="0">I10*J10</f>
        <v>0.16500000000000001</v>
      </c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spans="1:27" ht="13.15" x14ac:dyDescent="0.35">
      <c r="E11" s="13" t="s">
        <v>465</v>
      </c>
      <c r="F11" s="13" t="s">
        <v>621</v>
      </c>
      <c r="G11" s="54"/>
      <c r="H11" s="89" t="s">
        <v>41</v>
      </c>
      <c r="I11" s="83">
        <v>0.5</v>
      </c>
      <c r="J11" s="84">
        <v>0.33</v>
      </c>
      <c r="K11" s="85">
        <f t="shared" si="0"/>
        <v>0.16500000000000001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3"/>
      <c r="AA11" s="33"/>
    </row>
    <row r="12" spans="1:27" ht="13.15" x14ac:dyDescent="0.35">
      <c r="E12" s="13" t="s">
        <v>465</v>
      </c>
      <c r="F12" s="13" t="s">
        <v>622</v>
      </c>
      <c r="G12" s="54"/>
      <c r="H12" s="91" t="s">
        <v>14</v>
      </c>
      <c r="I12" s="86">
        <v>0</v>
      </c>
      <c r="J12" s="84">
        <v>0.33</v>
      </c>
      <c r="K12" s="85">
        <f t="shared" si="0"/>
        <v>0</v>
      </c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3"/>
      <c r="AA12" s="33"/>
    </row>
    <row r="13" spans="1:27" ht="13.15" x14ac:dyDescent="0.35">
      <c r="E13" s="13" t="s">
        <v>465</v>
      </c>
      <c r="F13" s="13" t="s">
        <v>623</v>
      </c>
      <c r="G13" s="54"/>
      <c r="H13" s="91" t="s">
        <v>14</v>
      </c>
      <c r="I13" s="86">
        <v>0</v>
      </c>
      <c r="J13" s="84">
        <v>0.33</v>
      </c>
      <c r="K13" s="85">
        <f t="shared" si="0"/>
        <v>0</v>
      </c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3"/>
      <c r="AA13" s="33"/>
    </row>
    <row r="14" spans="1:27" ht="13.15" x14ac:dyDescent="0.35">
      <c r="E14" s="13" t="s">
        <v>465</v>
      </c>
      <c r="F14" s="13" t="s">
        <v>624</v>
      </c>
      <c r="G14" s="54"/>
      <c r="H14" s="91" t="s">
        <v>14</v>
      </c>
      <c r="I14" s="86">
        <v>0</v>
      </c>
      <c r="J14" s="84">
        <v>0.33</v>
      </c>
      <c r="K14" s="85">
        <f t="shared" si="0"/>
        <v>0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3"/>
      <c r="AA14" s="33"/>
    </row>
    <row r="15" spans="1:27" ht="13.15" x14ac:dyDescent="0.35">
      <c r="E15" s="13" t="s">
        <v>465</v>
      </c>
      <c r="F15" s="13" t="s">
        <v>625</v>
      </c>
      <c r="G15" s="54"/>
      <c r="H15" s="91" t="s">
        <v>13</v>
      </c>
      <c r="I15" s="86">
        <v>1</v>
      </c>
      <c r="J15" s="84">
        <v>0.33</v>
      </c>
      <c r="K15" s="85">
        <f t="shared" si="0"/>
        <v>0.33</v>
      </c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3"/>
      <c r="AA15" s="33"/>
    </row>
    <row r="16" spans="1:27" ht="13.15" x14ac:dyDescent="0.35">
      <c r="E16" s="13" t="s">
        <v>465</v>
      </c>
      <c r="F16" s="13" t="s">
        <v>626</v>
      </c>
      <c r="G16" s="54"/>
      <c r="H16" s="91" t="s">
        <v>13</v>
      </c>
      <c r="I16" s="86">
        <v>1</v>
      </c>
      <c r="J16" s="84">
        <v>0.33</v>
      </c>
      <c r="K16" s="85">
        <f t="shared" si="0"/>
        <v>0.33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3"/>
      <c r="AA16" s="33"/>
    </row>
    <row r="17" spans="1:27" ht="13.15" x14ac:dyDescent="0.35">
      <c r="A17" s="15"/>
      <c r="B17" s="15"/>
      <c r="C17" s="16"/>
      <c r="D17" s="17"/>
      <c r="E17" s="13" t="s">
        <v>465</v>
      </c>
      <c r="F17" s="13" t="s">
        <v>627</v>
      </c>
      <c r="G17" s="54"/>
      <c r="H17" s="91" t="s">
        <v>13</v>
      </c>
      <c r="I17" s="86">
        <v>1</v>
      </c>
      <c r="J17" s="84">
        <v>0.33</v>
      </c>
      <c r="K17" s="85">
        <f t="shared" si="0"/>
        <v>0.33</v>
      </c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3"/>
      <c r="AA17" s="33"/>
    </row>
    <row r="18" spans="1:27" ht="13.15" x14ac:dyDescent="0.35">
      <c r="E18" s="32"/>
      <c r="F18" s="30"/>
      <c r="G18" s="30"/>
      <c r="H18" s="91"/>
      <c r="I18" s="85"/>
      <c r="J18" s="85"/>
      <c r="K18" s="8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3"/>
      <c r="AA18" s="33"/>
    </row>
    <row r="19" spans="1:27" ht="13.15" x14ac:dyDescent="0.35">
      <c r="B19" s="6" t="s">
        <v>628</v>
      </c>
      <c r="E19" s="32"/>
      <c r="F19" s="30"/>
      <c r="G19" s="30"/>
      <c r="H19" s="91"/>
      <c r="I19" s="85"/>
      <c r="J19" s="85"/>
      <c r="K19" s="8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3"/>
      <c r="AA19" s="33"/>
    </row>
    <row r="20" spans="1:27" ht="13.15" x14ac:dyDescent="0.35">
      <c r="B20" s="6"/>
      <c r="E20" s="32"/>
      <c r="F20" s="30"/>
      <c r="G20" s="30"/>
      <c r="H20" s="91"/>
      <c r="I20" s="85"/>
      <c r="J20" s="85"/>
      <c r="K20" s="8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3"/>
      <c r="AA20" s="33"/>
    </row>
    <row r="21" spans="1:27" ht="13.15" x14ac:dyDescent="0.35">
      <c r="E21" s="13" t="s">
        <v>465</v>
      </c>
      <c r="F21" s="13" t="s">
        <v>629</v>
      </c>
      <c r="G21" s="53">
        <f>-K9</f>
        <v>-0.16500000000000001</v>
      </c>
      <c r="H21" s="93"/>
      <c r="I21" s="104"/>
      <c r="J21" s="105"/>
      <c r="K21" s="105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7" ht="13.15" x14ac:dyDescent="0.35">
      <c r="E22" s="13" t="s">
        <v>465</v>
      </c>
      <c r="F22" s="13" t="s">
        <v>630</v>
      </c>
      <c r="G22" s="53">
        <f>K12</f>
        <v>0</v>
      </c>
      <c r="H22" s="93"/>
      <c r="I22" s="104"/>
      <c r="J22" s="105"/>
      <c r="K22" s="105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27" ht="13.15" x14ac:dyDescent="0.35">
      <c r="E23" s="13" t="s">
        <v>465</v>
      </c>
      <c r="F23" s="13" t="s">
        <v>631</v>
      </c>
      <c r="G23" s="53">
        <f>K9</f>
        <v>0.16500000000000001</v>
      </c>
      <c r="H23" s="93"/>
      <c r="I23" s="104"/>
      <c r="J23" s="105"/>
      <c r="K23" s="105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1:27" x14ac:dyDescent="0.45">
      <c r="E24" s="130"/>
      <c r="F24" s="32"/>
      <c r="G24" s="32"/>
      <c r="H24" s="89"/>
      <c r="I24" s="77"/>
      <c r="J24" s="77"/>
      <c r="K24" s="77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</row>
    <row r="25" spans="1:27" s="121" customFormat="1" ht="13.15" x14ac:dyDescent="0.4">
      <c r="A25" s="121" t="s">
        <v>125</v>
      </c>
      <c r="H25" s="122"/>
      <c r="I25" s="123"/>
      <c r="J25" s="123"/>
      <c r="K25" s="123"/>
    </row>
    <row r="26" spans="1:27" hidden="1" x14ac:dyDescent="0.45">
      <c r="E26" s="130"/>
      <c r="F26" s="32"/>
      <c r="G26" s="32"/>
      <c r="H26" s="89"/>
      <c r="I26" s="77"/>
      <c r="J26" s="77"/>
      <c r="K26" s="77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1:27" hidden="1" x14ac:dyDescent="0.45">
      <c r="E27" s="130"/>
      <c r="F27" s="33"/>
      <c r="G27" s="33"/>
      <c r="H27" s="89"/>
      <c r="I27" s="77"/>
      <c r="J27" s="77"/>
      <c r="K27" s="77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 hidden="1" collapsed="1" x14ac:dyDescent="0.45">
      <c r="E28" s="130"/>
      <c r="F28" s="33"/>
      <c r="G28" s="33"/>
      <c r="H28" s="89"/>
      <c r="I28" s="77"/>
      <c r="J28" s="77"/>
      <c r="K28" s="77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1:27" s="18" customFormat="1" hidden="1" x14ac:dyDescent="0.45">
      <c r="A29" s="15"/>
      <c r="B29" s="15"/>
      <c r="C29" s="16"/>
      <c r="D29" s="17"/>
      <c r="E29" s="130"/>
      <c r="F29" s="33"/>
      <c r="G29" s="33"/>
      <c r="H29" s="89"/>
      <c r="I29" s="77"/>
      <c r="J29" s="77"/>
      <c r="K29" s="77"/>
      <c r="L29" s="33"/>
      <c r="M29" s="33"/>
      <c r="N29" s="13"/>
      <c r="O29" s="13"/>
      <c r="P29" s="13"/>
      <c r="Q29" s="13"/>
      <c r="T29" s="13"/>
      <c r="U29" s="13"/>
      <c r="V29" s="13"/>
      <c r="W29" s="13"/>
    </row>
    <row r="30" spans="1:27" hidden="1" x14ac:dyDescent="0.45">
      <c r="A30" s="15"/>
      <c r="B30" s="15"/>
      <c r="C30" s="16"/>
      <c r="D30" s="17"/>
      <c r="E30" s="130"/>
      <c r="F30" s="33"/>
      <c r="G30" s="33"/>
      <c r="H30" s="17"/>
      <c r="I30" s="77"/>
      <c r="J30" s="77"/>
      <c r="K30" s="77"/>
      <c r="L30" s="33"/>
      <c r="M30" s="33"/>
      <c r="N30" s="13"/>
      <c r="O30" s="13"/>
      <c r="P30" s="13"/>
      <c r="Q30" s="13"/>
      <c r="R30" s="18"/>
      <c r="S30" s="18"/>
      <c r="T30" s="18"/>
      <c r="U30" s="18"/>
      <c r="V30" s="18"/>
      <c r="W30" s="18"/>
      <c r="X30" s="33"/>
      <c r="Y30" s="33"/>
      <c r="Z30" s="33"/>
      <c r="AA30" s="33"/>
    </row>
    <row r="31" spans="1:27" hidden="1" x14ac:dyDescent="0.45">
      <c r="E31" s="130"/>
      <c r="F31" s="33"/>
      <c r="G31" s="33"/>
      <c r="H31" s="89"/>
      <c r="I31" s="77"/>
      <c r="J31" s="77"/>
      <c r="K31" s="77"/>
      <c r="L31" s="33"/>
      <c r="M31" s="3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33"/>
      <c r="Y31" s="33"/>
      <c r="Z31" s="33"/>
      <c r="AA31" s="33"/>
    </row>
    <row r="32" spans="1:27" hidden="1" x14ac:dyDescent="0.45">
      <c r="E32" s="130"/>
      <c r="F32" s="33"/>
      <c r="G32" s="33"/>
      <c r="H32" s="89"/>
      <c r="I32" s="77"/>
      <c r="J32" s="77"/>
      <c r="K32" s="77"/>
      <c r="L32" s="33"/>
      <c r="M32" s="33"/>
      <c r="N32" s="13"/>
      <c r="O32" s="13"/>
      <c r="P32" s="13"/>
      <c r="Q32" s="13"/>
      <c r="R32" s="13"/>
      <c r="S32" s="13"/>
      <c r="T32" s="30"/>
      <c r="U32" s="30"/>
      <c r="V32" s="30"/>
      <c r="W32" s="30"/>
      <c r="X32" s="33"/>
      <c r="Y32" s="33"/>
      <c r="Z32" s="33"/>
      <c r="AA32" s="33"/>
    </row>
    <row r="33" spans="1:27" hidden="1" x14ac:dyDescent="0.45">
      <c r="E33" s="130"/>
      <c r="F33" s="33"/>
      <c r="G33" s="33"/>
      <c r="H33" s="89"/>
      <c r="I33" s="77"/>
      <c r="J33" s="77"/>
      <c r="K33" s="77"/>
      <c r="L33" s="33"/>
      <c r="M33" s="33"/>
      <c r="N33" s="13"/>
      <c r="O33" s="13"/>
      <c r="P33" s="13"/>
      <c r="Q33" s="13"/>
      <c r="R33" s="13"/>
      <c r="S33" s="13"/>
      <c r="T33" s="30"/>
      <c r="U33" s="30"/>
      <c r="V33" s="30"/>
      <c r="W33" s="30"/>
      <c r="X33" s="33"/>
      <c r="Y33" s="33"/>
      <c r="Z33" s="33"/>
      <c r="AA33" s="33"/>
    </row>
    <row r="34" spans="1:27" hidden="1" x14ac:dyDescent="0.45">
      <c r="E34" s="130"/>
      <c r="F34" s="33"/>
      <c r="G34" s="33"/>
      <c r="H34" s="89"/>
      <c r="I34" s="77"/>
      <c r="J34" s="77"/>
      <c r="K34" s="77"/>
      <c r="L34" s="33"/>
      <c r="M34" s="33"/>
      <c r="N34" s="13"/>
      <c r="O34" s="13"/>
      <c r="P34" s="13"/>
      <c r="Q34" s="13"/>
      <c r="R34" s="13"/>
      <c r="S34" s="13"/>
      <c r="T34" s="30"/>
      <c r="U34" s="30"/>
      <c r="V34" s="30"/>
      <c r="W34" s="30"/>
      <c r="X34" s="33"/>
      <c r="Y34" s="33"/>
      <c r="Z34" s="33"/>
      <c r="AA34" s="33"/>
    </row>
    <row r="35" spans="1:27" hidden="1" x14ac:dyDescent="0.45">
      <c r="E35" s="130"/>
      <c r="F35" s="33"/>
      <c r="G35" s="33"/>
      <c r="H35" s="89"/>
      <c r="I35" s="77"/>
      <c r="J35" s="77"/>
      <c r="K35" s="77"/>
      <c r="L35" s="33"/>
      <c r="M35" s="33"/>
      <c r="N35" s="13"/>
      <c r="O35" s="13"/>
      <c r="P35" s="13"/>
      <c r="Q35" s="13"/>
      <c r="R35" s="13"/>
      <c r="S35" s="13"/>
      <c r="T35" s="30"/>
      <c r="U35" s="30"/>
      <c r="V35" s="30"/>
      <c r="W35" s="30"/>
      <c r="X35" s="30"/>
      <c r="Y35" s="30"/>
      <c r="Z35" s="33"/>
      <c r="AA35" s="33"/>
    </row>
    <row r="36" spans="1:27" hidden="1" x14ac:dyDescent="0.45">
      <c r="E36" s="130"/>
      <c r="F36" s="33"/>
      <c r="G36" s="33"/>
      <c r="H36" s="89"/>
      <c r="I36" s="77"/>
      <c r="J36" s="77"/>
      <c r="K36" s="77"/>
      <c r="L36" s="33"/>
      <c r="M36" s="33"/>
      <c r="N36" s="13"/>
      <c r="O36" s="13"/>
      <c r="P36" s="13"/>
      <c r="Q36" s="13"/>
      <c r="R36" s="13"/>
      <c r="S36" s="13"/>
      <c r="T36" s="30"/>
      <c r="U36" s="30"/>
      <c r="V36" s="30"/>
      <c r="W36" s="30"/>
      <c r="X36" s="30"/>
      <c r="Y36" s="30"/>
      <c r="Z36" s="33"/>
      <c r="AA36" s="33"/>
    </row>
    <row r="37" spans="1:27" hidden="1" x14ac:dyDescent="0.45">
      <c r="N37" s="12"/>
      <c r="O37" s="12"/>
      <c r="P37" s="14"/>
      <c r="Q37" s="14"/>
      <c r="R37" s="12"/>
      <c r="S37" s="12"/>
      <c r="T37" s="19"/>
      <c r="U37" s="19"/>
      <c r="V37" s="19"/>
      <c r="W37" s="19"/>
      <c r="X37" s="19"/>
      <c r="Y37" s="19"/>
    </row>
    <row r="38" spans="1:27" hidden="1" x14ac:dyDescent="0.45">
      <c r="N38" s="12"/>
      <c r="O38" s="12"/>
      <c r="P38" s="14"/>
      <c r="Q38" s="14"/>
      <c r="R38" s="12"/>
      <c r="S38" s="12"/>
      <c r="T38" s="19"/>
      <c r="U38" s="19"/>
      <c r="V38" s="19"/>
      <c r="W38" s="19"/>
      <c r="X38" s="19"/>
      <c r="Y38" s="19"/>
    </row>
    <row r="39" spans="1:27" hidden="1" x14ac:dyDescent="0.45">
      <c r="N39" s="13"/>
      <c r="O39" s="12"/>
      <c r="P39" s="14"/>
      <c r="Q39" s="14"/>
      <c r="R39" s="12"/>
      <c r="S39" s="12"/>
      <c r="T39" s="19"/>
      <c r="U39" s="19"/>
      <c r="V39" s="19"/>
      <c r="W39" s="19"/>
      <c r="X39" s="19"/>
      <c r="Y39" s="19"/>
    </row>
    <row r="40" spans="1:27" hidden="1" x14ac:dyDescent="0.45">
      <c r="N40" s="12"/>
      <c r="O40" s="12"/>
      <c r="P40" s="14"/>
      <c r="Q40" s="14"/>
      <c r="R40" s="12"/>
      <c r="S40" s="12"/>
      <c r="T40" s="19"/>
      <c r="U40" s="19"/>
      <c r="V40" s="19"/>
      <c r="W40" s="19"/>
      <c r="X40" s="19"/>
      <c r="Y40" s="19"/>
    </row>
    <row r="41" spans="1:27" hidden="1" x14ac:dyDescent="0.45">
      <c r="N41" s="13"/>
      <c r="O41" s="12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7" hidden="1" x14ac:dyDescent="0.45">
      <c r="N42" s="12"/>
      <c r="O42" s="12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7" hidden="1" x14ac:dyDescent="0.45">
      <c r="N43" s="12"/>
      <c r="O43" s="12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7" hidden="1" x14ac:dyDescent="0.45">
      <c r="N44" s="13"/>
      <c r="O44" s="12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7" hidden="1" x14ac:dyDescent="0.45">
      <c r="N45" s="12"/>
      <c r="O45" s="12"/>
      <c r="P45" s="14"/>
      <c r="Q45" s="14"/>
      <c r="T45" s="14"/>
      <c r="U45" s="14"/>
      <c r="V45" s="14"/>
      <c r="W45" s="14"/>
      <c r="X45" s="14"/>
      <c r="Y45" s="14"/>
    </row>
    <row r="46" spans="1:27" hidden="1" x14ac:dyDescent="0.45">
      <c r="A46" s="15"/>
      <c r="B46" s="15"/>
      <c r="C46" s="16"/>
      <c r="D46" s="17"/>
      <c r="N46" s="12"/>
      <c r="O46" s="12"/>
      <c r="P46" s="14"/>
      <c r="Q46" s="14"/>
      <c r="R46" s="18"/>
      <c r="S46" s="18"/>
      <c r="T46" s="14"/>
      <c r="U46" s="14"/>
      <c r="V46" s="14"/>
      <c r="W46" s="14"/>
      <c r="X46" s="14"/>
      <c r="Y46" s="14"/>
    </row>
    <row r="47" spans="1:27" hidden="1" x14ac:dyDescent="0.45">
      <c r="A47" s="15"/>
      <c r="B47" s="15"/>
      <c r="C47" s="16"/>
      <c r="D47" s="17"/>
      <c r="H47" s="17"/>
      <c r="N47" s="13"/>
      <c r="O47" s="12"/>
      <c r="P47" s="14"/>
      <c r="Q47" s="14"/>
      <c r="R47" s="18"/>
      <c r="S47" s="18"/>
      <c r="T47" s="18"/>
      <c r="U47" s="18"/>
      <c r="V47" s="18"/>
      <c r="W47" s="18"/>
      <c r="X47" s="18"/>
      <c r="Y47" s="18"/>
    </row>
    <row r="48" spans="1:27" hidden="1" x14ac:dyDescent="0.45">
      <c r="N48" s="12"/>
      <c r="O48" s="12"/>
      <c r="P48" s="14"/>
      <c r="Q48" s="14"/>
      <c r="R48" s="12"/>
      <c r="S48" s="12"/>
      <c r="T48" s="14"/>
      <c r="U48" s="14"/>
      <c r="V48" s="14"/>
      <c r="W48" s="14"/>
      <c r="X48" s="14"/>
      <c r="Y48" s="14"/>
    </row>
    <row r="49" spans="1:25" hidden="1" x14ac:dyDescent="0.45">
      <c r="N49" s="12"/>
      <c r="O49" s="12"/>
      <c r="P49" s="14"/>
      <c r="Q49" s="14"/>
      <c r="R49" s="12"/>
      <c r="S49" s="12"/>
      <c r="T49" s="19"/>
      <c r="U49" s="19"/>
      <c r="V49" s="19"/>
      <c r="W49" s="19"/>
      <c r="X49" s="19"/>
      <c r="Y49" s="19"/>
    </row>
    <row r="50" spans="1:25" hidden="1" x14ac:dyDescent="0.45">
      <c r="N50" s="13"/>
      <c r="O50" s="12"/>
      <c r="P50" s="14"/>
      <c r="Q50" s="14"/>
      <c r="R50" s="12"/>
      <c r="S50" s="12"/>
      <c r="T50" s="19"/>
      <c r="U50" s="19"/>
      <c r="V50" s="19"/>
      <c r="W50" s="19"/>
      <c r="X50" s="19"/>
      <c r="Y50" s="19"/>
    </row>
    <row r="51" spans="1:25" hidden="1" x14ac:dyDescent="0.45">
      <c r="N51" s="12"/>
      <c r="O51" s="12"/>
      <c r="P51" s="14"/>
      <c r="Q51" s="14"/>
      <c r="R51" s="12"/>
      <c r="S51" s="12"/>
      <c r="T51" s="19"/>
      <c r="U51" s="19"/>
      <c r="V51" s="19"/>
      <c r="W51" s="19"/>
      <c r="X51" s="19"/>
      <c r="Y51" s="19"/>
    </row>
    <row r="52" spans="1:25" s="18" customFormat="1" hidden="1" x14ac:dyDescent="0.45">
      <c r="A52" s="6"/>
      <c r="B52" s="1"/>
      <c r="C52" s="1"/>
      <c r="D52" s="1"/>
      <c r="E52" s="126"/>
      <c r="F52" s="1"/>
      <c r="G52" s="1"/>
      <c r="H52" s="88"/>
      <c r="I52" s="38"/>
      <c r="J52" s="38"/>
      <c r="K52" s="38"/>
      <c r="L52" s="1"/>
      <c r="M52" s="1"/>
      <c r="N52" s="12"/>
      <c r="O52" s="12"/>
      <c r="P52" s="14"/>
      <c r="Q52" s="14"/>
      <c r="R52" s="12"/>
      <c r="S52" s="12"/>
      <c r="T52" s="19"/>
      <c r="U52" s="19"/>
      <c r="V52" s="19"/>
      <c r="W52" s="19"/>
      <c r="X52" s="19"/>
      <c r="Y52" s="19"/>
    </row>
    <row r="53" spans="1:25" hidden="1" x14ac:dyDescent="0.45">
      <c r="N53" s="13"/>
      <c r="O53" s="12"/>
      <c r="P53" s="14"/>
      <c r="Q53" s="14"/>
      <c r="R53" s="12"/>
      <c r="S53" s="12"/>
      <c r="T53" s="19"/>
      <c r="U53" s="19"/>
      <c r="V53" s="19"/>
      <c r="W53" s="19"/>
      <c r="X53" s="19"/>
      <c r="Y53" s="19"/>
    </row>
    <row r="54" spans="1:25" hidden="1" x14ac:dyDescent="0.45">
      <c r="N54" s="12"/>
      <c r="O54" s="12"/>
      <c r="P54" s="14"/>
      <c r="Q54" s="14"/>
      <c r="R54" s="12"/>
      <c r="S54" s="12"/>
      <c r="T54" s="19"/>
      <c r="U54" s="19"/>
      <c r="V54" s="19"/>
      <c r="W54" s="19"/>
      <c r="X54" s="19"/>
      <c r="Y54" s="19"/>
    </row>
    <row r="55" spans="1:25" hidden="1" x14ac:dyDescent="0.45">
      <c r="N55" s="12"/>
      <c r="O55" s="12"/>
      <c r="P55" s="14"/>
      <c r="Q55" s="14"/>
      <c r="R55" s="12"/>
      <c r="S55" s="12"/>
      <c r="T55" s="19"/>
      <c r="U55" s="19"/>
      <c r="V55" s="19"/>
      <c r="W55" s="19"/>
      <c r="X55" s="19"/>
      <c r="Y55" s="19"/>
    </row>
    <row r="56" spans="1:25" hidden="1" x14ac:dyDescent="0.45">
      <c r="N56" s="13"/>
      <c r="O56" s="12"/>
      <c r="P56" s="14"/>
      <c r="Q56" s="14"/>
      <c r="R56" s="12"/>
      <c r="S56" s="12"/>
      <c r="T56" s="19"/>
      <c r="U56" s="19"/>
      <c r="V56" s="19"/>
      <c r="W56" s="19"/>
      <c r="X56" s="19"/>
      <c r="Y56" s="19"/>
    </row>
    <row r="57" spans="1:25" hidden="1" x14ac:dyDescent="0.45">
      <c r="N57" s="12"/>
      <c r="O57" s="12"/>
      <c r="P57" s="14"/>
      <c r="Q57" s="14"/>
      <c r="R57" s="12"/>
      <c r="S57" s="12"/>
      <c r="T57" s="19"/>
      <c r="U57" s="19"/>
      <c r="V57" s="19"/>
      <c r="W57" s="19"/>
      <c r="X57" s="19"/>
      <c r="Y57" s="19"/>
    </row>
    <row r="58" spans="1:25" hidden="1" x14ac:dyDescent="0.45">
      <c r="N58" s="13"/>
      <c r="O58" s="12"/>
      <c r="P58" s="14"/>
      <c r="Q58" s="14"/>
      <c r="T58" s="14"/>
      <c r="U58" s="14"/>
      <c r="V58" s="14"/>
      <c r="W58" s="14"/>
      <c r="X58" s="14"/>
      <c r="Y58" s="14"/>
    </row>
    <row r="59" spans="1:25" s="18" customFormat="1" hidden="1" x14ac:dyDescent="0.45">
      <c r="A59" s="15"/>
      <c r="B59" s="15"/>
      <c r="C59" s="16"/>
      <c r="D59" s="17"/>
      <c r="E59" s="126"/>
      <c r="F59" s="1"/>
      <c r="G59" s="1"/>
      <c r="H59" s="88"/>
      <c r="I59" s="38"/>
      <c r="J59" s="38"/>
      <c r="K59" s="38"/>
      <c r="L59" s="1"/>
      <c r="M59" s="1"/>
      <c r="N59" s="12"/>
      <c r="O59" s="12"/>
      <c r="P59" s="14"/>
      <c r="Q59" s="14"/>
      <c r="T59" s="14"/>
      <c r="U59" s="14"/>
      <c r="V59" s="14"/>
      <c r="W59" s="14"/>
      <c r="X59" s="14"/>
      <c r="Y59" s="14"/>
    </row>
    <row r="60" spans="1:25" hidden="1" x14ac:dyDescent="0.45">
      <c r="N60" s="12"/>
      <c r="O60" s="12"/>
      <c r="P60" s="14"/>
      <c r="Q60" s="14"/>
      <c r="T60" s="14"/>
      <c r="U60" s="14"/>
      <c r="V60" s="14"/>
      <c r="W60" s="14"/>
      <c r="X60" s="14"/>
      <c r="Y60" s="14"/>
    </row>
    <row r="61" spans="1:25" hidden="1" x14ac:dyDescent="0.45">
      <c r="N61" s="13"/>
      <c r="O61" s="12"/>
      <c r="P61" s="14"/>
      <c r="Q61" s="14"/>
      <c r="R61" s="12"/>
      <c r="S61" s="12"/>
      <c r="T61" s="14"/>
      <c r="U61" s="14"/>
      <c r="V61" s="14"/>
      <c r="W61" s="14"/>
      <c r="X61" s="14"/>
      <c r="Y61" s="14"/>
    </row>
    <row r="62" spans="1:25" hidden="1" x14ac:dyDescent="0.45">
      <c r="N62" s="12"/>
      <c r="O62" s="12"/>
      <c r="P62" s="14"/>
      <c r="Q62" s="14"/>
      <c r="R62" s="12"/>
      <c r="S62" s="12"/>
      <c r="T62" s="14"/>
      <c r="U62" s="14"/>
      <c r="V62" s="14"/>
      <c r="W62" s="14"/>
      <c r="X62" s="14"/>
      <c r="Y62" s="14"/>
    </row>
    <row r="63" spans="1:25" hidden="1" x14ac:dyDescent="0.45">
      <c r="N63" s="12"/>
      <c r="O63" s="12"/>
      <c r="P63" s="14"/>
      <c r="Q63" s="14"/>
      <c r="R63" s="12"/>
      <c r="S63" s="12"/>
      <c r="T63" s="14"/>
      <c r="U63" s="14"/>
      <c r="V63" s="14"/>
      <c r="W63" s="14"/>
      <c r="X63" s="14"/>
      <c r="Y63" s="14"/>
    </row>
    <row r="64" spans="1:25" hidden="1" x14ac:dyDescent="0.45">
      <c r="H64" s="17"/>
      <c r="N64" s="13"/>
      <c r="O64" s="12"/>
      <c r="P64" s="14"/>
      <c r="Q64" s="14"/>
      <c r="R64" s="12"/>
      <c r="S64" s="12"/>
      <c r="T64" s="14"/>
      <c r="U64" s="14"/>
      <c r="V64" s="14"/>
      <c r="W64" s="14"/>
      <c r="X64" s="14"/>
      <c r="Y64" s="14"/>
    </row>
    <row r="65" spans="14:25" hidden="1" x14ac:dyDescent="0.45">
      <c r="N65" s="12"/>
      <c r="O65" s="12"/>
      <c r="P65" s="14"/>
      <c r="Q65" s="14"/>
      <c r="R65" s="12"/>
      <c r="S65" s="12"/>
      <c r="T65" s="14"/>
      <c r="U65" s="14"/>
      <c r="V65" s="14"/>
      <c r="W65" s="14"/>
      <c r="X65" s="14"/>
      <c r="Y65" s="14"/>
    </row>
    <row r="66" spans="14:25" hidden="1" x14ac:dyDescent="0.45">
      <c r="N66" s="12"/>
      <c r="O66" s="12"/>
      <c r="P66" s="14"/>
      <c r="Q66" s="14"/>
      <c r="R66" s="12"/>
      <c r="S66" s="12"/>
      <c r="T66" s="14"/>
      <c r="U66" s="14"/>
      <c r="V66" s="14"/>
      <c r="W66" s="14"/>
      <c r="X66" s="14"/>
      <c r="Y66" s="14"/>
    </row>
    <row r="67" spans="14:25" hidden="1" x14ac:dyDescent="0.45">
      <c r="N67" s="13"/>
      <c r="O67" s="12"/>
      <c r="P67" s="14"/>
      <c r="Q67" s="14"/>
      <c r="R67" s="12"/>
      <c r="S67" s="12"/>
      <c r="T67" s="14"/>
      <c r="U67" s="14"/>
      <c r="V67" s="14"/>
      <c r="W67" s="14"/>
      <c r="X67" s="14"/>
      <c r="Y67" s="14"/>
    </row>
    <row r="68" spans="14:25" hidden="1" x14ac:dyDescent="0.45">
      <c r="N68" s="12"/>
      <c r="O68" s="12"/>
      <c r="P68" s="14"/>
      <c r="Q68" s="14"/>
      <c r="R68" s="12"/>
      <c r="S68" s="12"/>
      <c r="T68" s="14"/>
      <c r="U68" s="14"/>
      <c r="V68" s="14"/>
      <c r="W68" s="14"/>
      <c r="X68" s="14"/>
      <c r="Y68" s="14"/>
    </row>
    <row r="69" spans="14:25" hidden="1" x14ac:dyDescent="0.45">
      <c r="N69" s="12"/>
      <c r="O69" s="12"/>
      <c r="P69" s="14"/>
      <c r="Q69" s="14"/>
      <c r="R69" s="12"/>
      <c r="S69" s="12"/>
      <c r="T69" s="14"/>
      <c r="U69" s="14"/>
      <c r="V69" s="14"/>
      <c r="W69" s="14"/>
      <c r="X69" s="14"/>
      <c r="Y69" s="14"/>
    </row>
    <row r="70" spans="14:25" hidden="1" x14ac:dyDescent="0.45">
      <c r="N70" s="13"/>
      <c r="O70" s="12"/>
      <c r="P70" s="14"/>
      <c r="Q70" s="14"/>
      <c r="R70" s="12"/>
      <c r="S70" s="12"/>
      <c r="T70" s="14"/>
      <c r="U70" s="14"/>
      <c r="V70" s="14"/>
      <c r="W70" s="14"/>
      <c r="X70" s="14"/>
      <c r="Y70" s="14"/>
    </row>
    <row r="71" spans="14:25" hidden="1" x14ac:dyDescent="0.45">
      <c r="N71" s="12"/>
      <c r="O71" s="12"/>
      <c r="P71" s="14"/>
      <c r="Q71" s="14"/>
      <c r="R71" s="12"/>
      <c r="S71" s="12"/>
      <c r="T71" s="14"/>
      <c r="U71" s="14"/>
      <c r="V71" s="14"/>
      <c r="W71" s="14"/>
      <c r="X71" s="14"/>
      <c r="Y71" s="14"/>
    </row>
    <row r="72" spans="14:25" hidden="1" x14ac:dyDescent="0.45">
      <c r="N72" s="12"/>
      <c r="O72" s="12"/>
      <c r="P72" s="14"/>
      <c r="Q72" s="14"/>
      <c r="R72" s="12"/>
      <c r="S72" s="12"/>
      <c r="T72" s="14"/>
      <c r="U72" s="14"/>
      <c r="V72" s="14"/>
      <c r="W72" s="14"/>
      <c r="X72" s="14"/>
      <c r="Y72" s="14"/>
    </row>
    <row r="73" spans="14:25" hidden="1" x14ac:dyDescent="0.45">
      <c r="N73" s="13"/>
      <c r="O73" s="12"/>
      <c r="P73" s="14"/>
      <c r="Q73" s="14"/>
      <c r="R73" s="12"/>
      <c r="S73" s="12"/>
      <c r="T73" s="14"/>
      <c r="U73" s="14"/>
      <c r="V73" s="14"/>
      <c r="W73" s="14"/>
      <c r="X73" s="14"/>
      <c r="Y73" s="14"/>
    </row>
    <row r="74" spans="14:25" hidden="1" x14ac:dyDescent="0.45">
      <c r="N74" s="12"/>
      <c r="O74" s="12"/>
      <c r="P74" s="14"/>
      <c r="Q74" s="14"/>
      <c r="R74" s="12"/>
      <c r="S74" s="12"/>
      <c r="T74" s="14"/>
      <c r="U74" s="14"/>
      <c r="V74" s="14"/>
      <c r="W74" s="14"/>
      <c r="X74" s="14"/>
      <c r="Y74" s="14"/>
    </row>
    <row r="75" spans="14:25" hidden="1" x14ac:dyDescent="0.45">
      <c r="N75" s="13"/>
      <c r="O75" s="12"/>
      <c r="P75" s="14"/>
      <c r="Q75" s="14"/>
      <c r="R75" s="12"/>
      <c r="S75" s="12"/>
      <c r="T75" s="14"/>
      <c r="U75" s="14"/>
      <c r="V75" s="14"/>
      <c r="W75" s="14"/>
      <c r="X75" s="14"/>
      <c r="Y75" s="14"/>
    </row>
    <row r="76" spans="14:25" hidden="1" x14ac:dyDescent="0.45">
      <c r="N76" s="12"/>
      <c r="O76" s="12"/>
      <c r="P76" s="14"/>
      <c r="Q76" s="14"/>
      <c r="R76" s="12"/>
      <c r="S76" s="12"/>
      <c r="T76" s="14"/>
      <c r="U76" s="14"/>
      <c r="V76" s="14"/>
      <c r="W76" s="14"/>
      <c r="X76" s="14"/>
      <c r="Y76" s="14"/>
    </row>
    <row r="77" spans="14:25" hidden="1" x14ac:dyDescent="0.45">
      <c r="N77" s="12"/>
      <c r="O77" s="12"/>
      <c r="P77" s="14"/>
      <c r="Q77" s="14"/>
      <c r="R77" s="12"/>
      <c r="S77" s="12"/>
      <c r="T77" s="14"/>
      <c r="U77" s="14"/>
      <c r="V77" s="14"/>
      <c r="W77" s="14"/>
      <c r="X77" s="14"/>
      <c r="Y77" s="14"/>
    </row>
    <row r="78" spans="14:25" hidden="1" x14ac:dyDescent="0.45">
      <c r="N78" s="13"/>
      <c r="O78" s="12"/>
      <c r="P78" s="14"/>
      <c r="Q78" s="14"/>
      <c r="R78" s="12"/>
      <c r="S78" s="12"/>
      <c r="T78" s="14"/>
      <c r="U78" s="14"/>
      <c r="V78" s="14"/>
      <c r="W78" s="14"/>
      <c r="X78" s="14"/>
      <c r="Y78" s="14"/>
    </row>
    <row r="79" spans="14:25" hidden="1" x14ac:dyDescent="0.45">
      <c r="N79" s="12"/>
      <c r="O79" s="12"/>
      <c r="P79" s="14"/>
      <c r="Q79" s="14"/>
      <c r="R79" s="12"/>
      <c r="S79" s="12"/>
      <c r="T79" s="14"/>
      <c r="U79" s="14"/>
      <c r="V79" s="14"/>
      <c r="W79" s="14"/>
      <c r="X79" s="14"/>
      <c r="Y79" s="14"/>
    </row>
    <row r="80" spans="14:25" hidden="1" x14ac:dyDescent="0.45">
      <c r="N80" s="12"/>
      <c r="O80" s="12"/>
      <c r="P80" s="14"/>
      <c r="Q80" s="14"/>
      <c r="R80" s="12"/>
      <c r="S80" s="12"/>
      <c r="T80" s="14"/>
      <c r="U80" s="14"/>
      <c r="V80" s="14"/>
      <c r="W80" s="14"/>
      <c r="X80" s="14"/>
      <c r="Y80" s="14"/>
    </row>
    <row r="81" spans="8:25" hidden="1" x14ac:dyDescent="0.45">
      <c r="H81" s="17"/>
      <c r="N81" s="13"/>
      <c r="O81" s="12"/>
      <c r="P81" s="14"/>
      <c r="Q81" s="14"/>
      <c r="R81" s="12"/>
      <c r="S81" s="12"/>
      <c r="T81" s="14"/>
      <c r="U81" s="14"/>
      <c r="V81" s="14"/>
      <c r="W81" s="14"/>
      <c r="X81" s="14"/>
      <c r="Y81" s="14"/>
    </row>
    <row r="82" spans="8:25" hidden="1" x14ac:dyDescent="0.45">
      <c r="N82" s="12"/>
      <c r="O82" s="12"/>
      <c r="P82" s="14"/>
      <c r="Q82" s="14"/>
      <c r="T82" s="14"/>
      <c r="U82" s="14"/>
      <c r="V82" s="14"/>
      <c r="W82" s="14"/>
      <c r="X82" s="14"/>
      <c r="Y82" s="14"/>
    </row>
    <row r="83" spans="8:25" hidden="1" x14ac:dyDescent="0.45">
      <c r="N83" s="12"/>
      <c r="O83" s="12"/>
      <c r="P83" s="14"/>
      <c r="Q83" s="14"/>
      <c r="T83" s="14"/>
      <c r="U83" s="14"/>
      <c r="V83" s="14"/>
      <c r="W83" s="14"/>
      <c r="X83" s="14"/>
      <c r="Y83" s="14"/>
    </row>
    <row r="84" spans="8:25" hidden="1" x14ac:dyDescent="0.45">
      <c r="N84" s="13"/>
      <c r="O84" s="12"/>
      <c r="P84" s="14"/>
      <c r="Q84" s="14"/>
      <c r="T84" s="14"/>
      <c r="U84" s="14"/>
      <c r="V84" s="14"/>
      <c r="W84" s="14"/>
      <c r="X84" s="14"/>
      <c r="Y84" s="14"/>
    </row>
    <row r="85" spans="8:25" hidden="1" x14ac:dyDescent="0.45">
      <c r="N85" s="12"/>
      <c r="O85" s="12"/>
      <c r="P85" s="14"/>
      <c r="Q85" s="14"/>
      <c r="T85" s="14"/>
      <c r="U85" s="14"/>
      <c r="V85" s="14"/>
      <c r="W85" s="14"/>
      <c r="X85" s="14"/>
      <c r="Y85" s="14"/>
    </row>
    <row r="86" spans="8:25" hidden="1" x14ac:dyDescent="0.45">
      <c r="N86" s="12"/>
      <c r="O86" s="12"/>
      <c r="P86" s="14"/>
      <c r="Q86" s="14"/>
      <c r="T86" s="14"/>
      <c r="U86" s="14"/>
      <c r="V86" s="14"/>
      <c r="W86" s="14"/>
      <c r="X86" s="14"/>
      <c r="Y86" s="14"/>
    </row>
    <row r="87" spans="8:25" hidden="1" x14ac:dyDescent="0.45">
      <c r="N87" s="13"/>
      <c r="O87" s="12"/>
      <c r="P87" s="14"/>
      <c r="Q87" s="14"/>
      <c r="T87" s="14"/>
      <c r="U87" s="14"/>
      <c r="V87" s="14"/>
      <c r="W87" s="14"/>
      <c r="X87" s="14"/>
      <c r="Y87" s="14"/>
    </row>
    <row r="88" spans="8:25" hidden="1" x14ac:dyDescent="0.45">
      <c r="N88" s="12"/>
      <c r="O88" s="12"/>
      <c r="P88" s="14"/>
      <c r="Q88" s="14"/>
      <c r="T88" s="14"/>
      <c r="U88" s="14"/>
      <c r="V88" s="14"/>
      <c r="W88" s="14"/>
      <c r="X88" s="14"/>
      <c r="Y88" s="14"/>
    </row>
    <row r="89" spans="8:25" hidden="1" x14ac:dyDescent="0.45">
      <c r="N89" s="12"/>
      <c r="O89" s="12"/>
      <c r="P89" s="14"/>
      <c r="Q89" s="14"/>
      <c r="T89" s="14"/>
      <c r="U89" s="14"/>
      <c r="V89" s="14"/>
      <c r="W89" s="14"/>
      <c r="X89" s="14"/>
      <c r="Y89" s="14"/>
    </row>
    <row r="90" spans="8:25" hidden="1" x14ac:dyDescent="0.45">
      <c r="N90" s="13"/>
      <c r="O90" s="12"/>
      <c r="P90" s="14"/>
      <c r="Q90" s="14"/>
      <c r="T90" s="14"/>
      <c r="U90" s="14"/>
      <c r="V90" s="14"/>
      <c r="W90" s="14"/>
      <c r="X90" s="14"/>
      <c r="Y90" s="14"/>
    </row>
    <row r="91" spans="8:25" hidden="1" x14ac:dyDescent="0.45">
      <c r="N91" s="12"/>
      <c r="O91" s="12"/>
      <c r="P91" s="14"/>
      <c r="Q91" s="14"/>
      <c r="T91" s="14"/>
      <c r="U91" s="14"/>
      <c r="V91" s="14"/>
      <c r="W91" s="14"/>
      <c r="X91" s="14"/>
      <c r="Y91" s="14"/>
    </row>
    <row r="92" spans="8:25" hidden="1" x14ac:dyDescent="0.45">
      <c r="N92" s="13"/>
      <c r="O92" s="12"/>
      <c r="P92" s="14"/>
      <c r="Q92" s="14"/>
      <c r="T92" s="14"/>
      <c r="U92" s="14"/>
      <c r="V92" s="14"/>
      <c r="W92" s="14"/>
      <c r="X92" s="14"/>
      <c r="Y92" s="14"/>
    </row>
    <row r="93" spans="8:25" hidden="1" x14ac:dyDescent="0.45">
      <c r="N93" s="12"/>
      <c r="O93" s="12"/>
      <c r="P93" s="14"/>
      <c r="Q93" s="14"/>
      <c r="T93" s="14"/>
      <c r="U93" s="14"/>
      <c r="V93" s="14"/>
      <c r="W93" s="14"/>
      <c r="X93" s="14"/>
      <c r="Y93" s="14"/>
    </row>
    <row r="94" spans="8:25" hidden="1" x14ac:dyDescent="0.45">
      <c r="N94" s="12"/>
      <c r="O94" s="12"/>
      <c r="P94" s="14"/>
      <c r="Q94" s="14"/>
      <c r="T94" s="14"/>
      <c r="U94" s="14"/>
      <c r="V94" s="14"/>
      <c r="W94" s="14"/>
      <c r="X94" s="14"/>
      <c r="Y94" s="14"/>
    </row>
    <row r="95" spans="8:25" hidden="1" x14ac:dyDescent="0.45">
      <c r="N95" s="13"/>
      <c r="O95" s="12"/>
      <c r="P95" s="14"/>
      <c r="Q95" s="14"/>
      <c r="T95" s="14"/>
      <c r="U95" s="14"/>
      <c r="V95" s="14"/>
      <c r="W95" s="14"/>
      <c r="X95" s="14"/>
      <c r="Y95" s="14"/>
    </row>
    <row r="96" spans="8:25" hidden="1" x14ac:dyDescent="0.45">
      <c r="N96" s="12"/>
      <c r="O96" s="12"/>
      <c r="P96" s="14"/>
      <c r="Q96" s="14"/>
      <c r="T96" s="14"/>
      <c r="U96" s="14"/>
      <c r="V96" s="14"/>
      <c r="W96" s="14"/>
      <c r="X96" s="14"/>
      <c r="Y96" s="14"/>
    </row>
    <row r="97" spans="8:25" hidden="1" x14ac:dyDescent="0.45">
      <c r="N97" s="12"/>
      <c r="O97" s="12"/>
      <c r="P97" s="14"/>
      <c r="Q97" s="14"/>
      <c r="T97" s="14"/>
      <c r="U97" s="14"/>
      <c r="V97" s="14"/>
      <c r="W97" s="14"/>
      <c r="X97" s="14"/>
      <c r="Y97" s="14"/>
    </row>
    <row r="98" spans="8:25" hidden="1" x14ac:dyDescent="0.45">
      <c r="H98" s="17"/>
      <c r="N98" s="13"/>
      <c r="O98" s="12"/>
      <c r="P98" s="14"/>
      <c r="Q98" s="14"/>
      <c r="T98" s="14"/>
      <c r="U98" s="14"/>
      <c r="V98" s="14"/>
      <c r="W98" s="14"/>
      <c r="X98" s="14"/>
      <c r="Y98" s="14"/>
    </row>
    <row r="99" spans="8:25" hidden="1" x14ac:dyDescent="0.45">
      <c r="N99" s="12"/>
      <c r="O99" s="12"/>
      <c r="P99" s="14"/>
      <c r="Q99" s="14"/>
      <c r="T99" s="14"/>
      <c r="U99" s="14"/>
      <c r="V99" s="14"/>
      <c r="W99" s="14"/>
      <c r="X99" s="14"/>
      <c r="Y99" s="14"/>
    </row>
    <row r="100" spans="8:25" hidden="1" x14ac:dyDescent="0.45">
      <c r="N100" s="12"/>
      <c r="O100" s="12"/>
      <c r="P100" s="14"/>
      <c r="Q100" s="14"/>
      <c r="T100" s="14"/>
      <c r="U100" s="14"/>
      <c r="V100" s="14"/>
      <c r="W100" s="14"/>
      <c r="X100" s="14"/>
      <c r="Y100" s="14"/>
    </row>
    <row r="101" spans="8:25" hidden="1" x14ac:dyDescent="0.45">
      <c r="N101" s="13"/>
      <c r="O101" s="12"/>
      <c r="P101" s="14"/>
      <c r="Q101" s="14"/>
      <c r="T101" s="14"/>
      <c r="U101" s="14"/>
      <c r="V101" s="14"/>
      <c r="W101" s="14"/>
      <c r="X101" s="14"/>
      <c r="Y101" s="14"/>
    </row>
    <row r="102" spans="8:25" hidden="1" x14ac:dyDescent="0.45">
      <c r="N102" s="12"/>
      <c r="O102" s="12"/>
      <c r="P102" s="14"/>
      <c r="Q102" s="14"/>
      <c r="T102" s="14"/>
      <c r="U102" s="14"/>
      <c r="V102" s="14"/>
      <c r="W102" s="14"/>
      <c r="X102" s="14"/>
      <c r="Y102" s="14"/>
    </row>
    <row r="103" spans="8:25" hidden="1" x14ac:dyDescent="0.45">
      <c r="N103" s="12"/>
      <c r="O103" s="12"/>
      <c r="P103" s="14"/>
      <c r="Q103" s="14"/>
      <c r="T103" s="14"/>
      <c r="U103" s="14"/>
      <c r="V103" s="14"/>
      <c r="W103" s="14"/>
      <c r="X103" s="14"/>
      <c r="Y103" s="14"/>
    </row>
    <row r="104" spans="8:25" hidden="1" x14ac:dyDescent="0.45">
      <c r="N104" s="13"/>
      <c r="O104" s="12"/>
      <c r="P104" s="14"/>
      <c r="Q104" s="14"/>
      <c r="T104" s="14"/>
      <c r="U104" s="14"/>
      <c r="V104" s="14"/>
      <c r="W104" s="14"/>
      <c r="X104" s="14"/>
      <c r="Y104" s="14"/>
    </row>
    <row r="105" spans="8:25" hidden="1" x14ac:dyDescent="0.45">
      <c r="N105" s="12"/>
      <c r="O105" s="12"/>
      <c r="P105" s="14"/>
      <c r="Q105" s="14"/>
      <c r="T105" s="14"/>
      <c r="U105" s="14"/>
      <c r="V105" s="14"/>
      <c r="W105" s="14"/>
      <c r="X105" s="14"/>
      <c r="Y105" s="14"/>
    </row>
    <row r="106" spans="8:25" hidden="1" x14ac:dyDescent="0.45">
      <c r="N106" s="12"/>
      <c r="O106" s="12"/>
      <c r="P106" s="14"/>
      <c r="Q106" s="14"/>
      <c r="T106" s="14"/>
      <c r="U106" s="14"/>
      <c r="V106" s="14"/>
      <c r="W106" s="14"/>
      <c r="X106" s="14"/>
      <c r="Y106" s="14"/>
    </row>
    <row r="107" spans="8:25" hidden="1" x14ac:dyDescent="0.45">
      <c r="N107" s="13"/>
      <c r="O107" s="12"/>
      <c r="P107" s="14"/>
      <c r="Q107" s="14"/>
      <c r="T107" s="14"/>
      <c r="U107" s="14"/>
      <c r="V107" s="14"/>
      <c r="W107" s="14"/>
      <c r="X107" s="14"/>
      <c r="Y107" s="14"/>
    </row>
    <row r="108" spans="8:25" hidden="1" x14ac:dyDescent="0.45">
      <c r="N108" s="12"/>
      <c r="O108" s="12"/>
      <c r="P108" s="14"/>
      <c r="Q108" s="14"/>
      <c r="T108" s="14"/>
      <c r="U108" s="14"/>
      <c r="V108" s="14"/>
      <c r="W108" s="14"/>
      <c r="X108" s="14"/>
      <c r="Y108" s="14"/>
    </row>
    <row r="109" spans="8:25" hidden="1" x14ac:dyDescent="0.45">
      <c r="N109" s="13"/>
      <c r="O109" s="12"/>
      <c r="P109" s="14"/>
      <c r="Q109" s="14"/>
      <c r="T109" s="14"/>
      <c r="U109" s="14"/>
      <c r="V109" s="14"/>
      <c r="W109" s="14"/>
      <c r="X109" s="14"/>
      <c r="Y109" s="14"/>
    </row>
    <row r="110" spans="8:25" hidden="1" x14ac:dyDescent="0.45">
      <c r="N110" s="12"/>
      <c r="O110" s="12"/>
      <c r="P110" s="14"/>
      <c r="Q110" s="14"/>
      <c r="T110" s="14"/>
      <c r="U110" s="14"/>
      <c r="V110" s="14"/>
      <c r="W110" s="14"/>
      <c r="X110" s="14"/>
      <c r="Y110" s="14"/>
    </row>
    <row r="111" spans="8:25" hidden="1" x14ac:dyDescent="0.45">
      <c r="N111" s="12"/>
      <c r="O111" s="12"/>
      <c r="P111" s="14"/>
      <c r="Q111" s="14"/>
      <c r="T111" s="14"/>
      <c r="U111" s="14"/>
      <c r="V111" s="14"/>
      <c r="W111" s="14"/>
      <c r="X111" s="14"/>
      <c r="Y111" s="14"/>
    </row>
    <row r="112" spans="8:25" hidden="1" x14ac:dyDescent="0.45">
      <c r="N112" s="13"/>
      <c r="O112" s="12"/>
      <c r="P112" s="14"/>
      <c r="Q112" s="14"/>
      <c r="T112" s="14"/>
      <c r="U112" s="14"/>
      <c r="V112" s="14"/>
      <c r="W112" s="14"/>
      <c r="X112" s="14"/>
      <c r="Y112" s="14"/>
    </row>
    <row r="113" spans="8:25" hidden="1" x14ac:dyDescent="0.45">
      <c r="N113" s="12"/>
      <c r="O113" s="12"/>
      <c r="P113" s="14"/>
      <c r="Q113" s="14"/>
      <c r="T113" s="14"/>
      <c r="U113" s="14"/>
      <c r="V113" s="14"/>
      <c r="W113" s="14"/>
      <c r="X113" s="14"/>
      <c r="Y113" s="14"/>
    </row>
    <row r="114" spans="8:25" hidden="1" x14ac:dyDescent="0.45">
      <c r="N114" s="12"/>
      <c r="O114" s="12"/>
      <c r="P114" s="14"/>
      <c r="Q114" s="14"/>
      <c r="T114" s="14"/>
      <c r="U114" s="14"/>
      <c r="V114" s="14"/>
      <c r="W114" s="14"/>
      <c r="X114" s="14"/>
      <c r="Y114" s="14"/>
    </row>
    <row r="115" spans="8:25" hidden="1" x14ac:dyDescent="0.45">
      <c r="H115" s="17"/>
      <c r="N115" s="13"/>
      <c r="O115" s="12"/>
      <c r="P115" s="14"/>
      <c r="Q115" s="14"/>
      <c r="T115" s="14"/>
      <c r="U115" s="14"/>
      <c r="V115" s="14"/>
      <c r="W115" s="14"/>
      <c r="X115" s="14"/>
      <c r="Y115" s="14"/>
    </row>
    <row r="116" spans="8:25" hidden="1" x14ac:dyDescent="0.45">
      <c r="N116" s="12"/>
      <c r="O116" s="12"/>
      <c r="P116" s="14"/>
      <c r="Q116" s="14"/>
      <c r="T116" s="14"/>
      <c r="U116" s="14"/>
      <c r="V116" s="14"/>
      <c r="W116" s="14"/>
      <c r="X116" s="14"/>
      <c r="Y116" s="14"/>
    </row>
    <row r="117" spans="8:25" hidden="1" x14ac:dyDescent="0.45">
      <c r="N117" s="12"/>
      <c r="O117" s="12"/>
      <c r="P117" s="14"/>
      <c r="Q117" s="14"/>
      <c r="T117" s="14"/>
      <c r="U117" s="14"/>
      <c r="V117" s="14"/>
      <c r="W117" s="14"/>
      <c r="X117" s="14"/>
      <c r="Y117" s="14"/>
    </row>
    <row r="118" spans="8:25" hidden="1" x14ac:dyDescent="0.45">
      <c r="N118" s="13"/>
      <c r="O118" s="12"/>
      <c r="P118" s="14"/>
      <c r="Q118" s="14"/>
      <c r="T118" s="14"/>
      <c r="U118" s="14"/>
      <c r="V118" s="14"/>
      <c r="W118" s="14"/>
      <c r="X118" s="14"/>
      <c r="Y118" s="14"/>
    </row>
    <row r="119" spans="8:25" hidden="1" x14ac:dyDescent="0.45">
      <c r="N119" s="12"/>
      <c r="O119" s="12"/>
      <c r="P119" s="14"/>
      <c r="Q119" s="14"/>
      <c r="T119" s="14"/>
      <c r="U119" s="14"/>
      <c r="V119" s="14"/>
      <c r="W119" s="14"/>
      <c r="X119" s="14"/>
      <c r="Y119" s="14"/>
    </row>
    <row r="120" spans="8:25" hidden="1" x14ac:dyDescent="0.45">
      <c r="N120" s="12"/>
      <c r="O120" s="12"/>
      <c r="P120" s="14"/>
      <c r="Q120" s="14"/>
      <c r="T120" s="14"/>
      <c r="U120" s="14"/>
      <c r="V120" s="14"/>
      <c r="W120" s="14"/>
      <c r="X120" s="14"/>
      <c r="Y120" s="14"/>
    </row>
    <row r="121" spans="8:25" hidden="1" x14ac:dyDescent="0.45">
      <c r="N121" s="13"/>
      <c r="O121" s="12"/>
      <c r="P121" s="14"/>
      <c r="Q121" s="14"/>
      <c r="T121" s="14"/>
      <c r="U121" s="14"/>
      <c r="V121" s="14"/>
      <c r="W121" s="14"/>
      <c r="X121" s="14"/>
      <c r="Y121" s="14"/>
    </row>
    <row r="122" spans="8:25" hidden="1" x14ac:dyDescent="0.45">
      <c r="N122" s="12"/>
      <c r="O122" s="12"/>
      <c r="P122" s="14"/>
      <c r="Q122" s="14"/>
      <c r="T122" s="14"/>
      <c r="U122" s="14"/>
      <c r="V122" s="14"/>
      <c r="W122" s="14"/>
      <c r="X122" s="14"/>
      <c r="Y122" s="14"/>
    </row>
    <row r="123" spans="8:25" hidden="1" x14ac:dyDescent="0.45">
      <c r="N123" s="12"/>
      <c r="O123" s="12"/>
      <c r="P123" s="14"/>
      <c r="Q123" s="14"/>
      <c r="T123" s="14"/>
      <c r="U123" s="14"/>
      <c r="V123" s="14"/>
      <c r="W123" s="14"/>
      <c r="X123" s="14"/>
      <c r="Y123" s="14"/>
    </row>
    <row r="124" spans="8:25" hidden="1" x14ac:dyDescent="0.45">
      <c r="N124" s="13"/>
      <c r="O124" s="12"/>
      <c r="P124" s="14"/>
      <c r="Q124" s="14"/>
      <c r="T124" s="14"/>
      <c r="U124" s="14"/>
      <c r="V124" s="14"/>
      <c r="W124" s="14"/>
      <c r="X124" s="14"/>
      <c r="Y124" s="14"/>
    </row>
    <row r="125" spans="8:25" hidden="1" x14ac:dyDescent="0.45">
      <c r="N125" s="12"/>
      <c r="O125" s="12"/>
      <c r="P125" s="14"/>
      <c r="Q125" s="14"/>
      <c r="T125" s="14"/>
      <c r="U125" s="14"/>
      <c r="V125" s="14"/>
      <c r="W125" s="14"/>
      <c r="X125" s="14"/>
      <c r="Y125" s="14"/>
    </row>
    <row r="126" spans="8:25" hidden="1" x14ac:dyDescent="0.45">
      <c r="N126" s="13"/>
      <c r="O126" s="12"/>
      <c r="P126" s="14"/>
      <c r="Q126" s="14"/>
      <c r="T126" s="14"/>
      <c r="U126" s="14"/>
      <c r="V126" s="14"/>
      <c r="W126" s="14"/>
      <c r="X126" s="14"/>
      <c r="Y126" s="14"/>
    </row>
    <row r="127" spans="8:25" hidden="1" x14ac:dyDescent="0.45">
      <c r="N127" s="12"/>
      <c r="O127" s="12"/>
      <c r="P127" s="14"/>
      <c r="Q127" s="14"/>
      <c r="T127" s="14"/>
      <c r="U127" s="14"/>
      <c r="V127" s="14"/>
      <c r="W127" s="14"/>
      <c r="X127" s="14"/>
      <c r="Y127" s="14"/>
    </row>
    <row r="128" spans="8:25" hidden="1" x14ac:dyDescent="0.45">
      <c r="N128" s="12"/>
      <c r="O128" s="12"/>
      <c r="P128" s="14"/>
      <c r="Q128" s="14"/>
      <c r="T128" s="14"/>
      <c r="U128" s="14"/>
      <c r="V128" s="14"/>
      <c r="W128" s="14"/>
      <c r="X128" s="14"/>
      <c r="Y128" s="14"/>
    </row>
    <row r="129" spans="8:25" hidden="1" x14ac:dyDescent="0.45">
      <c r="N129" s="13"/>
      <c r="O129" s="12"/>
      <c r="P129" s="14"/>
      <c r="Q129" s="14"/>
      <c r="T129" s="14"/>
      <c r="U129" s="14"/>
      <c r="V129" s="14"/>
      <c r="W129" s="14"/>
      <c r="X129" s="14"/>
      <c r="Y129" s="14"/>
    </row>
    <row r="130" spans="8:25" hidden="1" x14ac:dyDescent="0.45">
      <c r="N130" s="12"/>
      <c r="O130" s="12"/>
      <c r="P130" s="14"/>
      <c r="Q130" s="14"/>
      <c r="T130" s="14"/>
      <c r="U130" s="14"/>
      <c r="V130" s="14"/>
      <c r="W130" s="14"/>
      <c r="X130" s="14"/>
      <c r="Y130" s="14"/>
    </row>
    <row r="131" spans="8:25" hidden="1" x14ac:dyDescent="0.45">
      <c r="N131" s="12"/>
      <c r="O131" s="12"/>
      <c r="P131" s="14"/>
      <c r="Q131" s="14"/>
      <c r="T131" s="14"/>
      <c r="U131" s="14"/>
      <c r="V131" s="14"/>
      <c r="W131" s="14"/>
      <c r="X131" s="14"/>
      <c r="Y131" s="14"/>
    </row>
    <row r="132" spans="8:25" hidden="1" x14ac:dyDescent="0.45">
      <c r="H132" s="17"/>
      <c r="N132" s="13"/>
      <c r="O132" s="12"/>
      <c r="P132" s="14"/>
      <c r="Q132" s="14"/>
      <c r="T132" s="14"/>
      <c r="U132" s="14"/>
      <c r="V132" s="14"/>
      <c r="W132" s="14"/>
      <c r="X132" s="14"/>
      <c r="Y132" s="14"/>
    </row>
    <row r="133" spans="8:25" hidden="1" x14ac:dyDescent="0.45">
      <c r="N133" s="12"/>
      <c r="O133" s="12"/>
      <c r="P133" s="14"/>
      <c r="Q133" s="14"/>
      <c r="T133" s="14"/>
      <c r="U133" s="14"/>
      <c r="V133" s="14"/>
      <c r="W133" s="14"/>
      <c r="X133" s="14"/>
      <c r="Y133" s="14"/>
    </row>
    <row r="134" spans="8:25" hidden="1" x14ac:dyDescent="0.45">
      <c r="N134" s="12"/>
      <c r="O134" s="12"/>
      <c r="P134" s="14"/>
      <c r="Q134" s="14"/>
      <c r="T134" s="14"/>
      <c r="U134" s="14"/>
      <c r="V134" s="14"/>
      <c r="W134" s="14"/>
      <c r="X134" s="14"/>
      <c r="Y134" s="14"/>
    </row>
    <row r="135" spans="8:25" hidden="1" x14ac:dyDescent="0.45">
      <c r="N135" s="13"/>
      <c r="O135" s="12"/>
      <c r="P135" s="14"/>
      <c r="Q135" s="14"/>
      <c r="T135" s="14"/>
      <c r="U135" s="14"/>
      <c r="V135" s="14"/>
      <c r="W135" s="14"/>
      <c r="X135" s="14"/>
      <c r="Y135" s="14"/>
    </row>
    <row r="136" spans="8:25" hidden="1" x14ac:dyDescent="0.45">
      <c r="N136" s="12"/>
      <c r="O136" s="12"/>
      <c r="P136" s="14"/>
      <c r="Q136" s="14"/>
      <c r="T136" s="14"/>
      <c r="U136" s="14"/>
      <c r="V136" s="14"/>
      <c r="W136" s="14"/>
      <c r="X136" s="14"/>
      <c r="Y136" s="14"/>
    </row>
    <row r="137" spans="8:25" hidden="1" x14ac:dyDescent="0.45">
      <c r="N137" s="12"/>
      <c r="O137" s="12"/>
      <c r="P137" s="14"/>
      <c r="Q137" s="14"/>
      <c r="T137" s="14"/>
      <c r="U137" s="14"/>
      <c r="V137" s="14"/>
      <c r="W137" s="14"/>
      <c r="X137" s="14"/>
      <c r="Y137" s="14"/>
    </row>
    <row r="138" spans="8:25" hidden="1" x14ac:dyDescent="0.45">
      <c r="N138" s="13"/>
      <c r="O138" s="12"/>
      <c r="P138" s="14"/>
      <c r="Q138" s="14"/>
      <c r="T138" s="14"/>
      <c r="U138" s="14"/>
      <c r="V138" s="14"/>
      <c r="W138" s="14"/>
      <c r="X138" s="14"/>
      <c r="Y138" s="14"/>
    </row>
    <row r="139" spans="8:25" hidden="1" x14ac:dyDescent="0.45">
      <c r="N139" s="12"/>
      <c r="O139" s="12"/>
      <c r="P139" s="14"/>
      <c r="Q139" s="14"/>
      <c r="T139" s="14"/>
      <c r="U139" s="14"/>
      <c r="V139" s="14"/>
      <c r="W139" s="14"/>
      <c r="X139" s="14"/>
      <c r="Y139" s="14"/>
    </row>
    <row r="140" spans="8:25" hidden="1" x14ac:dyDescent="0.45">
      <c r="N140" s="12"/>
      <c r="O140" s="12"/>
      <c r="P140" s="14"/>
      <c r="Q140" s="14"/>
      <c r="T140" s="14"/>
      <c r="U140" s="14"/>
      <c r="V140" s="14"/>
      <c r="W140" s="14"/>
      <c r="X140" s="14"/>
      <c r="Y140" s="14"/>
    </row>
    <row r="141" spans="8:25" hidden="1" x14ac:dyDescent="0.45">
      <c r="N141" s="13"/>
      <c r="O141" s="12"/>
      <c r="P141" s="14"/>
      <c r="Q141" s="14"/>
      <c r="T141" s="14"/>
      <c r="U141" s="14"/>
      <c r="V141" s="14"/>
      <c r="W141" s="14"/>
      <c r="X141" s="14"/>
      <c r="Y141" s="14"/>
    </row>
    <row r="142" spans="8:25" hidden="1" x14ac:dyDescent="0.45">
      <c r="N142" s="12"/>
      <c r="O142" s="12"/>
      <c r="P142" s="14"/>
      <c r="Q142" s="14"/>
      <c r="T142" s="14"/>
      <c r="U142" s="14"/>
      <c r="V142" s="14"/>
      <c r="W142" s="14"/>
      <c r="X142" s="14"/>
      <c r="Y142" s="14"/>
    </row>
    <row r="143" spans="8:25" hidden="1" x14ac:dyDescent="0.45">
      <c r="N143" s="13"/>
      <c r="O143" s="12"/>
      <c r="P143" s="14"/>
      <c r="Q143" s="14"/>
      <c r="T143" s="14"/>
      <c r="U143" s="14"/>
      <c r="V143" s="14"/>
      <c r="W143" s="14"/>
      <c r="X143" s="14"/>
      <c r="Y143" s="14"/>
    </row>
    <row r="144" spans="8:25" hidden="1" x14ac:dyDescent="0.45">
      <c r="N144" s="12"/>
      <c r="O144" s="12"/>
      <c r="P144" s="14"/>
      <c r="Q144" s="14"/>
      <c r="T144" s="14"/>
      <c r="U144" s="14"/>
      <c r="V144" s="14"/>
      <c r="W144" s="14"/>
      <c r="X144" s="14"/>
      <c r="Y144" s="14"/>
    </row>
    <row r="145" spans="8:25" hidden="1" x14ac:dyDescent="0.45">
      <c r="N145" s="12"/>
      <c r="O145" s="12"/>
      <c r="P145" s="14"/>
      <c r="Q145" s="14"/>
      <c r="T145" s="14"/>
      <c r="U145" s="14"/>
      <c r="V145" s="14"/>
      <c r="W145" s="14"/>
      <c r="X145" s="14"/>
      <c r="Y145" s="14"/>
    </row>
    <row r="146" spans="8:25" hidden="1" x14ac:dyDescent="0.45">
      <c r="N146" s="13"/>
      <c r="O146" s="12"/>
      <c r="P146" s="14"/>
      <c r="Q146" s="14"/>
      <c r="T146" s="14"/>
      <c r="U146" s="14"/>
      <c r="V146" s="14"/>
      <c r="W146" s="14"/>
      <c r="X146" s="14"/>
      <c r="Y146" s="14"/>
    </row>
    <row r="147" spans="8:25" hidden="1" x14ac:dyDescent="0.45">
      <c r="N147" s="12"/>
      <c r="O147" s="12"/>
      <c r="P147" s="14"/>
      <c r="Q147" s="14"/>
      <c r="T147" s="14"/>
      <c r="U147" s="14"/>
      <c r="V147" s="14"/>
      <c r="W147" s="14"/>
      <c r="X147" s="14"/>
      <c r="Y147" s="14"/>
    </row>
    <row r="148" spans="8:25" hidden="1" x14ac:dyDescent="0.45">
      <c r="N148" s="12"/>
      <c r="O148" s="12"/>
      <c r="P148" s="14"/>
      <c r="Q148" s="14"/>
      <c r="T148" s="14"/>
      <c r="U148" s="14"/>
      <c r="V148" s="14"/>
      <c r="W148" s="14"/>
      <c r="X148" s="14"/>
      <c r="Y148" s="14"/>
    </row>
    <row r="149" spans="8:25" hidden="1" x14ac:dyDescent="0.45">
      <c r="H149" s="92"/>
      <c r="N149" s="13"/>
      <c r="O149" s="12"/>
      <c r="P149" s="14"/>
      <c r="Q149" s="14"/>
      <c r="T149" s="14"/>
      <c r="U149" s="14"/>
      <c r="V149" s="14"/>
      <c r="W149" s="14"/>
      <c r="X149" s="14"/>
      <c r="Y149" s="14"/>
    </row>
    <row r="150" spans="8:25" hidden="1" x14ac:dyDescent="0.45">
      <c r="N150" s="12"/>
      <c r="O150" s="12"/>
      <c r="P150" s="14"/>
      <c r="Q150" s="14"/>
      <c r="T150" s="14"/>
      <c r="U150" s="14"/>
      <c r="V150" s="14"/>
      <c r="W150" s="14"/>
      <c r="X150" s="14"/>
      <c r="Y150" s="14"/>
    </row>
    <row r="151" spans="8:25" hidden="1" x14ac:dyDescent="0.45">
      <c r="N151" s="12"/>
      <c r="O151" s="12"/>
      <c r="P151" s="14"/>
      <c r="Q151" s="14"/>
      <c r="T151" s="14"/>
      <c r="U151" s="14"/>
      <c r="V151" s="14"/>
      <c r="W151" s="14"/>
      <c r="X151" s="14"/>
      <c r="Y151" s="14"/>
    </row>
    <row r="152" spans="8:25" hidden="1" x14ac:dyDescent="0.45">
      <c r="N152" s="13"/>
      <c r="O152" s="12"/>
      <c r="P152" s="14"/>
      <c r="Q152" s="14"/>
      <c r="T152" s="14"/>
      <c r="U152" s="14"/>
      <c r="V152" s="14"/>
      <c r="W152" s="14"/>
      <c r="X152" s="14"/>
      <c r="Y152" s="14"/>
    </row>
    <row r="153" spans="8:25" hidden="1" x14ac:dyDescent="0.45">
      <c r="N153" s="12"/>
      <c r="O153" s="12"/>
      <c r="P153" s="14"/>
      <c r="Q153" s="14"/>
      <c r="T153" s="14"/>
      <c r="U153" s="14"/>
      <c r="V153" s="14"/>
      <c r="W153" s="14"/>
      <c r="X153" s="14"/>
      <c r="Y153" s="14"/>
    </row>
    <row r="154" spans="8:25" hidden="1" x14ac:dyDescent="0.45">
      <c r="N154" s="12"/>
      <c r="O154" s="12"/>
      <c r="P154" s="14"/>
      <c r="Q154" s="14"/>
      <c r="T154" s="14"/>
      <c r="U154" s="14"/>
      <c r="V154" s="14"/>
      <c r="W154" s="14"/>
      <c r="X154" s="14"/>
      <c r="Y154" s="14"/>
    </row>
    <row r="155" spans="8:25" hidden="1" x14ac:dyDescent="0.45">
      <c r="N155" s="13"/>
      <c r="O155" s="12"/>
      <c r="P155" s="14"/>
      <c r="Q155" s="14"/>
      <c r="T155" s="14"/>
      <c r="U155" s="14"/>
      <c r="V155" s="14"/>
      <c r="W155" s="14"/>
      <c r="X155" s="14"/>
      <c r="Y155" s="14"/>
    </row>
    <row r="156" spans="8:25" hidden="1" x14ac:dyDescent="0.45">
      <c r="N156" s="12"/>
      <c r="O156" s="12"/>
      <c r="P156" s="14"/>
      <c r="Q156" s="14"/>
      <c r="T156" s="14"/>
      <c r="U156" s="14"/>
      <c r="V156" s="14"/>
      <c r="W156" s="14"/>
      <c r="X156" s="14"/>
      <c r="Y156" s="14"/>
    </row>
    <row r="157" spans="8:25" hidden="1" x14ac:dyDescent="0.45">
      <c r="N157" s="12"/>
      <c r="O157" s="12"/>
      <c r="P157" s="14"/>
      <c r="Q157" s="14"/>
      <c r="T157" s="14"/>
      <c r="U157" s="14"/>
      <c r="V157" s="14"/>
      <c r="W157" s="14"/>
      <c r="X157" s="14"/>
      <c r="Y157" s="14"/>
    </row>
    <row r="158" spans="8:25" hidden="1" x14ac:dyDescent="0.45">
      <c r="N158" s="13"/>
      <c r="O158" s="12"/>
      <c r="P158" s="14"/>
      <c r="Q158" s="14"/>
      <c r="T158" s="14"/>
      <c r="U158" s="14"/>
      <c r="V158" s="14"/>
      <c r="W158" s="14"/>
      <c r="X158" s="14"/>
      <c r="Y158" s="14"/>
    </row>
    <row r="159" spans="8:25" hidden="1" x14ac:dyDescent="0.45">
      <c r="N159" s="12"/>
      <c r="O159" s="12"/>
      <c r="P159" s="14"/>
      <c r="Q159" s="14"/>
      <c r="T159" s="14"/>
      <c r="U159" s="14"/>
      <c r="V159" s="14"/>
      <c r="W159" s="14"/>
      <c r="X159" s="14"/>
      <c r="Y159" s="14"/>
    </row>
    <row r="160" spans="8:25" hidden="1" x14ac:dyDescent="0.45">
      <c r="T160" s="14"/>
      <c r="U160" s="14"/>
      <c r="V160" s="14"/>
      <c r="W160" s="14"/>
      <c r="X160" s="14"/>
      <c r="Y160" s="14"/>
    </row>
    <row r="161" spans="20:25" hidden="1" x14ac:dyDescent="0.45">
      <c r="T161" s="14"/>
      <c r="U161" s="14"/>
      <c r="V161" s="14"/>
      <c r="W161" s="14"/>
      <c r="X161" s="14"/>
      <c r="Y161" s="14"/>
    </row>
    <row r="162" spans="20:25" hidden="1" x14ac:dyDescent="0.45">
      <c r="T162" s="14"/>
      <c r="U162" s="14"/>
      <c r="V162" s="14"/>
      <c r="W162" s="14"/>
      <c r="X162" s="14"/>
      <c r="Y162" s="14"/>
    </row>
    <row r="163" spans="20:25" hidden="1" x14ac:dyDescent="0.45">
      <c r="T163" s="14"/>
      <c r="U163" s="14"/>
      <c r="V163" s="14"/>
      <c r="W163" s="14"/>
      <c r="X163" s="14"/>
      <c r="Y163" s="14"/>
    </row>
    <row r="164" spans="20:25" hidden="1" x14ac:dyDescent="0.45">
      <c r="T164" s="14"/>
      <c r="U164" s="14"/>
      <c r="V164" s="14"/>
      <c r="W164" s="14"/>
      <c r="X164" s="14"/>
      <c r="Y164" s="14"/>
    </row>
    <row r="165" spans="20:25" hidden="1" x14ac:dyDescent="0.45">
      <c r="T165" s="14"/>
      <c r="U165" s="14"/>
      <c r="V165" s="14"/>
      <c r="W165" s="14"/>
      <c r="X165" s="14"/>
      <c r="Y165" s="14"/>
    </row>
    <row r="166" spans="20:25" hidden="1" x14ac:dyDescent="0.45">
      <c r="T166" s="14"/>
      <c r="U166" s="14"/>
      <c r="V166" s="14"/>
      <c r="W166" s="14"/>
      <c r="X166" s="14"/>
      <c r="Y166" s="14"/>
    </row>
    <row r="167" spans="20:25" hidden="1" x14ac:dyDescent="0.45">
      <c r="T167" s="14"/>
      <c r="U167" s="14"/>
      <c r="V167" s="14"/>
      <c r="W167" s="14"/>
      <c r="X167" s="14"/>
      <c r="Y167" s="14"/>
    </row>
    <row r="168" spans="20:25" hidden="1" x14ac:dyDescent="0.45">
      <c r="T168" s="14"/>
      <c r="U168" s="14"/>
      <c r="V168" s="14"/>
      <c r="W168" s="14"/>
      <c r="X168" s="14"/>
      <c r="Y168" s="14"/>
    </row>
    <row r="169" spans="20:25" hidden="1" x14ac:dyDescent="0.45">
      <c r="T169" s="14"/>
      <c r="U169" s="14"/>
      <c r="V169" s="14"/>
      <c r="W169" s="14"/>
      <c r="X169" s="14"/>
      <c r="Y169" s="14"/>
    </row>
    <row r="170" spans="20:25" hidden="1" x14ac:dyDescent="0.45">
      <c r="T170" s="14"/>
      <c r="U170" s="14"/>
      <c r="V170" s="14"/>
      <c r="W170" s="14"/>
      <c r="X170" s="14"/>
      <c r="Y170" s="14"/>
    </row>
    <row r="171" spans="20:25" hidden="1" x14ac:dyDescent="0.45">
      <c r="T171" s="14"/>
      <c r="U171" s="14"/>
      <c r="V171" s="14"/>
      <c r="W171" s="14"/>
      <c r="X171" s="14"/>
      <c r="Y171" s="14"/>
    </row>
    <row r="172" spans="20:25" hidden="1" x14ac:dyDescent="0.45">
      <c r="T172" s="14"/>
      <c r="U172" s="14"/>
      <c r="V172" s="14"/>
      <c r="W172" s="14"/>
      <c r="X172" s="14"/>
      <c r="Y172" s="14"/>
    </row>
    <row r="173" spans="20:25" hidden="1" x14ac:dyDescent="0.45">
      <c r="T173" s="14"/>
      <c r="U173" s="14"/>
      <c r="V173" s="14"/>
      <c r="W173" s="14"/>
      <c r="X173" s="14"/>
      <c r="Y173" s="14"/>
    </row>
    <row r="174" spans="20:25" hidden="1" x14ac:dyDescent="0.45">
      <c r="T174" s="14"/>
      <c r="U174" s="14"/>
      <c r="V174" s="14"/>
      <c r="W174" s="14"/>
      <c r="X174" s="14"/>
      <c r="Y174" s="14"/>
    </row>
    <row r="175" spans="20:25" hidden="1" x14ac:dyDescent="0.45">
      <c r="T175" s="14"/>
      <c r="U175" s="14"/>
      <c r="V175" s="14"/>
      <c r="W175" s="14"/>
      <c r="X175" s="14"/>
      <c r="Y175" s="14"/>
    </row>
    <row r="176" spans="20:25" hidden="1" x14ac:dyDescent="0.45">
      <c r="T176" s="14"/>
      <c r="U176" s="14"/>
      <c r="V176" s="14"/>
      <c r="W176" s="14"/>
      <c r="X176" s="14"/>
      <c r="Y176" s="14"/>
    </row>
    <row r="177" spans="20:25" hidden="1" x14ac:dyDescent="0.45">
      <c r="T177" s="14"/>
      <c r="U177" s="14"/>
      <c r="V177" s="14"/>
      <c r="W177" s="14"/>
      <c r="X177" s="14"/>
      <c r="Y177" s="14"/>
    </row>
    <row r="178" spans="20:25" hidden="1" x14ac:dyDescent="0.45">
      <c r="T178" s="14"/>
      <c r="U178" s="14"/>
      <c r="V178" s="14"/>
      <c r="W178" s="14"/>
      <c r="X178" s="14"/>
      <c r="Y178" s="14"/>
    </row>
    <row r="179" spans="20:25" hidden="1" x14ac:dyDescent="0.45">
      <c r="T179" s="14"/>
      <c r="U179" s="14"/>
      <c r="V179" s="14"/>
      <c r="W179" s="14"/>
      <c r="X179" s="14"/>
      <c r="Y179" s="14"/>
    </row>
    <row r="180" spans="20:25" hidden="1" x14ac:dyDescent="0.45">
      <c r="T180" s="14"/>
      <c r="U180" s="14"/>
      <c r="V180" s="14"/>
      <c r="W180" s="14"/>
      <c r="X180" s="14"/>
      <c r="Y180" s="14"/>
    </row>
    <row r="181" spans="20:25" hidden="1" x14ac:dyDescent="0.45">
      <c r="T181" s="14"/>
      <c r="U181" s="14"/>
      <c r="V181" s="14"/>
      <c r="W181" s="14"/>
      <c r="X181" s="14"/>
      <c r="Y181" s="14"/>
    </row>
    <row r="182" spans="20:25" hidden="1" x14ac:dyDescent="0.45">
      <c r="T182" s="14"/>
      <c r="U182" s="14"/>
      <c r="V182" s="14"/>
      <c r="W182" s="14"/>
      <c r="X182" s="14"/>
      <c r="Y182" s="14"/>
    </row>
    <row r="183" spans="20:25" hidden="1" x14ac:dyDescent="0.45">
      <c r="T183" s="14"/>
      <c r="U183" s="14"/>
      <c r="V183" s="14"/>
      <c r="W183" s="14"/>
      <c r="X183" s="14"/>
      <c r="Y183" s="14"/>
    </row>
    <row r="184" spans="20:25" hidden="1" x14ac:dyDescent="0.45">
      <c r="T184" s="14"/>
      <c r="U184" s="14"/>
      <c r="V184" s="14"/>
      <c r="W184" s="14"/>
      <c r="X184" s="14"/>
      <c r="Y184" s="14"/>
    </row>
    <row r="185" spans="20:25" hidden="1" x14ac:dyDescent="0.45">
      <c r="T185" s="14"/>
      <c r="U185" s="14"/>
      <c r="V185" s="14"/>
      <c r="W185" s="14"/>
      <c r="X185" s="14"/>
      <c r="Y185" s="14"/>
    </row>
    <row r="186" spans="20:25" hidden="1" x14ac:dyDescent="0.45">
      <c r="T186" s="14"/>
      <c r="U186" s="14"/>
      <c r="V186" s="14"/>
      <c r="W186" s="14"/>
      <c r="X186" s="14"/>
      <c r="Y186" s="14"/>
    </row>
    <row r="187" spans="20:25" hidden="1" x14ac:dyDescent="0.45">
      <c r="T187" s="14"/>
      <c r="U187" s="14"/>
      <c r="V187" s="14"/>
      <c r="W187" s="14"/>
      <c r="X187" s="14"/>
      <c r="Y187" s="14"/>
    </row>
    <row r="188" spans="20:25" hidden="1" x14ac:dyDescent="0.45">
      <c r="T188" s="14"/>
      <c r="U188" s="14"/>
      <c r="V188" s="14"/>
      <c r="W188" s="14"/>
      <c r="X188" s="14"/>
      <c r="Y188" s="14"/>
    </row>
    <row r="189" spans="20:25" hidden="1" x14ac:dyDescent="0.45">
      <c r="T189" s="14"/>
      <c r="U189" s="14"/>
      <c r="V189" s="14"/>
      <c r="W189" s="14"/>
      <c r="X189" s="14"/>
      <c r="Y189" s="14"/>
    </row>
    <row r="190" spans="20:25" hidden="1" x14ac:dyDescent="0.45">
      <c r="T190" s="14"/>
      <c r="U190" s="14"/>
      <c r="V190" s="14"/>
      <c r="W190" s="14"/>
      <c r="X190" s="14"/>
      <c r="Y190" s="14"/>
    </row>
    <row r="191" spans="20:25" hidden="1" x14ac:dyDescent="0.45">
      <c r="T191" s="14"/>
      <c r="U191" s="14"/>
      <c r="V191" s="14"/>
      <c r="W191" s="14"/>
      <c r="X191" s="14"/>
      <c r="Y191" s="14"/>
    </row>
    <row r="192" spans="20:25" hidden="1" x14ac:dyDescent="0.45">
      <c r="T192" s="14"/>
      <c r="U192" s="14"/>
      <c r="V192" s="14"/>
      <c r="W192" s="14"/>
      <c r="X192" s="14"/>
      <c r="Y192" s="14"/>
    </row>
    <row r="193" spans="20:25" hidden="1" x14ac:dyDescent="0.45">
      <c r="T193" s="14"/>
      <c r="U193" s="14"/>
      <c r="V193" s="14"/>
      <c r="W193" s="14"/>
      <c r="X193" s="14"/>
      <c r="Y193" s="14"/>
    </row>
    <row r="194" spans="20:25" hidden="1" x14ac:dyDescent="0.45">
      <c r="T194" s="14"/>
      <c r="U194" s="14"/>
      <c r="V194" s="14"/>
      <c r="W194" s="14"/>
      <c r="X194" s="14"/>
      <c r="Y194" s="14"/>
    </row>
    <row r="195" spans="20:25" hidden="1" x14ac:dyDescent="0.45">
      <c r="T195" s="14"/>
      <c r="U195" s="14"/>
      <c r="V195" s="14"/>
      <c r="W195" s="14"/>
      <c r="X195" s="14"/>
      <c r="Y195" s="14"/>
    </row>
    <row r="196" spans="20:25" hidden="1" x14ac:dyDescent="0.45">
      <c r="T196" s="14"/>
      <c r="U196" s="14"/>
      <c r="V196" s="14"/>
      <c r="W196" s="14"/>
      <c r="X196" s="14"/>
      <c r="Y196" s="14"/>
    </row>
    <row r="197" spans="20:25" hidden="1" x14ac:dyDescent="0.45">
      <c r="T197" s="14"/>
      <c r="U197" s="14"/>
      <c r="V197" s="14"/>
      <c r="W197" s="14"/>
      <c r="X197" s="14"/>
      <c r="Y197" s="14"/>
    </row>
    <row r="198" spans="20:25" hidden="1" x14ac:dyDescent="0.45">
      <c r="T198" s="14"/>
      <c r="U198" s="14"/>
      <c r="V198" s="14"/>
      <c r="W198" s="14"/>
      <c r="X198" s="14"/>
      <c r="Y198" s="14"/>
    </row>
    <row r="199" spans="20:25" hidden="1" x14ac:dyDescent="0.45">
      <c r="T199" s="14"/>
      <c r="U199" s="14"/>
      <c r="V199" s="14"/>
      <c r="W199" s="14"/>
      <c r="X199" s="14"/>
      <c r="Y199" s="14"/>
    </row>
    <row r="200" spans="20:25" hidden="1" x14ac:dyDescent="0.45">
      <c r="T200" s="14"/>
      <c r="U200" s="14"/>
      <c r="V200" s="14"/>
      <c r="W200" s="14"/>
      <c r="X200" s="14"/>
      <c r="Y200" s="14"/>
    </row>
    <row r="201" spans="20:25" hidden="1" x14ac:dyDescent="0.45">
      <c r="T201" s="14"/>
      <c r="U201" s="14"/>
      <c r="V201" s="14"/>
      <c r="W201" s="14"/>
      <c r="X201" s="14"/>
      <c r="Y201" s="14"/>
    </row>
    <row r="202" spans="20:25" hidden="1" x14ac:dyDescent="0.45">
      <c r="T202" s="14"/>
      <c r="U202" s="14"/>
      <c r="V202" s="14"/>
      <c r="W202" s="14"/>
      <c r="X202" s="14"/>
      <c r="Y202" s="14"/>
    </row>
    <row r="203" spans="20:25" hidden="1" x14ac:dyDescent="0.45">
      <c r="T203" s="14"/>
      <c r="U203" s="14"/>
      <c r="V203" s="14"/>
      <c r="W203" s="14"/>
      <c r="X203" s="14"/>
      <c r="Y203" s="14"/>
    </row>
    <row r="204" spans="20:25" hidden="1" x14ac:dyDescent="0.45">
      <c r="T204" s="14"/>
      <c r="U204" s="14"/>
      <c r="V204" s="14"/>
      <c r="W204" s="14"/>
      <c r="X204" s="14"/>
      <c r="Y204" s="14"/>
    </row>
    <row r="205" spans="20:25" hidden="1" x14ac:dyDescent="0.45">
      <c r="T205" s="14"/>
      <c r="U205" s="14"/>
      <c r="V205" s="14"/>
      <c r="W205" s="14"/>
      <c r="X205" s="14"/>
      <c r="Y205" s="14"/>
    </row>
    <row r="206" spans="20:25" hidden="1" x14ac:dyDescent="0.45">
      <c r="T206" s="14"/>
      <c r="U206" s="14"/>
      <c r="V206" s="14"/>
      <c r="W206" s="14"/>
      <c r="X206" s="14"/>
      <c r="Y206" s="14"/>
    </row>
    <row r="207" spans="20:25" hidden="1" x14ac:dyDescent="0.45">
      <c r="T207" s="14"/>
      <c r="U207" s="14"/>
      <c r="V207" s="14"/>
      <c r="W207" s="14"/>
      <c r="X207" s="14"/>
      <c r="Y207" s="14"/>
    </row>
    <row r="208" spans="20:25" hidden="1" x14ac:dyDescent="0.45">
      <c r="T208" s="14"/>
      <c r="U208" s="14"/>
      <c r="V208" s="14"/>
      <c r="W208" s="14"/>
      <c r="X208" s="14"/>
      <c r="Y208" s="14"/>
    </row>
    <row r="209" spans="20:25" hidden="1" x14ac:dyDescent="0.45">
      <c r="T209" s="14"/>
      <c r="U209" s="14"/>
      <c r="V209" s="14"/>
      <c r="W209" s="14"/>
      <c r="X209" s="14"/>
      <c r="Y209" s="14"/>
    </row>
    <row r="210" spans="20:25" hidden="1" x14ac:dyDescent="0.45">
      <c r="T210" s="14"/>
      <c r="U210" s="14"/>
      <c r="V210" s="14"/>
      <c r="W210" s="14"/>
      <c r="X210" s="14"/>
      <c r="Y210" s="14"/>
    </row>
    <row r="211" spans="20:25" hidden="1" x14ac:dyDescent="0.45">
      <c r="T211" s="14"/>
      <c r="U211" s="14"/>
      <c r="V211" s="14"/>
      <c r="W211" s="14"/>
      <c r="X211" s="14"/>
      <c r="Y211" s="14"/>
    </row>
    <row r="212" spans="20:25" hidden="1" x14ac:dyDescent="0.45">
      <c r="T212" s="14"/>
      <c r="U212" s="14"/>
      <c r="V212" s="14"/>
      <c r="W212" s="14"/>
      <c r="X212" s="14"/>
      <c r="Y212" s="14"/>
    </row>
    <row r="213" spans="20:25" hidden="1" x14ac:dyDescent="0.45">
      <c r="T213" s="14"/>
      <c r="U213" s="14"/>
      <c r="V213" s="14"/>
      <c r="W213" s="14"/>
      <c r="X213" s="14"/>
      <c r="Y213" s="14"/>
    </row>
    <row r="214" spans="20:25" hidden="1" x14ac:dyDescent="0.45">
      <c r="T214" s="14"/>
      <c r="U214" s="14"/>
      <c r="V214" s="14"/>
      <c r="W214" s="14"/>
      <c r="X214" s="14"/>
      <c r="Y214" s="14"/>
    </row>
    <row r="215" spans="20:25" hidden="1" x14ac:dyDescent="0.45">
      <c r="T215" s="14"/>
      <c r="U215" s="14"/>
      <c r="V215" s="14"/>
      <c r="W215" s="14"/>
      <c r="X215" s="14"/>
      <c r="Y215" s="14"/>
    </row>
    <row r="216" spans="20:25" hidden="1" x14ac:dyDescent="0.45">
      <c r="T216" s="14"/>
      <c r="U216" s="14"/>
      <c r="V216" s="14"/>
      <c r="W216" s="14"/>
      <c r="X216" s="14"/>
      <c r="Y216" s="14"/>
    </row>
    <row r="217" spans="20:25" hidden="1" x14ac:dyDescent="0.45">
      <c r="T217" s="14"/>
      <c r="U217" s="14"/>
      <c r="V217" s="14"/>
      <c r="W217" s="14"/>
      <c r="X217" s="14"/>
      <c r="Y217" s="14"/>
    </row>
    <row r="218" spans="20:25" hidden="1" x14ac:dyDescent="0.45">
      <c r="T218" s="14"/>
      <c r="U218" s="14"/>
      <c r="V218" s="14"/>
      <c r="W218" s="14"/>
      <c r="X218" s="14"/>
      <c r="Y218" s="14"/>
    </row>
    <row r="219" spans="20:25" hidden="1" x14ac:dyDescent="0.45">
      <c r="T219" s="14"/>
      <c r="U219" s="14"/>
      <c r="V219" s="14"/>
      <c r="W219" s="14"/>
      <c r="X219" s="14"/>
      <c r="Y219" s="14"/>
    </row>
    <row r="220" spans="20:25" hidden="1" x14ac:dyDescent="0.45">
      <c r="T220" s="14"/>
      <c r="U220" s="14"/>
      <c r="V220" s="14"/>
      <c r="W220" s="14"/>
      <c r="X220" s="14"/>
      <c r="Y220" s="14"/>
    </row>
    <row r="221" spans="20:25" hidden="1" x14ac:dyDescent="0.45">
      <c r="T221" s="14"/>
      <c r="U221" s="14"/>
      <c r="V221" s="14"/>
      <c r="W221" s="14"/>
      <c r="X221" s="14"/>
      <c r="Y221" s="14"/>
    </row>
    <row r="222" spans="20:25" hidden="1" x14ac:dyDescent="0.45">
      <c r="T222" s="14"/>
      <c r="U222" s="14"/>
      <c r="V222" s="14"/>
      <c r="W222" s="14"/>
      <c r="X222" s="14"/>
      <c r="Y222" s="14"/>
    </row>
    <row r="223" spans="20:25" hidden="1" x14ac:dyDescent="0.45">
      <c r="T223" s="14"/>
      <c r="U223" s="14"/>
      <c r="V223" s="14"/>
      <c r="W223" s="14"/>
      <c r="X223" s="14"/>
      <c r="Y223" s="14"/>
    </row>
    <row r="224" spans="20:25" hidden="1" x14ac:dyDescent="0.45">
      <c r="T224" s="14"/>
      <c r="U224" s="14"/>
      <c r="V224" s="14"/>
      <c r="W224" s="14"/>
      <c r="X224" s="14"/>
      <c r="Y224" s="14"/>
    </row>
    <row r="225" spans="20:25" hidden="1" x14ac:dyDescent="0.45">
      <c r="T225" s="14"/>
      <c r="U225" s="14"/>
      <c r="V225" s="14"/>
      <c r="W225" s="14"/>
      <c r="X225" s="14"/>
      <c r="Y225" s="14"/>
    </row>
    <row r="226" spans="20:25" hidden="1" x14ac:dyDescent="0.45">
      <c r="T226" s="14"/>
      <c r="U226" s="14"/>
      <c r="V226" s="14"/>
      <c r="W226" s="14"/>
      <c r="X226" s="14"/>
      <c r="Y226" s="14"/>
    </row>
    <row r="227" spans="20:25" hidden="1" x14ac:dyDescent="0.45">
      <c r="T227" s="14"/>
      <c r="U227" s="14"/>
      <c r="V227" s="14"/>
      <c r="W227" s="14"/>
      <c r="X227" s="14"/>
      <c r="Y227" s="14"/>
    </row>
    <row r="228" spans="20:25" hidden="1" x14ac:dyDescent="0.45">
      <c r="T228" s="14"/>
      <c r="U228" s="14"/>
      <c r="V228" s="14"/>
      <c r="W228" s="14"/>
      <c r="X228" s="14"/>
      <c r="Y228" s="14"/>
    </row>
    <row r="229" spans="20:25" hidden="1" x14ac:dyDescent="0.45">
      <c r="T229" s="14"/>
      <c r="U229" s="14"/>
      <c r="V229" s="14"/>
      <c r="W229" s="14"/>
      <c r="X229" s="14"/>
      <c r="Y229" s="14"/>
    </row>
    <row r="230" spans="20:25" hidden="1" x14ac:dyDescent="0.45">
      <c r="T230" s="14"/>
      <c r="U230" s="14"/>
      <c r="V230" s="14"/>
      <c r="W230" s="14"/>
      <c r="X230" s="14"/>
      <c r="Y230" s="14"/>
    </row>
    <row r="231" spans="20:25" hidden="1" x14ac:dyDescent="0.45">
      <c r="T231" s="14"/>
      <c r="U231" s="14"/>
      <c r="V231" s="14"/>
      <c r="W231" s="14"/>
      <c r="X231" s="14"/>
      <c r="Y231" s="14"/>
    </row>
    <row r="232" spans="20:25" hidden="1" x14ac:dyDescent="0.45">
      <c r="T232" s="14"/>
      <c r="U232" s="14"/>
      <c r="V232" s="14"/>
      <c r="W232" s="14"/>
      <c r="X232" s="14"/>
      <c r="Y232" s="14"/>
    </row>
    <row r="233" spans="20:25" hidden="1" x14ac:dyDescent="0.45">
      <c r="T233" s="14"/>
      <c r="U233" s="14"/>
      <c r="V233" s="14"/>
      <c r="W233" s="14"/>
      <c r="X233" s="14"/>
      <c r="Y233" s="14"/>
    </row>
    <row r="234" spans="20:25" hidden="1" x14ac:dyDescent="0.45">
      <c r="T234" s="14"/>
      <c r="U234" s="14"/>
      <c r="V234" s="14"/>
      <c r="W234" s="14"/>
      <c r="X234" s="14"/>
      <c r="Y234" s="14"/>
    </row>
    <row r="235" spans="20:25" hidden="1" x14ac:dyDescent="0.45">
      <c r="T235" s="14"/>
      <c r="U235" s="14"/>
      <c r="V235" s="14"/>
      <c r="W235" s="14"/>
      <c r="X235" s="14"/>
      <c r="Y235" s="14"/>
    </row>
    <row r="236" spans="20:25" hidden="1" x14ac:dyDescent="0.45">
      <c r="T236" s="14"/>
      <c r="U236" s="14"/>
      <c r="V236" s="14"/>
      <c r="W236" s="14"/>
      <c r="X236" s="14"/>
      <c r="Y236" s="14"/>
    </row>
    <row r="237" spans="20:25" hidden="1" x14ac:dyDescent="0.45">
      <c r="T237" s="14"/>
      <c r="U237" s="14"/>
      <c r="V237" s="14"/>
      <c r="W237" s="14"/>
      <c r="X237" s="14"/>
      <c r="Y237" s="14"/>
    </row>
    <row r="238" spans="20:25" hidden="1" x14ac:dyDescent="0.45">
      <c r="T238" s="14"/>
      <c r="U238" s="14"/>
      <c r="V238" s="14"/>
      <c r="W238" s="14"/>
      <c r="X238" s="14"/>
      <c r="Y238" s="14"/>
    </row>
    <row r="239" spans="20:25" hidden="1" x14ac:dyDescent="0.45">
      <c r="T239" s="14"/>
      <c r="U239" s="14"/>
      <c r="V239" s="14"/>
      <c r="W239" s="14"/>
      <c r="X239" s="14"/>
      <c r="Y239" s="14"/>
    </row>
    <row r="240" spans="20:25" hidden="1" x14ac:dyDescent="0.45">
      <c r="T240" s="14"/>
      <c r="U240" s="14"/>
      <c r="V240" s="14"/>
      <c r="W240" s="14"/>
      <c r="X240" s="14"/>
      <c r="Y240" s="14"/>
    </row>
    <row r="241" spans="20:25" hidden="1" x14ac:dyDescent="0.45">
      <c r="T241" s="14"/>
      <c r="U241" s="14"/>
      <c r="V241" s="14"/>
      <c r="W241" s="14"/>
      <c r="X241" s="14"/>
      <c r="Y241" s="14"/>
    </row>
    <row r="242" spans="20:25" hidden="1" x14ac:dyDescent="0.45">
      <c r="T242" s="14"/>
      <c r="U242" s="14"/>
      <c r="V242" s="14"/>
      <c r="W242" s="14"/>
      <c r="X242" s="14"/>
      <c r="Y242" s="14"/>
    </row>
    <row r="243" spans="20:25" hidden="1" x14ac:dyDescent="0.45">
      <c r="T243" s="14"/>
      <c r="U243" s="14"/>
      <c r="V243" s="14"/>
      <c r="W243" s="14"/>
      <c r="X243" s="14"/>
      <c r="Y243" s="14"/>
    </row>
    <row r="244" spans="20:25" hidden="1" x14ac:dyDescent="0.45">
      <c r="T244" s="14"/>
      <c r="U244" s="14"/>
      <c r="V244" s="14"/>
      <c r="W244" s="14"/>
      <c r="X244" s="14"/>
      <c r="Y244" s="14"/>
    </row>
    <row r="245" spans="20:25" hidden="1" x14ac:dyDescent="0.45">
      <c r="T245" s="14"/>
      <c r="U245" s="14"/>
      <c r="V245" s="14"/>
      <c r="W245" s="14"/>
      <c r="X245" s="14"/>
      <c r="Y245" s="14"/>
    </row>
    <row r="246" spans="20:25" hidden="1" x14ac:dyDescent="0.45">
      <c r="T246" s="14"/>
      <c r="U246" s="14"/>
      <c r="V246" s="14"/>
      <c r="W246" s="14"/>
      <c r="X246" s="14"/>
      <c r="Y246" s="14"/>
    </row>
    <row r="247" spans="20:25" hidden="1" x14ac:dyDescent="0.45">
      <c r="T247" s="14"/>
      <c r="U247" s="14"/>
      <c r="V247" s="14"/>
      <c r="W247" s="14"/>
      <c r="X247" s="14"/>
      <c r="Y247" s="14"/>
    </row>
    <row r="248" spans="20:25" hidden="1" x14ac:dyDescent="0.45">
      <c r="T248" s="14"/>
      <c r="U248" s="14"/>
      <c r="V248" s="14"/>
      <c r="W248" s="14"/>
      <c r="X248" s="14"/>
      <c r="Y248" s="14"/>
    </row>
    <row r="249" spans="20:25" hidden="1" x14ac:dyDescent="0.45">
      <c r="T249" s="14"/>
      <c r="U249" s="14"/>
      <c r="V249" s="14"/>
      <c r="W249" s="14"/>
      <c r="X249" s="14"/>
      <c r="Y249" s="14"/>
    </row>
    <row r="250" spans="20:25" hidden="1" x14ac:dyDescent="0.45">
      <c r="T250" s="14"/>
      <c r="U250" s="14"/>
      <c r="V250" s="14"/>
      <c r="W250" s="14"/>
      <c r="X250" s="14"/>
      <c r="Y250" s="14"/>
    </row>
    <row r="251" spans="20:25" hidden="1" x14ac:dyDescent="0.45">
      <c r="T251" s="14"/>
      <c r="U251" s="14"/>
      <c r="V251" s="14"/>
      <c r="W251" s="14"/>
      <c r="X251" s="14"/>
      <c r="Y251" s="14"/>
    </row>
    <row r="252" spans="20:25" hidden="1" x14ac:dyDescent="0.45">
      <c r="T252" s="14"/>
      <c r="U252" s="14"/>
      <c r="V252" s="14"/>
      <c r="W252" s="14"/>
      <c r="X252" s="14"/>
      <c r="Y252" s="14"/>
    </row>
    <row r="253" spans="20:25" hidden="1" x14ac:dyDescent="0.45">
      <c r="T253" s="14"/>
      <c r="U253" s="14"/>
      <c r="V253" s="14"/>
      <c r="W253" s="14"/>
      <c r="X253" s="14"/>
      <c r="Y253" s="14"/>
    </row>
    <row r="254" spans="20:25" hidden="1" x14ac:dyDescent="0.45">
      <c r="T254" s="14"/>
      <c r="U254" s="14"/>
      <c r="V254" s="14"/>
      <c r="W254" s="14"/>
      <c r="X254" s="14"/>
      <c r="Y254" s="14"/>
    </row>
    <row r="255" spans="20:25" hidden="1" x14ac:dyDescent="0.45">
      <c r="T255" s="14"/>
      <c r="U255" s="14"/>
      <c r="V255" s="14"/>
      <c r="W255" s="14"/>
      <c r="X255" s="14"/>
      <c r="Y255" s="14"/>
    </row>
    <row r="256" spans="20:25" hidden="1" x14ac:dyDescent="0.45">
      <c r="T256" s="14"/>
      <c r="U256" s="14"/>
      <c r="V256" s="14"/>
      <c r="W256" s="14"/>
      <c r="X256" s="14"/>
      <c r="Y256" s="14"/>
    </row>
    <row r="257" spans="20:25" hidden="1" x14ac:dyDescent="0.45">
      <c r="T257" s="14"/>
      <c r="U257" s="14"/>
      <c r="V257" s="14"/>
      <c r="W257" s="14"/>
      <c r="X257" s="14"/>
      <c r="Y257" s="14"/>
    </row>
    <row r="258" spans="20:25" hidden="1" x14ac:dyDescent="0.45">
      <c r="T258" s="14"/>
      <c r="U258" s="14"/>
      <c r="V258" s="14"/>
      <c r="W258" s="14"/>
      <c r="X258" s="14"/>
      <c r="Y258" s="14"/>
    </row>
    <row r="259" spans="20:25" hidden="1" x14ac:dyDescent="0.45">
      <c r="T259" s="14"/>
      <c r="U259" s="14"/>
      <c r="V259" s="14"/>
      <c r="W259" s="14"/>
      <c r="X259" s="14"/>
      <c r="Y259" s="14"/>
    </row>
    <row r="260" spans="20:25" hidden="1" x14ac:dyDescent="0.45">
      <c r="T260" s="14"/>
      <c r="U260" s="14"/>
      <c r="V260" s="14"/>
      <c r="W260" s="14"/>
      <c r="X260" s="14"/>
      <c r="Y260" s="14"/>
    </row>
    <row r="261" spans="20:25" hidden="1" x14ac:dyDescent="0.45">
      <c r="T261" s="14"/>
      <c r="U261" s="14"/>
      <c r="V261" s="14"/>
      <c r="W261" s="14"/>
      <c r="X261" s="14"/>
      <c r="Y261" s="14"/>
    </row>
    <row r="262" spans="20:25" hidden="1" x14ac:dyDescent="0.45">
      <c r="T262" s="14"/>
      <c r="U262" s="14"/>
      <c r="V262" s="14"/>
      <c r="W262" s="14"/>
      <c r="X262" s="14"/>
      <c r="Y262" s="14"/>
    </row>
    <row r="263" spans="20:25" hidden="1" x14ac:dyDescent="0.45">
      <c r="T263" s="14"/>
      <c r="U263" s="14"/>
      <c r="V263" s="14"/>
      <c r="W263" s="14"/>
      <c r="X263" s="14"/>
      <c r="Y263" s="14"/>
    </row>
    <row r="264" spans="20:25" hidden="1" x14ac:dyDescent="0.45">
      <c r="T264" s="14"/>
      <c r="U264" s="14"/>
      <c r="V264" s="14"/>
      <c r="W264" s="14"/>
      <c r="X264" s="14"/>
      <c r="Y264" s="14"/>
    </row>
    <row r="265" spans="20:25" hidden="1" x14ac:dyDescent="0.45">
      <c r="T265" s="14"/>
      <c r="U265" s="14"/>
      <c r="V265" s="14"/>
      <c r="W265" s="14"/>
      <c r="X265" s="14"/>
      <c r="Y265" s="14"/>
    </row>
    <row r="266" spans="20:25" hidden="1" x14ac:dyDescent="0.45">
      <c r="T266" s="14"/>
      <c r="U266" s="14"/>
      <c r="V266" s="14"/>
      <c r="W266" s="14"/>
      <c r="X266" s="14"/>
      <c r="Y266" s="14"/>
    </row>
    <row r="267" spans="20:25" hidden="1" x14ac:dyDescent="0.45">
      <c r="T267" s="14"/>
      <c r="U267" s="14"/>
      <c r="V267" s="14"/>
      <c r="W267" s="14"/>
      <c r="X267" s="14"/>
      <c r="Y267" s="14"/>
    </row>
    <row r="268" spans="20:25" hidden="1" x14ac:dyDescent="0.45">
      <c r="T268" s="14"/>
      <c r="U268" s="14"/>
      <c r="V268" s="14"/>
      <c r="W268" s="14"/>
      <c r="X268" s="14"/>
      <c r="Y268" s="14"/>
    </row>
    <row r="269" spans="20:25" hidden="1" x14ac:dyDescent="0.45">
      <c r="T269" s="14"/>
      <c r="U269" s="14"/>
      <c r="V269" s="14"/>
      <c r="W269" s="14"/>
      <c r="X269" s="14"/>
      <c r="Y269" s="14"/>
    </row>
    <row r="270" spans="20:25" hidden="1" x14ac:dyDescent="0.45">
      <c r="T270" s="14"/>
      <c r="U270" s="14"/>
      <c r="V270" s="14"/>
      <c r="W270" s="14"/>
      <c r="X270" s="14"/>
      <c r="Y270" s="14"/>
    </row>
    <row r="271" spans="20:25" hidden="1" x14ac:dyDescent="0.45">
      <c r="T271" s="14"/>
      <c r="U271" s="14"/>
      <c r="V271" s="14"/>
      <c r="W271" s="14"/>
      <c r="X271" s="14"/>
      <c r="Y271" s="14"/>
    </row>
    <row r="272" spans="20:25" hidden="1" x14ac:dyDescent="0.45">
      <c r="T272" s="14"/>
      <c r="U272" s="14"/>
      <c r="V272" s="14"/>
      <c r="W272" s="14"/>
      <c r="X272" s="14"/>
      <c r="Y272" s="14"/>
    </row>
    <row r="273" spans="20:25" hidden="1" x14ac:dyDescent="0.45">
      <c r="T273" s="14"/>
      <c r="U273" s="14"/>
      <c r="V273" s="14"/>
      <c r="W273" s="14"/>
      <c r="X273" s="14"/>
      <c r="Y273" s="14"/>
    </row>
    <row r="274" spans="20:25" hidden="1" x14ac:dyDescent="0.45">
      <c r="T274" s="14"/>
      <c r="U274" s="14"/>
      <c r="V274" s="14"/>
      <c r="W274" s="14"/>
      <c r="X274" s="14"/>
      <c r="Y274" s="14"/>
    </row>
    <row r="275" spans="20:25" hidden="1" x14ac:dyDescent="0.45">
      <c r="T275" s="14"/>
      <c r="U275" s="14"/>
      <c r="V275" s="14"/>
      <c r="W275" s="14"/>
      <c r="X275" s="14"/>
      <c r="Y275" s="14"/>
    </row>
    <row r="276" spans="20:25" hidden="1" x14ac:dyDescent="0.45">
      <c r="T276" s="14"/>
      <c r="U276" s="14"/>
      <c r="V276" s="14"/>
      <c r="W276" s="14"/>
      <c r="X276" s="14"/>
      <c r="Y276" s="14"/>
    </row>
    <row r="277" spans="20:25" hidden="1" x14ac:dyDescent="0.45">
      <c r="T277" s="14"/>
      <c r="U277" s="14"/>
      <c r="V277" s="14"/>
      <c r="W277" s="14"/>
      <c r="X277" s="14"/>
      <c r="Y277" s="14"/>
    </row>
    <row r="278" spans="20:25" hidden="1" x14ac:dyDescent="0.45">
      <c r="T278" s="14"/>
      <c r="U278" s="14"/>
      <c r="V278" s="14"/>
      <c r="W278" s="14"/>
      <c r="X278" s="14"/>
      <c r="Y278" s="14"/>
    </row>
    <row r="279" spans="20:25" hidden="1" x14ac:dyDescent="0.45">
      <c r="T279" s="14"/>
      <c r="U279" s="14"/>
      <c r="V279" s="14"/>
      <c r="W279" s="14"/>
      <c r="X279" s="14"/>
      <c r="Y279" s="14"/>
    </row>
    <row r="280" spans="20:25" hidden="1" x14ac:dyDescent="0.45">
      <c r="T280" s="14"/>
      <c r="U280" s="14"/>
      <c r="V280" s="14"/>
      <c r="W280" s="14"/>
      <c r="X280" s="14"/>
      <c r="Y280" s="14"/>
    </row>
    <row r="281" spans="20:25" hidden="1" x14ac:dyDescent="0.45">
      <c r="T281" s="14"/>
      <c r="U281" s="14"/>
      <c r="V281" s="14"/>
      <c r="W281" s="14"/>
      <c r="X281" s="14"/>
      <c r="Y281" s="14"/>
    </row>
    <row r="282" spans="20:25" hidden="1" x14ac:dyDescent="0.45">
      <c r="T282" s="14"/>
      <c r="U282" s="14"/>
      <c r="V282" s="14"/>
      <c r="W282" s="14"/>
      <c r="X282" s="14"/>
      <c r="Y282" s="14"/>
    </row>
    <row r="283" spans="20:25" hidden="1" x14ac:dyDescent="0.45">
      <c r="T283" s="14"/>
      <c r="U283" s="14"/>
      <c r="V283" s="14"/>
      <c r="W283" s="14"/>
      <c r="X283" s="14"/>
      <c r="Y283" s="14"/>
    </row>
    <row r="284" spans="20:25" hidden="1" x14ac:dyDescent="0.45">
      <c r="T284" s="14"/>
      <c r="U284" s="14"/>
      <c r="V284" s="14"/>
      <c r="W284" s="14"/>
      <c r="X284" s="14"/>
      <c r="Y284" s="14"/>
    </row>
    <row r="285" spans="20:25" hidden="1" x14ac:dyDescent="0.45">
      <c r="T285" s="14"/>
      <c r="U285" s="14"/>
      <c r="V285" s="14"/>
      <c r="W285" s="14"/>
      <c r="X285" s="14"/>
      <c r="Y285" s="14"/>
    </row>
    <row r="286" spans="20:25" hidden="1" x14ac:dyDescent="0.45">
      <c r="T286" s="14"/>
      <c r="U286" s="14"/>
      <c r="V286" s="14"/>
      <c r="W286" s="14"/>
      <c r="X286" s="14"/>
      <c r="Y286" s="14"/>
    </row>
    <row r="287" spans="20:25" hidden="1" x14ac:dyDescent="0.45">
      <c r="T287" s="14"/>
      <c r="U287" s="14"/>
      <c r="V287" s="14"/>
      <c r="W287" s="14"/>
      <c r="X287" s="14"/>
      <c r="Y287" s="14"/>
    </row>
    <row r="288" spans="20:25" hidden="1" x14ac:dyDescent="0.45">
      <c r="T288" s="14"/>
      <c r="U288" s="14"/>
      <c r="V288" s="14"/>
      <c r="W288" s="14"/>
      <c r="X288" s="14"/>
      <c r="Y288" s="14"/>
    </row>
    <row r="289" spans="20:25" hidden="1" x14ac:dyDescent="0.45">
      <c r="T289" s="14"/>
      <c r="U289" s="14"/>
      <c r="V289" s="14"/>
      <c r="W289" s="14"/>
      <c r="X289" s="14"/>
      <c r="Y289" s="14"/>
    </row>
    <row r="290" spans="20:25" hidden="1" x14ac:dyDescent="0.45">
      <c r="T290" s="14"/>
      <c r="U290" s="14"/>
      <c r="V290" s="14"/>
      <c r="W290" s="14"/>
      <c r="X290" s="14"/>
      <c r="Y290" s="14"/>
    </row>
    <row r="291" spans="20:25" hidden="1" x14ac:dyDescent="0.45">
      <c r="T291" s="14"/>
      <c r="U291" s="14"/>
      <c r="V291" s="14"/>
      <c r="W291" s="14"/>
      <c r="X291" s="14"/>
      <c r="Y291" s="14"/>
    </row>
    <row r="292" spans="20:25" hidden="1" x14ac:dyDescent="0.45">
      <c r="T292" s="14"/>
      <c r="U292" s="14"/>
      <c r="V292" s="14"/>
      <c r="W292" s="14"/>
      <c r="X292" s="14"/>
      <c r="Y292" s="14"/>
    </row>
    <row r="293" spans="20:25" hidden="1" x14ac:dyDescent="0.45">
      <c r="T293" s="14"/>
      <c r="U293" s="14"/>
      <c r="V293" s="14"/>
      <c r="W293" s="14"/>
      <c r="X293" s="14"/>
      <c r="Y293" s="14"/>
    </row>
    <row r="294" spans="20:25" hidden="1" x14ac:dyDescent="0.45">
      <c r="T294" s="14"/>
      <c r="U294" s="14"/>
      <c r="V294" s="14"/>
      <c r="W294" s="14"/>
      <c r="X294" s="14"/>
      <c r="Y294" s="14"/>
    </row>
    <row r="295" spans="20:25" hidden="1" x14ac:dyDescent="0.45">
      <c r="T295" s="14"/>
      <c r="U295" s="14"/>
      <c r="V295" s="14"/>
      <c r="W295" s="14"/>
      <c r="X295" s="14"/>
      <c r="Y295" s="14"/>
    </row>
    <row r="296" spans="20:25" hidden="1" x14ac:dyDescent="0.45">
      <c r="T296" s="14"/>
      <c r="U296" s="14"/>
      <c r="V296" s="14"/>
      <c r="W296" s="14"/>
      <c r="X296" s="14"/>
      <c r="Y296" s="14"/>
    </row>
    <row r="297" spans="20:25" hidden="1" x14ac:dyDescent="0.45">
      <c r="T297" s="14"/>
      <c r="U297" s="14"/>
      <c r="V297" s="14"/>
      <c r="W297" s="14"/>
      <c r="X297" s="14"/>
      <c r="Y297" s="14"/>
    </row>
    <row r="298" spans="20:25" hidden="1" x14ac:dyDescent="0.45">
      <c r="T298" s="14"/>
      <c r="U298" s="14"/>
      <c r="V298" s="14"/>
      <c r="W298" s="14"/>
      <c r="X298" s="14"/>
      <c r="Y298" s="14"/>
    </row>
    <row r="299" spans="20:25" hidden="1" x14ac:dyDescent="0.45">
      <c r="T299" s="14"/>
      <c r="U299" s="14"/>
      <c r="V299" s="14"/>
      <c r="W299" s="14"/>
      <c r="X299" s="14"/>
      <c r="Y299" s="14"/>
    </row>
    <row r="300" spans="20:25" hidden="1" x14ac:dyDescent="0.45">
      <c r="T300" s="14"/>
      <c r="U300" s="14"/>
      <c r="V300" s="14"/>
      <c r="W300" s="14"/>
      <c r="X300" s="14"/>
      <c r="Y300" s="14"/>
    </row>
    <row r="301" spans="20:25" hidden="1" x14ac:dyDescent="0.45">
      <c r="T301" s="14"/>
      <c r="U301" s="14"/>
      <c r="V301" s="14"/>
      <c r="W301" s="14"/>
      <c r="X301" s="14"/>
      <c r="Y301" s="14"/>
    </row>
    <row r="302" spans="20:25" hidden="1" x14ac:dyDescent="0.45">
      <c r="T302" s="14"/>
      <c r="U302" s="14"/>
      <c r="V302" s="14"/>
      <c r="W302" s="14"/>
      <c r="X302" s="14"/>
      <c r="Y302" s="14"/>
    </row>
    <row r="303" spans="20:25" hidden="1" x14ac:dyDescent="0.45">
      <c r="T303" s="14"/>
      <c r="U303" s="14"/>
      <c r="V303" s="14"/>
      <c r="W303" s="14"/>
      <c r="X303" s="14"/>
      <c r="Y303" s="14"/>
    </row>
    <row r="304" spans="20:25" hidden="1" x14ac:dyDescent="0.45">
      <c r="T304" s="14"/>
      <c r="U304" s="14"/>
      <c r="V304" s="14"/>
      <c r="W304" s="14"/>
      <c r="X304" s="14"/>
      <c r="Y304" s="14"/>
    </row>
    <row r="305" spans="20:25" hidden="1" x14ac:dyDescent="0.45">
      <c r="T305" s="14"/>
      <c r="U305" s="14"/>
      <c r="V305" s="14"/>
      <c r="W305" s="14"/>
      <c r="X305" s="14"/>
      <c r="Y305" s="14"/>
    </row>
    <row r="306" spans="20:25" hidden="1" x14ac:dyDescent="0.45">
      <c r="T306" s="14"/>
      <c r="U306" s="14"/>
      <c r="V306" s="14"/>
      <c r="W306" s="14"/>
      <c r="X306" s="14"/>
      <c r="Y306" s="14"/>
    </row>
    <row r="307" spans="20:25" hidden="1" x14ac:dyDescent="0.45">
      <c r="T307" s="14"/>
      <c r="U307" s="14"/>
      <c r="V307" s="14"/>
      <c r="W307" s="14"/>
      <c r="X307" s="14"/>
      <c r="Y307" s="14"/>
    </row>
    <row r="308" spans="20:25" hidden="1" x14ac:dyDescent="0.45">
      <c r="T308" s="14"/>
      <c r="U308" s="14"/>
      <c r="V308" s="14"/>
      <c r="W308" s="14"/>
      <c r="X308" s="14"/>
      <c r="Y308" s="14"/>
    </row>
    <row r="309" spans="20:25" hidden="1" x14ac:dyDescent="0.45">
      <c r="T309" s="14"/>
      <c r="U309" s="14"/>
      <c r="V309" s="14"/>
      <c r="W309" s="14"/>
      <c r="X309" s="14"/>
      <c r="Y309" s="14"/>
    </row>
    <row r="310" spans="20:25" hidden="1" x14ac:dyDescent="0.45">
      <c r="T310" s="14"/>
      <c r="U310" s="14"/>
      <c r="V310" s="14"/>
      <c r="W310" s="14"/>
      <c r="X310" s="14"/>
      <c r="Y310" s="14"/>
    </row>
    <row r="311" spans="20:25" hidden="1" x14ac:dyDescent="0.45">
      <c r="T311" s="14"/>
      <c r="U311" s="14"/>
      <c r="V311" s="14"/>
      <c r="W311" s="14"/>
      <c r="X311" s="14"/>
      <c r="Y311" s="14"/>
    </row>
    <row r="312" spans="20:25" hidden="1" x14ac:dyDescent="0.45">
      <c r="T312" s="14"/>
      <c r="U312" s="14"/>
      <c r="V312" s="14"/>
      <c r="W312" s="14"/>
      <c r="X312" s="14"/>
      <c r="Y312" s="14"/>
    </row>
    <row r="313" spans="20:25" hidden="1" x14ac:dyDescent="0.45">
      <c r="T313" s="14"/>
      <c r="U313" s="14"/>
      <c r="V313" s="14"/>
      <c r="W313" s="14"/>
      <c r="X313" s="14"/>
      <c r="Y313" s="14"/>
    </row>
    <row r="314" spans="20:25" hidden="1" x14ac:dyDescent="0.45">
      <c r="T314" s="14"/>
      <c r="U314" s="14"/>
      <c r="V314" s="14"/>
      <c r="W314" s="14"/>
      <c r="X314" s="14"/>
      <c r="Y314" s="14"/>
    </row>
    <row r="315" spans="20:25" hidden="1" x14ac:dyDescent="0.45">
      <c r="T315" s="14"/>
      <c r="U315" s="14"/>
      <c r="V315" s="14"/>
      <c r="W315" s="14"/>
      <c r="X315" s="14"/>
      <c r="Y315" s="14"/>
    </row>
    <row r="316" spans="20:25" hidden="1" x14ac:dyDescent="0.45">
      <c r="T316" s="14"/>
      <c r="U316" s="14"/>
      <c r="V316" s="14"/>
      <c r="W316" s="14"/>
      <c r="X316" s="14"/>
      <c r="Y316" s="14"/>
    </row>
    <row r="317" spans="20:25" hidden="1" x14ac:dyDescent="0.45">
      <c r="T317" s="14"/>
      <c r="U317" s="14"/>
      <c r="V317" s="14"/>
      <c r="W317" s="14"/>
      <c r="X317" s="14"/>
      <c r="Y317" s="14"/>
    </row>
    <row r="318" spans="20:25" hidden="1" x14ac:dyDescent="0.45">
      <c r="T318" s="14"/>
      <c r="U318" s="14"/>
      <c r="V318" s="14"/>
      <c r="W318" s="14"/>
      <c r="X318" s="14"/>
      <c r="Y318" s="14"/>
    </row>
    <row r="319" spans="20:25" hidden="1" x14ac:dyDescent="0.45">
      <c r="T319" s="14"/>
      <c r="U319" s="14"/>
      <c r="V319" s="14"/>
      <c r="W319" s="14"/>
      <c r="X319" s="14"/>
      <c r="Y319" s="14"/>
    </row>
    <row r="320" spans="20:25" hidden="1" x14ac:dyDescent="0.45">
      <c r="T320" s="14"/>
      <c r="U320" s="14"/>
      <c r="V320" s="14"/>
      <c r="W320" s="14"/>
      <c r="X320" s="14"/>
      <c r="Y320" s="14"/>
    </row>
    <row r="321" spans="20:25" hidden="1" x14ac:dyDescent="0.45">
      <c r="T321" s="14"/>
      <c r="U321" s="14"/>
      <c r="V321" s="14"/>
      <c r="W321" s="14"/>
      <c r="X321" s="14"/>
      <c r="Y321" s="14"/>
    </row>
    <row r="322" spans="20:25" hidden="1" x14ac:dyDescent="0.45">
      <c r="T322" s="14"/>
      <c r="U322" s="14"/>
      <c r="V322" s="14"/>
      <c r="W322" s="14"/>
      <c r="X322" s="14"/>
      <c r="Y322" s="14"/>
    </row>
    <row r="323" spans="20:25" hidden="1" x14ac:dyDescent="0.45">
      <c r="T323" s="14"/>
      <c r="U323" s="14"/>
      <c r="V323" s="14"/>
      <c r="W323" s="14"/>
      <c r="X323" s="14"/>
      <c r="Y323" s="14"/>
    </row>
    <row r="324" spans="20:25" hidden="1" x14ac:dyDescent="0.45">
      <c r="T324" s="14"/>
      <c r="U324" s="14"/>
      <c r="V324" s="14"/>
      <c r="W324" s="14"/>
      <c r="X324" s="14"/>
      <c r="Y324" s="14"/>
    </row>
    <row r="325" spans="20:25" hidden="1" x14ac:dyDescent="0.45">
      <c r="T325" s="14"/>
      <c r="U325" s="14"/>
      <c r="V325" s="14"/>
      <c r="W325" s="14"/>
      <c r="X325" s="14"/>
      <c r="Y325" s="14"/>
    </row>
    <row r="326" spans="20:25" hidden="1" x14ac:dyDescent="0.45">
      <c r="T326" s="14"/>
      <c r="U326" s="14"/>
      <c r="V326" s="14"/>
      <c r="W326" s="14"/>
      <c r="X326" s="14"/>
      <c r="Y326" s="14"/>
    </row>
    <row r="327" spans="20:25" hidden="1" x14ac:dyDescent="0.45">
      <c r="T327" s="14"/>
      <c r="U327" s="14"/>
      <c r="V327" s="14"/>
      <c r="W327" s="14"/>
      <c r="X327" s="14"/>
      <c r="Y327" s="14"/>
    </row>
    <row r="328" spans="20:25" hidden="1" x14ac:dyDescent="0.45">
      <c r="T328" s="14"/>
      <c r="U328" s="14"/>
      <c r="V328" s="14"/>
      <c r="W328" s="14"/>
      <c r="X328" s="14"/>
      <c r="Y328" s="14"/>
    </row>
    <row r="329" spans="20:25" hidden="1" x14ac:dyDescent="0.45">
      <c r="T329" s="14"/>
      <c r="U329" s="14"/>
      <c r="V329" s="14"/>
      <c r="W329" s="14"/>
      <c r="X329" s="14"/>
      <c r="Y329" s="14"/>
    </row>
    <row r="330" spans="20:25" hidden="1" x14ac:dyDescent="0.45">
      <c r="T330" s="14"/>
      <c r="U330" s="14"/>
      <c r="V330" s="14"/>
      <c r="W330" s="14"/>
      <c r="X330" s="14"/>
      <c r="Y330" s="14"/>
    </row>
    <row r="331" spans="20:25" hidden="1" x14ac:dyDescent="0.45">
      <c r="T331" s="14"/>
      <c r="U331" s="14"/>
      <c r="V331" s="14"/>
      <c r="W331" s="14"/>
      <c r="X331" s="14"/>
      <c r="Y331" s="14"/>
    </row>
    <row r="332" spans="20:25" hidden="1" x14ac:dyDescent="0.45">
      <c r="T332" s="14"/>
      <c r="U332" s="14"/>
      <c r="V332" s="14"/>
      <c r="W332" s="14"/>
      <c r="X332" s="14"/>
      <c r="Y332" s="14"/>
    </row>
    <row r="333" spans="20:25" hidden="1" x14ac:dyDescent="0.45">
      <c r="T333" s="14"/>
      <c r="U333" s="14"/>
      <c r="V333" s="14"/>
      <c r="W333" s="14"/>
      <c r="X333" s="14"/>
      <c r="Y333" s="14"/>
    </row>
    <row r="334" spans="20:25" hidden="1" x14ac:dyDescent="0.45">
      <c r="T334" s="14"/>
      <c r="U334" s="14"/>
      <c r="V334" s="14"/>
      <c r="W334" s="14"/>
      <c r="X334" s="14"/>
      <c r="Y334" s="14"/>
    </row>
    <row r="335" spans="20:25" hidden="1" x14ac:dyDescent="0.45">
      <c r="T335" s="14"/>
      <c r="U335" s="14"/>
      <c r="V335" s="14"/>
      <c r="W335" s="14"/>
      <c r="X335" s="14"/>
      <c r="Y335" s="14"/>
    </row>
    <row r="336" spans="20:25" hidden="1" x14ac:dyDescent="0.45">
      <c r="T336" s="14"/>
      <c r="U336" s="14"/>
      <c r="V336" s="14"/>
      <c r="W336" s="14"/>
      <c r="X336" s="14"/>
      <c r="Y336" s="14"/>
    </row>
    <row r="337" spans="20:25" hidden="1" x14ac:dyDescent="0.45">
      <c r="T337" s="14"/>
      <c r="U337" s="14"/>
      <c r="V337" s="14"/>
      <c r="W337" s="14"/>
      <c r="X337" s="14"/>
      <c r="Y337" s="14"/>
    </row>
    <row r="338" spans="20:25" hidden="1" x14ac:dyDescent="0.45">
      <c r="T338" s="14"/>
      <c r="U338" s="14"/>
      <c r="V338" s="14"/>
      <c r="W338" s="14"/>
      <c r="X338" s="14"/>
      <c r="Y338" s="14"/>
    </row>
    <row r="339" spans="20:25" hidden="1" x14ac:dyDescent="0.45">
      <c r="T339" s="14"/>
      <c r="U339" s="14"/>
      <c r="V339" s="14"/>
      <c r="W339" s="14"/>
      <c r="X339" s="14"/>
      <c r="Y339" s="14"/>
    </row>
    <row r="340" spans="20:25" hidden="1" x14ac:dyDescent="0.45">
      <c r="T340" s="14"/>
      <c r="U340" s="14"/>
      <c r="V340" s="14"/>
      <c r="W340" s="14"/>
      <c r="X340" s="14"/>
      <c r="Y340" s="14"/>
    </row>
    <row r="341" spans="20:25" hidden="1" x14ac:dyDescent="0.45">
      <c r="T341" s="14"/>
      <c r="U341" s="14"/>
      <c r="V341" s="14"/>
      <c r="W341" s="14"/>
      <c r="X341" s="14"/>
      <c r="Y341" s="14"/>
    </row>
    <row r="342" spans="20:25" hidden="1" x14ac:dyDescent="0.45">
      <c r="T342" s="14"/>
      <c r="U342" s="14"/>
      <c r="V342" s="14"/>
      <c r="W342" s="14"/>
      <c r="X342" s="14"/>
      <c r="Y342" s="14"/>
    </row>
    <row r="343" spans="20:25" hidden="1" x14ac:dyDescent="0.45">
      <c r="T343" s="14"/>
      <c r="U343" s="14"/>
      <c r="V343" s="14"/>
      <c r="W343" s="14"/>
      <c r="X343" s="14"/>
      <c r="Y343" s="14"/>
    </row>
    <row r="344" spans="20:25" hidden="1" x14ac:dyDescent="0.45">
      <c r="T344" s="14"/>
      <c r="U344" s="14"/>
      <c r="V344" s="14"/>
      <c r="W344" s="14"/>
      <c r="X344" s="14"/>
      <c r="Y344" s="14"/>
    </row>
    <row r="345" spans="20:25" hidden="1" x14ac:dyDescent="0.45">
      <c r="T345" s="14"/>
      <c r="U345" s="14"/>
      <c r="V345" s="14"/>
      <c r="W345" s="14"/>
      <c r="X345" s="14"/>
      <c r="Y345" s="14"/>
    </row>
    <row r="346" spans="20:25" hidden="1" x14ac:dyDescent="0.45">
      <c r="T346" s="14"/>
      <c r="U346" s="14"/>
      <c r="V346" s="14"/>
      <c r="W346" s="14"/>
      <c r="X346" s="14"/>
      <c r="Y346" s="14"/>
    </row>
    <row r="347" spans="20:25" hidden="1" x14ac:dyDescent="0.45">
      <c r="T347" s="14"/>
      <c r="U347" s="14"/>
      <c r="V347" s="14"/>
      <c r="W347" s="14"/>
      <c r="X347" s="14"/>
      <c r="Y347" s="14"/>
    </row>
    <row r="348" spans="20:25" hidden="1" x14ac:dyDescent="0.45">
      <c r="T348" s="14"/>
      <c r="U348" s="14"/>
      <c r="V348" s="14"/>
      <c r="W348" s="14"/>
      <c r="X348" s="14"/>
      <c r="Y348" s="14"/>
    </row>
    <row r="349" spans="20:25" hidden="1" x14ac:dyDescent="0.45">
      <c r="T349" s="14"/>
      <c r="U349" s="14"/>
      <c r="V349" s="14"/>
      <c r="W349" s="14"/>
      <c r="X349" s="14"/>
      <c r="Y349" s="14"/>
    </row>
    <row r="350" spans="20:25" hidden="1" x14ac:dyDescent="0.45">
      <c r="T350" s="14"/>
      <c r="U350" s="14"/>
      <c r="V350" s="14"/>
      <c r="W350" s="14"/>
      <c r="X350" s="14"/>
      <c r="Y350" s="14"/>
    </row>
    <row r="351" spans="20:25" hidden="1" x14ac:dyDescent="0.45">
      <c r="T351" s="14"/>
      <c r="U351" s="14"/>
      <c r="V351" s="14"/>
      <c r="W351" s="14"/>
      <c r="X351" s="14"/>
      <c r="Y351" s="14"/>
    </row>
    <row r="352" spans="20:25" hidden="1" x14ac:dyDescent="0.45">
      <c r="T352" s="14"/>
      <c r="U352" s="14"/>
      <c r="V352" s="14"/>
      <c r="W352" s="14"/>
      <c r="X352" s="14"/>
      <c r="Y352" s="14"/>
    </row>
    <row r="353" spans="20:25" hidden="1" x14ac:dyDescent="0.45">
      <c r="T353" s="14"/>
      <c r="U353" s="14"/>
      <c r="V353" s="14"/>
      <c r="W353" s="14"/>
      <c r="X353" s="14"/>
      <c r="Y353" s="14"/>
    </row>
    <row r="354" spans="20:25" hidden="1" x14ac:dyDescent="0.45">
      <c r="T354" s="14"/>
      <c r="U354" s="14"/>
      <c r="V354" s="14"/>
      <c r="W354" s="14"/>
      <c r="X354" s="14"/>
      <c r="Y354" s="14"/>
    </row>
    <row r="355" spans="20:25" hidden="1" x14ac:dyDescent="0.45">
      <c r="T355" s="14"/>
      <c r="U355" s="14"/>
      <c r="V355" s="14"/>
      <c r="W355" s="14"/>
      <c r="X355" s="14"/>
      <c r="Y355" s="14"/>
    </row>
    <row r="356" spans="20:25" hidden="1" x14ac:dyDescent="0.45">
      <c r="T356" s="14"/>
      <c r="U356" s="14"/>
      <c r="V356" s="14"/>
      <c r="W356" s="14"/>
      <c r="X356" s="14"/>
      <c r="Y356" s="14"/>
    </row>
    <row r="357" spans="20:25" hidden="1" x14ac:dyDescent="0.45">
      <c r="T357" s="14"/>
      <c r="U357" s="14"/>
      <c r="V357" s="14"/>
      <c r="W357" s="14"/>
      <c r="X357" s="14"/>
      <c r="Y357" s="14"/>
    </row>
    <row r="358" spans="20:25" hidden="1" x14ac:dyDescent="0.45">
      <c r="T358" s="14"/>
      <c r="U358" s="14"/>
      <c r="V358" s="14"/>
      <c r="W358" s="14"/>
      <c r="X358" s="14"/>
      <c r="Y358" s="14"/>
    </row>
    <row r="359" spans="20:25" hidden="1" x14ac:dyDescent="0.45">
      <c r="T359" s="14"/>
      <c r="U359" s="14"/>
      <c r="V359" s="14"/>
      <c r="W359" s="14"/>
      <c r="X359" s="14"/>
      <c r="Y359" s="14"/>
    </row>
    <row r="360" spans="20:25" hidden="1" x14ac:dyDescent="0.45">
      <c r="T360" s="14"/>
      <c r="U360" s="14"/>
      <c r="V360" s="14"/>
      <c r="W360" s="14"/>
      <c r="X360" s="14"/>
      <c r="Y360" s="14"/>
    </row>
    <row r="361" spans="20:25" hidden="1" x14ac:dyDescent="0.45">
      <c r="T361" s="14"/>
      <c r="U361" s="14"/>
      <c r="V361" s="14"/>
      <c r="W361" s="14"/>
      <c r="X361" s="14"/>
      <c r="Y361" s="14"/>
    </row>
    <row r="362" spans="20:25" hidden="1" x14ac:dyDescent="0.45">
      <c r="T362" s="14"/>
      <c r="U362" s="14"/>
      <c r="V362" s="14"/>
      <c r="W362" s="14"/>
      <c r="X362" s="14"/>
      <c r="Y362" s="14"/>
    </row>
    <row r="363" spans="20:25" hidden="1" x14ac:dyDescent="0.45">
      <c r="T363" s="14"/>
      <c r="U363" s="14"/>
      <c r="V363" s="14"/>
      <c r="W363" s="14"/>
      <c r="X363" s="14"/>
      <c r="Y363" s="14"/>
    </row>
    <row r="364" spans="20:25" hidden="1" x14ac:dyDescent="0.45">
      <c r="T364" s="14"/>
      <c r="U364" s="14"/>
      <c r="V364" s="14"/>
      <c r="W364" s="14"/>
      <c r="X364" s="14"/>
      <c r="Y364" s="14"/>
    </row>
    <row r="365" spans="20:25" hidden="1" x14ac:dyDescent="0.45">
      <c r="T365" s="14"/>
      <c r="U365" s="14"/>
      <c r="V365" s="14"/>
      <c r="W365" s="14"/>
      <c r="X365" s="14"/>
      <c r="Y365" s="14"/>
    </row>
    <row r="366" spans="20:25" hidden="1" x14ac:dyDescent="0.45">
      <c r="T366" s="14"/>
      <c r="U366" s="14"/>
      <c r="V366" s="14"/>
      <c r="W366" s="14"/>
      <c r="X366" s="14"/>
      <c r="Y366" s="14"/>
    </row>
    <row r="367" spans="20:25" hidden="1" x14ac:dyDescent="0.45">
      <c r="T367" s="14"/>
      <c r="U367" s="14"/>
      <c r="V367" s="14"/>
      <c r="W367" s="14"/>
      <c r="X367" s="14"/>
      <c r="Y367" s="14"/>
    </row>
    <row r="368" spans="20:25" hidden="1" x14ac:dyDescent="0.45">
      <c r="T368" s="14"/>
      <c r="U368" s="14"/>
      <c r="V368" s="14"/>
      <c r="W368" s="14"/>
      <c r="X368" s="14"/>
      <c r="Y368" s="14"/>
    </row>
    <row r="369" spans="20:25" hidden="1" x14ac:dyDescent="0.45">
      <c r="T369" s="14"/>
      <c r="U369" s="14"/>
      <c r="V369" s="14"/>
      <c r="W369" s="14"/>
      <c r="X369" s="14"/>
      <c r="Y369" s="14"/>
    </row>
    <row r="370" spans="20:25" hidden="1" x14ac:dyDescent="0.45">
      <c r="T370" s="14"/>
      <c r="U370" s="14"/>
      <c r="V370" s="14"/>
      <c r="W370" s="14"/>
      <c r="X370" s="14"/>
      <c r="Y370" s="14"/>
    </row>
    <row r="371" spans="20:25" hidden="1" x14ac:dyDescent="0.45">
      <c r="T371" s="14"/>
      <c r="U371" s="14"/>
      <c r="V371" s="14"/>
      <c r="W371" s="14"/>
      <c r="X371" s="14"/>
      <c r="Y371" s="14"/>
    </row>
    <row r="372" spans="20:25" hidden="1" x14ac:dyDescent="0.45">
      <c r="T372" s="14"/>
      <c r="U372" s="14"/>
      <c r="V372" s="14"/>
      <c r="W372" s="14"/>
      <c r="X372" s="14"/>
      <c r="Y372" s="14"/>
    </row>
    <row r="373" spans="20:25" hidden="1" x14ac:dyDescent="0.45">
      <c r="T373" s="14"/>
      <c r="U373" s="14"/>
      <c r="V373" s="14"/>
      <c r="W373" s="14"/>
      <c r="X373" s="14"/>
      <c r="Y373" s="14"/>
    </row>
    <row r="374" spans="20:25" hidden="1" x14ac:dyDescent="0.45">
      <c r="T374" s="14"/>
      <c r="U374" s="14"/>
      <c r="V374" s="14"/>
      <c r="W374" s="14"/>
      <c r="X374" s="14"/>
      <c r="Y374" s="14"/>
    </row>
    <row r="375" spans="20:25" hidden="1" x14ac:dyDescent="0.45">
      <c r="T375" s="14"/>
      <c r="U375" s="14"/>
      <c r="V375" s="14"/>
      <c r="W375" s="14"/>
      <c r="X375" s="14"/>
      <c r="Y375" s="14"/>
    </row>
    <row r="376" spans="20:25" hidden="1" x14ac:dyDescent="0.45">
      <c r="T376" s="14"/>
      <c r="U376" s="14"/>
      <c r="V376" s="14"/>
      <c r="W376" s="14"/>
      <c r="X376" s="14"/>
      <c r="Y376" s="14"/>
    </row>
    <row r="377" spans="20:25" hidden="1" x14ac:dyDescent="0.45">
      <c r="T377" s="14"/>
      <c r="U377" s="14"/>
      <c r="V377" s="14"/>
      <c r="W377" s="14"/>
      <c r="X377" s="14"/>
      <c r="Y377" s="14"/>
    </row>
    <row r="378" spans="20:25" hidden="1" x14ac:dyDescent="0.45">
      <c r="T378" s="14"/>
      <c r="U378" s="14"/>
      <c r="V378" s="14"/>
      <c r="W378" s="14"/>
      <c r="X378" s="14"/>
      <c r="Y378" s="14"/>
    </row>
    <row r="379" spans="20:25" hidden="1" x14ac:dyDescent="0.45">
      <c r="T379" s="14"/>
      <c r="U379" s="14"/>
      <c r="V379" s="14"/>
      <c r="W379" s="14"/>
      <c r="X379" s="14"/>
      <c r="Y379" s="14"/>
    </row>
    <row r="380" spans="20:25" hidden="1" x14ac:dyDescent="0.45">
      <c r="T380" s="14"/>
      <c r="U380" s="14"/>
      <c r="V380" s="14"/>
      <c r="W380" s="14"/>
      <c r="X380" s="14"/>
      <c r="Y380" s="14"/>
    </row>
    <row r="381" spans="20:25" hidden="1" x14ac:dyDescent="0.45">
      <c r="T381" s="14"/>
      <c r="U381" s="14"/>
      <c r="V381" s="14"/>
      <c r="W381" s="14"/>
      <c r="X381" s="14"/>
      <c r="Y381" s="14"/>
    </row>
    <row r="382" spans="20:25" hidden="1" x14ac:dyDescent="0.45">
      <c r="T382" s="14"/>
      <c r="U382" s="14"/>
      <c r="V382" s="14"/>
      <c r="W382" s="14"/>
      <c r="X382" s="14"/>
      <c r="Y382" s="14"/>
    </row>
    <row r="383" spans="20:25" hidden="1" x14ac:dyDescent="0.45">
      <c r="T383" s="14"/>
      <c r="U383" s="14"/>
      <c r="V383" s="14"/>
      <c r="W383" s="14"/>
      <c r="X383" s="14"/>
      <c r="Y383" s="14"/>
    </row>
    <row r="384" spans="20:25" hidden="1" x14ac:dyDescent="0.45">
      <c r="T384" s="14"/>
      <c r="U384" s="14"/>
      <c r="V384" s="14"/>
      <c r="W384" s="14"/>
      <c r="X384" s="14"/>
      <c r="Y384" s="14"/>
    </row>
    <row r="385" spans="20:25" hidden="1" x14ac:dyDescent="0.45">
      <c r="T385" s="14"/>
      <c r="U385" s="14"/>
      <c r="V385" s="14"/>
      <c r="W385" s="14"/>
      <c r="X385" s="14"/>
      <c r="Y385" s="14"/>
    </row>
    <row r="386" spans="20:25" hidden="1" x14ac:dyDescent="0.45">
      <c r="T386" s="14"/>
      <c r="U386" s="14"/>
      <c r="V386" s="14"/>
      <c r="W386" s="14"/>
      <c r="X386" s="14"/>
      <c r="Y386" s="14"/>
    </row>
    <row r="387" spans="20:25" hidden="1" x14ac:dyDescent="0.45">
      <c r="T387" s="14"/>
      <c r="U387" s="14"/>
      <c r="V387" s="14"/>
      <c r="W387" s="14"/>
      <c r="X387" s="14"/>
      <c r="Y387" s="14"/>
    </row>
    <row r="388" spans="20:25" hidden="1" x14ac:dyDescent="0.45">
      <c r="T388" s="14"/>
      <c r="U388" s="14"/>
      <c r="V388" s="14"/>
      <c r="W388" s="14"/>
      <c r="X388" s="14"/>
      <c r="Y388" s="14"/>
    </row>
    <row r="389" spans="20:25" hidden="1" x14ac:dyDescent="0.45">
      <c r="T389" s="14"/>
      <c r="U389" s="14"/>
      <c r="V389" s="14"/>
      <c r="W389" s="14"/>
      <c r="X389" s="14"/>
      <c r="Y389" s="14"/>
    </row>
    <row r="390" spans="20:25" hidden="1" x14ac:dyDescent="0.45">
      <c r="T390" s="14"/>
      <c r="U390" s="14"/>
      <c r="V390" s="14"/>
      <c r="W390" s="14"/>
      <c r="X390" s="14"/>
      <c r="Y390" s="14"/>
    </row>
    <row r="391" spans="20:25" hidden="1" x14ac:dyDescent="0.45">
      <c r="T391" s="14"/>
      <c r="U391" s="14"/>
      <c r="V391" s="14"/>
      <c r="W391" s="14"/>
      <c r="X391" s="14"/>
      <c r="Y391" s="14"/>
    </row>
    <row r="392" spans="20:25" hidden="1" x14ac:dyDescent="0.45">
      <c r="T392" s="14"/>
      <c r="U392" s="14"/>
      <c r="V392" s="14"/>
      <c r="W392" s="14"/>
      <c r="X392" s="14"/>
      <c r="Y392" s="14"/>
    </row>
    <row r="393" spans="20:25" hidden="1" x14ac:dyDescent="0.45">
      <c r="T393" s="14"/>
      <c r="U393" s="14"/>
      <c r="V393" s="14"/>
      <c r="W393" s="14"/>
      <c r="X393" s="14"/>
      <c r="Y393" s="14"/>
    </row>
    <row r="394" spans="20:25" hidden="1" x14ac:dyDescent="0.45">
      <c r="T394" s="14"/>
      <c r="U394" s="14"/>
      <c r="V394" s="14"/>
      <c r="W394" s="14"/>
      <c r="X394" s="14"/>
      <c r="Y394" s="14"/>
    </row>
    <row r="395" spans="20:25" hidden="1" x14ac:dyDescent="0.45">
      <c r="T395" s="14"/>
      <c r="U395" s="14"/>
      <c r="V395" s="14"/>
      <c r="W395" s="14"/>
      <c r="X395" s="14"/>
      <c r="Y395" s="14"/>
    </row>
    <row r="396" spans="20:25" hidden="1" x14ac:dyDescent="0.45">
      <c r="T396" s="14"/>
      <c r="U396" s="14"/>
      <c r="V396" s="14"/>
      <c r="W396" s="14"/>
      <c r="X396" s="14"/>
      <c r="Y396" s="14"/>
    </row>
    <row r="397" spans="20:25" hidden="1" x14ac:dyDescent="0.45">
      <c r="T397" s="14"/>
      <c r="U397" s="14"/>
      <c r="V397" s="14"/>
      <c r="W397" s="14"/>
      <c r="X397" s="14"/>
      <c r="Y397" s="14"/>
    </row>
    <row r="398" spans="20:25" hidden="1" x14ac:dyDescent="0.45">
      <c r="T398" s="14"/>
      <c r="U398" s="14"/>
      <c r="V398" s="14"/>
      <c r="W398" s="14"/>
      <c r="X398" s="14"/>
      <c r="Y398" s="14"/>
    </row>
    <row r="399" spans="20:25" hidden="1" x14ac:dyDescent="0.45">
      <c r="T399" s="14"/>
      <c r="U399" s="14"/>
      <c r="V399" s="14"/>
      <c r="W399" s="14"/>
      <c r="X399" s="14"/>
      <c r="Y399" s="14"/>
    </row>
    <row r="400" spans="20:25" hidden="1" x14ac:dyDescent="0.45">
      <c r="T400" s="14"/>
      <c r="U400" s="14"/>
      <c r="V400" s="14"/>
      <c r="W400" s="14"/>
      <c r="X400" s="14"/>
      <c r="Y400" s="14"/>
    </row>
    <row r="401" spans="20:25" hidden="1" x14ac:dyDescent="0.45">
      <c r="T401" s="14"/>
      <c r="U401" s="14"/>
      <c r="V401" s="14"/>
      <c r="W401" s="14"/>
      <c r="X401" s="14"/>
      <c r="Y401" s="14"/>
    </row>
    <row r="402" spans="20:25" hidden="1" x14ac:dyDescent="0.45">
      <c r="T402" s="14"/>
      <c r="U402" s="14"/>
      <c r="V402" s="14"/>
      <c r="W402" s="14"/>
      <c r="X402" s="14"/>
      <c r="Y402" s="14"/>
    </row>
    <row r="403" spans="20:25" hidden="1" x14ac:dyDescent="0.45">
      <c r="T403" s="14"/>
      <c r="U403" s="14"/>
      <c r="V403" s="14"/>
      <c r="W403" s="14"/>
      <c r="X403" s="14"/>
      <c r="Y403" s="14"/>
    </row>
    <row r="404" spans="20:25" hidden="1" x14ac:dyDescent="0.45">
      <c r="T404" s="14"/>
      <c r="U404" s="14"/>
      <c r="V404" s="14"/>
      <c r="W404" s="14"/>
      <c r="X404" s="14"/>
      <c r="Y404" s="14"/>
    </row>
    <row r="405" spans="20:25" hidden="1" x14ac:dyDescent="0.45">
      <c r="T405" s="14"/>
      <c r="U405" s="14"/>
      <c r="V405" s="14"/>
      <c r="W405" s="14"/>
      <c r="X405" s="14"/>
      <c r="Y405" s="14"/>
    </row>
    <row r="406" spans="20:25" hidden="1" x14ac:dyDescent="0.45">
      <c r="T406" s="14"/>
      <c r="U406" s="14"/>
      <c r="V406" s="14"/>
      <c r="W406" s="14"/>
      <c r="X406" s="14"/>
      <c r="Y406" s="14"/>
    </row>
    <row r="407" spans="20:25" hidden="1" x14ac:dyDescent="0.45">
      <c r="T407" s="14"/>
      <c r="U407" s="14"/>
      <c r="V407" s="14"/>
      <c r="W407" s="14"/>
      <c r="X407" s="14"/>
      <c r="Y407" s="14"/>
    </row>
    <row r="408" spans="20:25" hidden="1" x14ac:dyDescent="0.45">
      <c r="T408" s="14"/>
      <c r="U408" s="14"/>
      <c r="V408" s="14"/>
      <c r="W408" s="14"/>
      <c r="X408" s="14"/>
      <c r="Y408" s="14"/>
    </row>
    <row r="409" spans="20:25" hidden="1" x14ac:dyDescent="0.45">
      <c r="T409" s="14"/>
      <c r="U409" s="14"/>
      <c r="V409" s="14"/>
      <c r="W409" s="14"/>
      <c r="X409" s="14"/>
      <c r="Y409" s="14"/>
    </row>
    <row r="410" spans="20:25" hidden="1" x14ac:dyDescent="0.45">
      <c r="T410" s="14"/>
      <c r="U410" s="14"/>
      <c r="V410" s="14"/>
      <c r="W410" s="14"/>
      <c r="X410" s="14"/>
      <c r="Y410" s="14"/>
    </row>
    <row r="411" spans="20:25" hidden="1" x14ac:dyDescent="0.45">
      <c r="T411" s="14"/>
      <c r="U411" s="14"/>
      <c r="V411" s="14"/>
      <c r="W411" s="14"/>
      <c r="X411" s="14"/>
      <c r="Y411" s="14"/>
    </row>
    <row r="412" spans="20:25" hidden="1" x14ac:dyDescent="0.45">
      <c r="T412" s="14"/>
      <c r="U412" s="14"/>
      <c r="V412" s="14"/>
      <c r="W412" s="14"/>
      <c r="X412" s="14"/>
      <c r="Y412" s="14"/>
    </row>
    <row r="413" spans="20:25" hidden="1" x14ac:dyDescent="0.45">
      <c r="T413" s="14"/>
      <c r="U413" s="14"/>
      <c r="V413" s="14"/>
      <c r="W413" s="14"/>
      <c r="X413" s="14"/>
      <c r="Y413" s="14"/>
    </row>
    <row r="414" spans="20:25" hidden="1" x14ac:dyDescent="0.45">
      <c r="T414" s="14"/>
      <c r="U414" s="14"/>
      <c r="V414" s="14"/>
      <c r="W414" s="14"/>
      <c r="X414" s="14"/>
      <c r="Y414" s="14"/>
    </row>
    <row r="415" spans="20:25" hidden="1" x14ac:dyDescent="0.45">
      <c r="T415" s="14"/>
      <c r="U415" s="14"/>
      <c r="V415" s="14"/>
      <c r="W415" s="14"/>
      <c r="X415" s="14"/>
      <c r="Y415" s="14"/>
    </row>
    <row r="416" spans="20:25" hidden="1" x14ac:dyDescent="0.45">
      <c r="T416" s="14"/>
      <c r="U416" s="14"/>
      <c r="V416" s="14"/>
      <c r="W416" s="14"/>
      <c r="X416" s="14"/>
      <c r="Y416" s="14"/>
    </row>
    <row r="417" spans="20:25" hidden="1" x14ac:dyDescent="0.45">
      <c r="T417" s="14"/>
      <c r="U417" s="14"/>
      <c r="V417" s="14"/>
      <c r="W417" s="14"/>
      <c r="X417" s="14"/>
      <c r="Y417" s="14"/>
    </row>
    <row r="418" spans="20:25" hidden="1" x14ac:dyDescent="0.45">
      <c r="T418" s="14"/>
      <c r="U418" s="14"/>
      <c r="V418" s="14"/>
      <c r="W418" s="14"/>
      <c r="X418" s="14"/>
      <c r="Y418" s="14"/>
    </row>
    <row r="419" spans="20:25" hidden="1" x14ac:dyDescent="0.45">
      <c r="T419" s="14"/>
      <c r="U419" s="14"/>
      <c r="V419" s="14"/>
      <c r="W419" s="14"/>
      <c r="X419" s="14"/>
      <c r="Y419" s="14"/>
    </row>
    <row r="420" spans="20:25" hidden="1" x14ac:dyDescent="0.45">
      <c r="T420" s="14"/>
      <c r="U420" s="14"/>
      <c r="V420" s="14"/>
      <c r="W420" s="14"/>
      <c r="X420" s="14"/>
      <c r="Y420" s="14"/>
    </row>
    <row r="421" spans="20:25" hidden="1" x14ac:dyDescent="0.45">
      <c r="T421" s="14"/>
      <c r="U421" s="14"/>
      <c r="V421" s="14"/>
      <c r="W421" s="14"/>
      <c r="X421" s="14"/>
      <c r="Y421" s="14"/>
    </row>
    <row r="422" spans="20:25" hidden="1" x14ac:dyDescent="0.45">
      <c r="T422" s="14"/>
      <c r="U422" s="14"/>
      <c r="V422" s="14"/>
      <c r="W422" s="14"/>
      <c r="X422" s="14"/>
      <c r="Y422" s="14"/>
    </row>
    <row r="423" spans="20:25" hidden="1" x14ac:dyDescent="0.45">
      <c r="T423" s="14"/>
      <c r="U423" s="14"/>
      <c r="V423" s="14"/>
      <c r="W423" s="14"/>
      <c r="X423" s="14"/>
      <c r="Y423" s="14"/>
    </row>
    <row r="424" spans="20:25" hidden="1" x14ac:dyDescent="0.45">
      <c r="T424" s="14"/>
      <c r="U424" s="14"/>
      <c r="V424" s="14"/>
      <c r="W424" s="14"/>
      <c r="X424" s="14"/>
      <c r="Y424" s="14"/>
    </row>
    <row r="425" spans="20:25" hidden="1" x14ac:dyDescent="0.45">
      <c r="T425" s="14"/>
      <c r="U425" s="14"/>
      <c r="V425" s="14"/>
      <c r="W425" s="14"/>
      <c r="X425" s="14"/>
      <c r="Y425" s="14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55DE-F2B5-4856-A1D7-D0155BFE1283}">
  <sheetPr codeName="Sheet11">
    <tabColor rgb="FFCCCCCE"/>
  </sheetPr>
  <dimension ref="A1:AD424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3.15" zeroHeight="1" outlineLevelRow="1" x14ac:dyDescent="0.35"/>
  <cols>
    <col min="1" max="1" width="1" style="6" customWidth="1"/>
    <col min="2" max="4" width="1" style="1" customWidth="1"/>
    <col min="5" max="6" width="10.375" style="1" bestFit="1" customWidth="1"/>
    <col min="7" max="7" width="3.375" style="1" customWidth="1"/>
    <col min="8" max="24" width="8.875" style="38" customWidth="1"/>
    <col min="25" max="25" width="8.875" style="1" customWidth="1"/>
    <col min="26" max="30" width="0" style="1" hidden="1" customWidth="1"/>
    <col min="31" max="16384" width="9" style="1" hidden="1"/>
  </cols>
  <sheetData>
    <row r="1" spans="1:30" s="4" customFormat="1" ht="30.75" x14ac:dyDescent="0.35">
      <c r="A1" s="4" t="str">
        <f ca="1">RIGHT(CELL("filename", A1), LEN(CELL("filename", A1)) - SEARCH("]", CELL("filename", A1)))</f>
        <v>Percentiles</v>
      </c>
      <c r="D1" s="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30" x14ac:dyDescent="0.35"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30" s="6" customFormat="1" x14ac:dyDescent="0.35">
      <c r="E3" s="7" t="s">
        <v>6</v>
      </c>
      <c r="F3" s="6" t="s">
        <v>632</v>
      </c>
      <c r="H3" s="39" t="s">
        <v>619</v>
      </c>
      <c r="I3" s="39" t="s">
        <v>633</v>
      </c>
      <c r="J3" s="39" t="s">
        <v>620</v>
      </c>
      <c r="K3" s="39" t="s">
        <v>634</v>
      </c>
      <c r="L3" s="39" t="s">
        <v>621</v>
      </c>
      <c r="M3" s="39" t="s">
        <v>635</v>
      </c>
      <c r="N3" s="39" t="s">
        <v>622</v>
      </c>
      <c r="O3" s="39" t="s">
        <v>636</v>
      </c>
      <c r="P3" s="39" t="s">
        <v>623</v>
      </c>
      <c r="Q3" s="39" t="s">
        <v>637</v>
      </c>
      <c r="R3" s="39" t="s">
        <v>624</v>
      </c>
      <c r="S3" s="39" t="s">
        <v>638</v>
      </c>
      <c r="T3" s="39" t="s">
        <v>625</v>
      </c>
      <c r="U3" s="39" t="s">
        <v>639</v>
      </c>
      <c r="V3" s="39" t="s">
        <v>626</v>
      </c>
      <c r="W3" s="39" t="s">
        <v>640</v>
      </c>
      <c r="X3" s="39" t="s">
        <v>627</v>
      </c>
    </row>
    <row r="4" spans="1:30" x14ac:dyDescent="0.35">
      <c r="F4" s="31" t="s">
        <v>641</v>
      </c>
      <c r="G4" s="31"/>
      <c r="H4" s="40">
        <v>-1</v>
      </c>
      <c r="I4" s="40">
        <v>-1</v>
      </c>
      <c r="J4" s="40">
        <v>-1</v>
      </c>
      <c r="K4" s="40">
        <v>-1</v>
      </c>
      <c r="L4" s="40">
        <v>-1</v>
      </c>
      <c r="M4" s="40">
        <v>-1</v>
      </c>
      <c r="N4" s="40">
        <v>-1</v>
      </c>
      <c r="O4" s="40">
        <v>-1</v>
      </c>
      <c r="P4" s="40">
        <v>0</v>
      </c>
      <c r="Q4" s="40">
        <v>1</v>
      </c>
      <c r="R4" s="40">
        <v>1</v>
      </c>
      <c r="S4" s="40">
        <v>1</v>
      </c>
      <c r="T4" s="40">
        <v>1</v>
      </c>
      <c r="U4" s="40">
        <v>1</v>
      </c>
      <c r="V4" s="40">
        <v>1</v>
      </c>
      <c r="W4" s="40">
        <v>1</v>
      </c>
      <c r="X4" s="40">
        <v>1</v>
      </c>
    </row>
    <row r="5" spans="1:30" x14ac:dyDescent="0.35">
      <c r="F5" s="31" t="s">
        <v>642</v>
      </c>
      <c r="G5" s="31"/>
      <c r="H5" s="41">
        <f>0.8</f>
        <v>0.8</v>
      </c>
      <c r="I5" s="41">
        <v>0.7</v>
      </c>
      <c r="J5" s="41">
        <v>0.6</v>
      </c>
      <c r="K5" s="41">
        <v>0.5</v>
      </c>
      <c r="L5" s="41">
        <v>0.4</v>
      </c>
      <c r="M5" s="41">
        <v>0.3</v>
      </c>
      <c r="N5" s="41">
        <v>0.2</v>
      </c>
      <c r="O5" s="41">
        <v>0.1</v>
      </c>
      <c r="P5" s="41">
        <v>0</v>
      </c>
      <c r="Q5" s="41">
        <v>0.1</v>
      </c>
      <c r="R5" s="41">
        <v>0.2</v>
      </c>
      <c r="S5" s="41">
        <v>0.3</v>
      </c>
      <c r="T5" s="41">
        <v>0.4</v>
      </c>
      <c r="U5" s="41">
        <v>0.5</v>
      </c>
      <c r="V5" s="41">
        <v>0.6</v>
      </c>
      <c r="W5" s="41">
        <v>0.7</v>
      </c>
      <c r="X5" s="41">
        <v>0.8</v>
      </c>
    </row>
    <row r="6" spans="1:30" x14ac:dyDescent="0.35">
      <c r="O6" s="42"/>
      <c r="P6" s="42"/>
    </row>
    <row r="7" spans="1:30" s="11" customFormat="1" x14ac:dyDescent="0.35">
      <c r="A7" s="8" t="s">
        <v>618</v>
      </c>
      <c r="B7" s="8"/>
      <c r="C7" s="9"/>
      <c r="D7" s="10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30" x14ac:dyDescent="0.35">
      <c r="S8" s="39"/>
      <c r="T8" s="39"/>
    </row>
    <row r="9" spans="1:30" x14ac:dyDescent="0.35">
      <c r="E9" s="13" t="s">
        <v>133</v>
      </c>
      <c r="F9" s="13"/>
      <c r="G9" s="13"/>
      <c r="H9" s="44" cm="1">
        <f t="array" ref="H9">_xlfn.PERCENTILE.INC(IF(Counts!$E$47:$E$55=$E9,Counts!$J$47:$Q$55),H$5)*H$4</f>
        <v>-3.1730769230769236E-2</v>
      </c>
      <c r="I9" s="44" cm="1">
        <f t="array" ref="I9">_xlfn.PERCENTILE.INC(IF(Counts!$E$47:$E$55=$E9,Counts!$J$47:$Q$55),I$5)*I$4</f>
        <v>-3.109615384615385E-2</v>
      </c>
      <c r="J9" s="44" cm="1">
        <f t="array" ref="J9">_xlfn.PERCENTILE.INC(IF(Counts!$E$47:$E$55=$E9,Counts!$J$47:$Q$55),J$5)*J$4</f>
        <v>-2.665384615384616E-2</v>
      </c>
      <c r="K9" s="44" cm="1">
        <f t="array" ref="K9">_xlfn.PERCENTILE.INC(IF(Counts!$E$47:$E$55=$E9,Counts!$J$47:$Q$55),K$5)*K$4</f>
        <v>-2.2211538461538463E-2</v>
      </c>
      <c r="L9" s="44" cm="1">
        <f t="array" ref="L9">_xlfn.PERCENTILE.INC(IF(Counts!$E$47:$E$55=$E9,Counts!$J$47:$Q$55),L$5)*L$4</f>
        <v>-1.9038461538461539E-2</v>
      </c>
      <c r="M9" s="44" cm="1">
        <f t="array" ref="M9">_xlfn.PERCENTILE.INC(IF(Counts!$E$47:$E$55=$E9,Counts!$J$47:$Q$55),M$5)*M$4</f>
        <v>-1.9038461538461539E-2</v>
      </c>
      <c r="N9" s="44" cm="1">
        <f t="array" ref="N9">_xlfn.PERCENTILE.INC(IF(Counts!$E$47:$E$55=$E9,Counts!$J$47:$Q$55),N$5)*N$4</f>
        <v>-1.1423076923076928E-2</v>
      </c>
      <c r="O9" s="44" cm="1">
        <f t="array" ref="O9">_xlfn.PERCENTILE.INC(IF(Counts!$E$47:$E$55=$E9,Counts!$J$47:$Q$55),O$5)*O$4</f>
        <v>-4.4423076923076942E-3</v>
      </c>
      <c r="P9" s="44" cm="1">
        <f t="array" ref="P9">_xlfn.PERCENTILE.INC(IF(Counts!$E$47:$E$55=$E9,Counts!$J$47:$Q$55),P$5)*P$4</f>
        <v>0</v>
      </c>
      <c r="Q9" s="44" cm="1">
        <f t="array" ref="Q9">_xlfn.PERCENTILE.INC(IF(Counts!$E$47:$E$55=$E9,Counts!$J$47:$Q$55),Q$5)*Q$4</f>
        <v>4.4423076923076942E-3</v>
      </c>
      <c r="R9" s="44" cm="1">
        <f t="array" ref="R9">_xlfn.PERCENTILE.INC(IF(Counts!$E$47:$E$55=$E9,Counts!$J$47:$Q$55),R$5)*R$4</f>
        <v>1.1423076923076928E-2</v>
      </c>
      <c r="S9" s="44" cm="1">
        <f t="array" ref="S9">_xlfn.PERCENTILE.INC(IF(Counts!$E$47:$E$55=$E9,Counts!$J$47:$Q$55),S$5)*S$4</f>
        <v>1.9038461538461539E-2</v>
      </c>
      <c r="T9" s="44" cm="1">
        <f t="array" ref="T9">_xlfn.PERCENTILE.INC(IF(Counts!$E$47:$E$55=$E9,Counts!$J$47:$Q$55),T$5)*T$4</f>
        <v>1.9038461538461539E-2</v>
      </c>
      <c r="U9" s="44" cm="1">
        <f t="array" ref="U9">_xlfn.PERCENTILE.INC(IF(Counts!$E$47:$E$55=$E9,Counts!$J$47:$Q$55),U$5)*U$4</f>
        <v>2.2211538461538463E-2</v>
      </c>
      <c r="V9" s="44" cm="1">
        <f t="array" ref="V9">_xlfn.PERCENTILE.INC(IF(Counts!$E$47:$E$55=$E9,Counts!$J$47:$Q$55),V$5)*V$4</f>
        <v>2.665384615384616E-2</v>
      </c>
      <c r="W9" s="44" cm="1">
        <f t="array" ref="W9">_xlfn.PERCENTILE.INC(IF(Counts!$E$47:$E$55=$E9,Counts!$J$47:$Q$55),W$5)*W$4</f>
        <v>3.109615384615385E-2</v>
      </c>
      <c r="X9" s="44" cm="1">
        <f t="array" ref="X9">_xlfn.PERCENTILE.INC(IF(Counts!$E$47:$E$55=$E9,Counts!$J$47:$Q$55),X$5)*X$4</f>
        <v>3.1730769230769236E-2</v>
      </c>
      <c r="AB9" s="12"/>
      <c r="AC9" s="12"/>
      <c r="AD9" s="36"/>
    </row>
    <row r="10" spans="1:30" hidden="1" outlineLevel="1" x14ac:dyDescent="0.35">
      <c r="E10" s="13" t="s">
        <v>186</v>
      </c>
      <c r="F10" s="13"/>
      <c r="G10" s="13"/>
      <c r="H10" s="44" cm="1">
        <f t="array" ref="H10">_xlfn.PERCENTILE.INC(IF(Counts!$E$47:$E$55=$E10,Counts!$J$47:$Q$55),H$5)*H$4</f>
        <v>-4.4647058823529415E-2</v>
      </c>
      <c r="I10" s="44" cm="1">
        <f t="array" ref="I10">_xlfn.PERCENTILE.INC(IF(Counts!$E$47:$E$55=$E10,Counts!$J$47:$Q$55),I$5)*I$4</f>
        <v>-3.7852941176470589E-2</v>
      </c>
      <c r="J10" s="44" cm="1">
        <f t="array" ref="J10">_xlfn.PERCENTILE.INC(IF(Counts!$E$47:$E$55=$E10,Counts!$J$47:$Q$55),J$5)*J$4</f>
        <v>-3.1058823529411771E-2</v>
      </c>
      <c r="K10" s="44" cm="1">
        <f t="array" ref="K10">_xlfn.PERCENTILE.INC(IF(Counts!$E$47:$E$55=$E10,Counts!$J$47:$Q$55),K$5)*K$4</f>
        <v>-2.4264705882352945E-2</v>
      </c>
      <c r="L10" s="44" cm="1">
        <f t="array" ref="L10">_xlfn.PERCENTILE.INC(IF(Counts!$E$47:$E$55=$E10,Counts!$J$47:$Q$55),L$5)*L$4</f>
        <v>-1.9411764705882354E-2</v>
      </c>
      <c r="M10" s="44" cm="1">
        <f t="array" ref="M10">_xlfn.PERCENTILE.INC(IF(Counts!$E$47:$E$55=$E10,Counts!$J$47:$Q$55),M$5)*M$4</f>
        <v>-1.9411764705882354E-2</v>
      </c>
      <c r="N10" s="44" cm="1">
        <f t="array" ref="N10">_xlfn.PERCENTILE.INC(IF(Counts!$E$47:$E$55=$E10,Counts!$J$47:$Q$55),N$5)*N$4</f>
        <v>-7.7647058823529487E-3</v>
      </c>
      <c r="O10" s="44" cm="1">
        <f t="array" ref="O10">_xlfn.PERCENTILE.INC(IF(Counts!$E$47:$E$55=$E10,Counts!$J$47:$Q$55),O$5)*O$4</f>
        <v>0</v>
      </c>
      <c r="P10" s="44" cm="1">
        <f t="array" ref="P10">_xlfn.PERCENTILE.INC(IF(Counts!$E$47:$E$55=$E10,Counts!$J$47:$Q$55),P$5)*P$4</f>
        <v>0</v>
      </c>
      <c r="Q10" s="44" cm="1">
        <f t="array" ref="Q10">_xlfn.PERCENTILE.INC(IF(Counts!$E$47:$E$55=$E10,Counts!$J$47:$Q$55),Q$5)*Q$4</f>
        <v>0</v>
      </c>
      <c r="R10" s="44" cm="1">
        <f t="array" ref="R10">_xlfn.PERCENTILE.INC(IF(Counts!$E$47:$E$55=$E10,Counts!$J$47:$Q$55),R$5)*R$4</f>
        <v>7.7647058823529487E-3</v>
      </c>
      <c r="S10" s="44" cm="1">
        <f t="array" ref="S10">_xlfn.PERCENTILE.INC(IF(Counts!$E$47:$E$55=$E10,Counts!$J$47:$Q$55),S$5)*S$4</f>
        <v>1.9411764705882354E-2</v>
      </c>
      <c r="T10" s="44" cm="1">
        <f t="array" ref="T10">_xlfn.PERCENTILE.INC(IF(Counts!$E$47:$E$55=$E10,Counts!$J$47:$Q$55),T$5)*T$4</f>
        <v>1.9411764705882354E-2</v>
      </c>
      <c r="U10" s="44" cm="1">
        <f t="array" ref="U10">_xlfn.PERCENTILE.INC(IF(Counts!$E$47:$E$55=$E10,Counts!$J$47:$Q$55),U$5)*U$4</f>
        <v>2.4264705882352945E-2</v>
      </c>
      <c r="V10" s="44" cm="1">
        <f t="array" ref="V10">_xlfn.PERCENTILE.INC(IF(Counts!$E$47:$E$55=$E10,Counts!$J$47:$Q$55),V$5)*V$4</f>
        <v>3.1058823529411771E-2</v>
      </c>
      <c r="W10" s="44" cm="1">
        <f t="array" ref="W10">_xlfn.PERCENTILE.INC(IF(Counts!$E$47:$E$55=$E10,Counts!$J$47:$Q$55),W$5)*W$4</f>
        <v>3.7852941176470589E-2</v>
      </c>
      <c r="X10" s="44" cm="1">
        <f t="array" ref="X10">_xlfn.PERCENTILE.INC(IF(Counts!$E$47:$E$55=$E10,Counts!$J$47:$Q$55),X$5)*X$4</f>
        <v>4.4647058823529415E-2</v>
      </c>
      <c r="AB10" s="12"/>
      <c r="AC10" s="12"/>
      <c r="AD10" s="36"/>
    </row>
    <row r="11" spans="1:30" hidden="1" outlineLevel="1" x14ac:dyDescent="0.35">
      <c r="E11" s="13" t="s">
        <v>380</v>
      </c>
      <c r="F11" s="13"/>
      <c r="G11" s="13"/>
      <c r="H11" s="44" cm="1">
        <f t="array" ref="H11">_xlfn.PERCENTILE.INC(IF(Counts!$E$47:$E$55=$E11,Counts!$J$47:$Q$55),H$5)*H$4</f>
        <v>-3.0642857142857149E-2</v>
      </c>
      <c r="I11" s="44" cm="1">
        <f t="array" ref="I11">_xlfn.PERCENTILE.INC(IF(Counts!$E$47:$E$55=$E11,Counts!$J$47:$Q$55),I$5)*I$4</f>
        <v>-2.3178571428571423E-2</v>
      </c>
      <c r="J11" s="44" cm="1">
        <f t="array" ref="J11">_xlfn.PERCENTILE.INC(IF(Counts!$E$47:$E$55=$E11,Counts!$J$47:$Q$55),J$5)*J$4</f>
        <v>-2.0428571428571428E-2</v>
      </c>
      <c r="K11" s="44" cm="1">
        <f t="array" ref="K11">_xlfn.PERCENTILE.INC(IF(Counts!$E$47:$E$55=$E11,Counts!$J$47:$Q$55),K$5)*K$4</f>
        <v>-1.7678571428571429E-2</v>
      </c>
      <c r="L11" s="44" cm="1">
        <f t="array" ref="L11">_xlfn.PERCENTILE.INC(IF(Counts!$E$47:$E$55=$E11,Counts!$J$47:$Q$55),L$5)*L$4</f>
        <v>-1.492857142857143E-2</v>
      </c>
      <c r="M11" s="44" cm="1">
        <f t="array" ref="M11">_xlfn.PERCENTILE.INC(IF(Counts!$E$47:$E$55=$E11,Counts!$J$47:$Q$55),M$5)*M$4</f>
        <v>-1.2178571428571427E-2</v>
      </c>
      <c r="N11" s="44" cm="1">
        <f t="array" ref="N11">_xlfn.PERCENTILE.INC(IF(Counts!$E$47:$E$55=$E11,Counts!$J$47:$Q$55),N$5)*N$4</f>
        <v>-1.1785714285714285E-2</v>
      </c>
      <c r="O11" s="44" cm="1">
        <f t="array" ref="O11">_xlfn.PERCENTILE.INC(IF(Counts!$E$47:$E$55=$E11,Counts!$J$47:$Q$55),O$5)*O$4</f>
        <v>-8.2500000000000021E-3</v>
      </c>
      <c r="P11" s="44" cm="1">
        <f t="array" ref="P11">_xlfn.PERCENTILE.INC(IF(Counts!$E$47:$E$55=$E11,Counts!$J$47:$Q$55),P$5)*P$4</f>
        <v>0</v>
      </c>
      <c r="Q11" s="44" cm="1">
        <f t="array" ref="Q11">_xlfn.PERCENTILE.INC(IF(Counts!$E$47:$E$55=$E11,Counts!$J$47:$Q$55),Q$5)*Q$4</f>
        <v>8.2500000000000021E-3</v>
      </c>
      <c r="R11" s="44" cm="1">
        <f t="array" ref="R11">_xlfn.PERCENTILE.INC(IF(Counts!$E$47:$E$55=$E11,Counts!$J$47:$Q$55),R$5)*R$4</f>
        <v>1.1785714285714285E-2</v>
      </c>
      <c r="S11" s="44" cm="1">
        <f t="array" ref="S11">_xlfn.PERCENTILE.INC(IF(Counts!$E$47:$E$55=$E11,Counts!$J$47:$Q$55),S$5)*S$4</f>
        <v>1.2178571428571427E-2</v>
      </c>
      <c r="T11" s="44" cm="1">
        <f t="array" ref="T11">_xlfn.PERCENTILE.INC(IF(Counts!$E$47:$E$55=$E11,Counts!$J$47:$Q$55),T$5)*T$4</f>
        <v>1.492857142857143E-2</v>
      </c>
      <c r="U11" s="44" cm="1">
        <f t="array" ref="U11">_xlfn.PERCENTILE.INC(IF(Counts!$E$47:$E$55=$E11,Counts!$J$47:$Q$55),U$5)*U$4</f>
        <v>1.7678571428571429E-2</v>
      </c>
      <c r="V11" s="44" cm="1">
        <f t="array" ref="V11">_xlfn.PERCENTILE.INC(IF(Counts!$E$47:$E$55=$E11,Counts!$J$47:$Q$55),V$5)*V$4</f>
        <v>2.0428571428571428E-2</v>
      </c>
      <c r="W11" s="44" cm="1">
        <f t="array" ref="W11">_xlfn.PERCENTILE.INC(IF(Counts!$E$47:$E$55=$E11,Counts!$J$47:$Q$55),W$5)*W$4</f>
        <v>2.3178571428571423E-2</v>
      </c>
      <c r="X11" s="44" cm="1">
        <f t="array" ref="X11">_xlfn.PERCENTILE.INC(IF(Counts!$E$47:$E$55=$E11,Counts!$J$47:$Q$55),X$5)*X$4</f>
        <v>3.0642857142857149E-2</v>
      </c>
      <c r="AB11" s="13"/>
      <c r="AC11" s="12"/>
      <c r="AD11" s="36"/>
    </row>
    <row r="12" spans="1:30" hidden="1" outlineLevel="1" x14ac:dyDescent="0.35">
      <c r="E12" s="13" t="s">
        <v>224</v>
      </c>
      <c r="F12" s="13"/>
      <c r="G12" s="13"/>
      <c r="H12" s="44" cm="1">
        <f t="array" ref="H12">_xlfn.PERCENTILE.INC(IF(Counts!$E$47:$E$55=$E12,Counts!$J$47:$Q$55),H$5)*H$4</f>
        <v>-2.5974193548387106E-2</v>
      </c>
      <c r="I12" s="44" cm="1">
        <f t="array" ref="I12">_xlfn.PERCENTILE.INC(IF(Counts!$E$47:$E$55=$E12,Counts!$J$47:$Q$55),I$5)*I$4</f>
        <v>-1.703225806451613E-2</v>
      </c>
      <c r="J12" s="44" cm="1">
        <f t="array" ref="J12">_xlfn.PERCENTILE.INC(IF(Counts!$E$47:$E$55=$E12,Counts!$J$47:$Q$55),J$5)*J$4</f>
        <v>-1.703225806451613E-2</v>
      </c>
      <c r="K12" s="44" cm="1">
        <f t="array" ref="K12">_xlfn.PERCENTILE.INC(IF(Counts!$E$47:$E$55=$E12,Counts!$J$47:$Q$55),K$5)*K$4</f>
        <v>-1.703225806451613E-2</v>
      </c>
      <c r="L12" s="44" cm="1">
        <f t="array" ref="L12">_xlfn.PERCENTILE.INC(IF(Counts!$E$47:$E$55=$E12,Counts!$J$47:$Q$55),L$5)*L$4</f>
        <v>-1.703225806451613E-2</v>
      </c>
      <c r="M12" s="44" cm="1">
        <f t="array" ref="M12">_xlfn.PERCENTILE.INC(IF(Counts!$E$47:$E$55=$E12,Counts!$J$47:$Q$55),M$5)*M$4</f>
        <v>-1.703225806451613E-2</v>
      </c>
      <c r="N12" s="44" cm="1">
        <f t="array" ref="N12">_xlfn.PERCENTILE.INC(IF(Counts!$E$47:$E$55=$E12,Counts!$J$47:$Q$55),N$5)*N$4</f>
        <v>-1.5754838709677421E-2</v>
      </c>
      <c r="O12" s="44" cm="1">
        <f t="array" ref="O12">_xlfn.PERCENTILE.INC(IF(Counts!$E$47:$E$55=$E12,Counts!$J$47:$Q$55),O$5)*O$4</f>
        <v>-1.0432258064516132E-2</v>
      </c>
      <c r="P12" s="44" cm="1">
        <f t="array" ref="P12">_xlfn.PERCENTILE.INC(IF(Counts!$E$47:$E$55=$E12,Counts!$J$47:$Q$55),P$5)*P$4</f>
        <v>0</v>
      </c>
      <c r="Q12" s="44" cm="1">
        <f t="array" ref="Q12">_xlfn.PERCENTILE.INC(IF(Counts!$E$47:$E$55=$E12,Counts!$J$47:$Q$55),Q$5)*Q$4</f>
        <v>1.0432258064516132E-2</v>
      </c>
      <c r="R12" s="44" cm="1">
        <f t="array" ref="R12">_xlfn.PERCENTILE.INC(IF(Counts!$E$47:$E$55=$E12,Counts!$J$47:$Q$55),R$5)*R$4</f>
        <v>1.5754838709677421E-2</v>
      </c>
      <c r="S12" s="44" cm="1">
        <f t="array" ref="S12">_xlfn.PERCENTILE.INC(IF(Counts!$E$47:$E$55=$E12,Counts!$J$47:$Q$55),S$5)*S$4</f>
        <v>1.703225806451613E-2</v>
      </c>
      <c r="T12" s="44" cm="1">
        <f t="array" ref="T12">_xlfn.PERCENTILE.INC(IF(Counts!$E$47:$E$55=$E12,Counts!$J$47:$Q$55),T$5)*T$4</f>
        <v>1.703225806451613E-2</v>
      </c>
      <c r="U12" s="44" cm="1">
        <f t="array" ref="U12">_xlfn.PERCENTILE.INC(IF(Counts!$E$47:$E$55=$E12,Counts!$J$47:$Q$55),U$5)*U$4</f>
        <v>1.703225806451613E-2</v>
      </c>
      <c r="V12" s="44" cm="1">
        <f t="array" ref="V12">_xlfn.PERCENTILE.INC(IF(Counts!$E$47:$E$55=$E12,Counts!$J$47:$Q$55),V$5)*V$4</f>
        <v>1.703225806451613E-2</v>
      </c>
      <c r="W12" s="44" cm="1">
        <f t="array" ref="W12">_xlfn.PERCENTILE.INC(IF(Counts!$E$47:$E$55=$E12,Counts!$J$47:$Q$55),W$5)*W$4</f>
        <v>1.703225806451613E-2</v>
      </c>
      <c r="X12" s="44" cm="1">
        <f t="array" ref="X12">_xlfn.PERCENTILE.INC(IF(Counts!$E$47:$E$55=$E12,Counts!$J$47:$Q$55),X$5)*X$4</f>
        <v>2.5974193548387106E-2</v>
      </c>
      <c r="AB12" s="12"/>
      <c r="AC12" s="12"/>
      <c r="AD12" s="36"/>
    </row>
    <row r="13" spans="1:30" hidden="1" outlineLevel="1" x14ac:dyDescent="0.35">
      <c r="E13" s="13" t="s">
        <v>473</v>
      </c>
      <c r="F13" s="13"/>
      <c r="G13" s="13"/>
      <c r="H13" s="44" cm="1">
        <f t="array" ref="H13">_xlfn.PERCENTILE.INC(IF(Counts!$E$47:$E$55=$E13,Counts!$J$47:$Q$55),H$5)*H$4</f>
        <v>-1.9411764705882354E-2</v>
      </c>
      <c r="I13" s="44" cm="1">
        <f t="array" ref="I13">_xlfn.PERCENTILE.INC(IF(Counts!$E$47:$E$55=$E13,Counts!$J$47:$Q$55),I$5)*I$4</f>
        <v>-1.9411764705882354E-2</v>
      </c>
      <c r="J13" s="44" cm="1">
        <f t="array" ref="J13">_xlfn.PERCENTILE.INC(IF(Counts!$E$47:$E$55=$E13,Counts!$J$47:$Q$55),J$5)*J$4</f>
        <v>-1.9411764705882354E-2</v>
      </c>
      <c r="K13" s="44" cm="1">
        <f t="array" ref="K13">_xlfn.PERCENTILE.INC(IF(Counts!$E$47:$E$55=$E13,Counts!$J$47:$Q$55),K$5)*K$4</f>
        <v>-1.4558823529411766E-2</v>
      </c>
      <c r="L13" s="44" cm="1">
        <f t="array" ref="L13">_xlfn.PERCENTILE.INC(IF(Counts!$E$47:$E$55=$E13,Counts!$J$47:$Q$55),L$5)*L$4</f>
        <v>-9.705882352941177E-3</v>
      </c>
      <c r="M13" s="44" cm="1">
        <f t="array" ref="M13">_xlfn.PERCENTILE.INC(IF(Counts!$E$47:$E$55=$E13,Counts!$J$47:$Q$55),M$5)*M$4</f>
        <v>-9.705882352941177E-3</v>
      </c>
      <c r="N13" s="44" cm="1">
        <f t="array" ref="N13">_xlfn.PERCENTILE.INC(IF(Counts!$E$47:$E$55=$E13,Counts!$J$47:$Q$55),N$5)*N$4</f>
        <v>-3.8823529411764744E-3</v>
      </c>
      <c r="O13" s="44" cm="1">
        <f t="array" ref="O13">_xlfn.PERCENTILE.INC(IF(Counts!$E$47:$E$55=$E13,Counts!$J$47:$Q$55),O$5)*O$4</f>
        <v>0</v>
      </c>
      <c r="P13" s="44" cm="1">
        <f t="array" ref="P13">_xlfn.PERCENTILE.INC(IF(Counts!$E$47:$E$55=$E13,Counts!$J$47:$Q$55),P$5)*P$4</f>
        <v>0</v>
      </c>
      <c r="Q13" s="44" cm="1">
        <f t="array" ref="Q13">_xlfn.PERCENTILE.INC(IF(Counts!$E$47:$E$55=$E13,Counts!$J$47:$Q$55),Q$5)*Q$4</f>
        <v>0</v>
      </c>
      <c r="R13" s="44" cm="1">
        <f t="array" ref="R13">_xlfn.PERCENTILE.INC(IF(Counts!$E$47:$E$55=$E13,Counts!$J$47:$Q$55),R$5)*R$4</f>
        <v>3.8823529411764744E-3</v>
      </c>
      <c r="S13" s="44" cm="1">
        <f t="array" ref="S13">_xlfn.PERCENTILE.INC(IF(Counts!$E$47:$E$55=$E13,Counts!$J$47:$Q$55),S$5)*S$4</f>
        <v>9.705882352941177E-3</v>
      </c>
      <c r="T13" s="44" cm="1">
        <f t="array" ref="T13">_xlfn.PERCENTILE.INC(IF(Counts!$E$47:$E$55=$E13,Counts!$J$47:$Q$55),T$5)*T$4</f>
        <v>9.705882352941177E-3</v>
      </c>
      <c r="U13" s="44" cm="1">
        <f t="array" ref="U13">_xlfn.PERCENTILE.INC(IF(Counts!$E$47:$E$55=$E13,Counts!$J$47:$Q$55),U$5)*U$4</f>
        <v>1.4558823529411766E-2</v>
      </c>
      <c r="V13" s="44" cm="1">
        <f t="array" ref="V13">_xlfn.PERCENTILE.INC(IF(Counts!$E$47:$E$55=$E13,Counts!$J$47:$Q$55),V$5)*V$4</f>
        <v>1.9411764705882354E-2</v>
      </c>
      <c r="W13" s="44" cm="1">
        <f t="array" ref="W13">_xlfn.PERCENTILE.INC(IF(Counts!$E$47:$E$55=$E13,Counts!$J$47:$Q$55),W$5)*W$4</f>
        <v>1.9411764705882354E-2</v>
      </c>
      <c r="X13" s="44" cm="1">
        <f t="array" ref="X13">_xlfn.PERCENTILE.INC(IF(Counts!$E$47:$E$55=$E13,Counts!$J$47:$Q$55),X$5)*X$4</f>
        <v>1.9411764705882354E-2</v>
      </c>
      <c r="AB13" s="12"/>
      <c r="AC13" s="12"/>
      <c r="AD13" s="36"/>
    </row>
    <row r="14" spans="1:30" hidden="1" outlineLevel="1" x14ac:dyDescent="0.35">
      <c r="E14" s="30" t="s">
        <v>508</v>
      </c>
      <c r="F14" s="30"/>
      <c r="G14" s="30"/>
      <c r="H14" s="44" cm="1">
        <f t="array" ref="H14">_xlfn.PERCENTILE.INC(IF(Counts!$E$47:$E$55=$E14,Counts!$J$47:$Q$55),H$5)*H$4</f>
        <v>-2.6938775510204082E-2</v>
      </c>
      <c r="I14" s="44" cm="1">
        <f t="array" ref="I14">_xlfn.PERCENTILE.INC(IF(Counts!$E$47:$E$55=$E14,Counts!$J$47:$Q$55),I$5)*I$4</f>
        <v>-2.6938775510204082E-2</v>
      </c>
      <c r="J14" s="44" cm="1">
        <f t="array" ref="J14">_xlfn.PERCENTILE.INC(IF(Counts!$E$47:$E$55=$E14,Counts!$J$47:$Q$55),J$5)*J$4</f>
        <v>-2.6938775510204082E-2</v>
      </c>
      <c r="K14" s="44" cm="1">
        <f t="array" ref="K14">_xlfn.PERCENTILE.INC(IF(Counts!$E$47:$E$55=$E14,Counts!$J$47:$Q$55),K$5)*K$4</f>
        <v>-2.0204081632653061E-2</v>
      </c>
      <c r="L14" s="44" cm="1">
        <f t="array" ref="L14">_xlfn.PERCENTILE.INC(IF(Counts!$E$47:$E$55=$E14,Counts!$J$47:$Q$55),L$5)*L$4</f>
        <v>-1.3469387755102041E-2</v>
      </c>
      <c r="M14" s="44" cm="1">
        <f t="array" ref="M14">_xlfn.PERCENTILE.INC(IF(Counts!$E$47:$E$55=$E14,Counts!$J$47:$Q$55),M$5)*M$4</f>
        <v>-1.3469387755102041E-2</v>
      </c>
      <c r="N14" s="44" cm="1">
        <f t="array" ref="N14">_xlfn.PERCENTILE.INC(IF(Counts!$E$47:$E$55=$E14,Counts!$J$47:$Q$55),N$5)*N$4</f>
        <v>-1.3469387755102041E-2</v>
      </c>
      <c r="O14" s="44" cm="1">
        <f t="array" ref="O14">_xlfn.PERCENTILE.INC(IF(Counts!$E$47:$E$55=$E14,Counts!$J$47:$Q$55),O$5)*O$4</f>
        <v>-9.4285714285714303E-3</v>
      </c>
      <c r="P14" s="44" cm="1">
        <f t="array" ref="P14">_xlfn.PERCENTILE.INC(IF(Counts!$E$47:$E$55=$E14,Counts!$J$47:$Q$55),P$5)*P$4</f>
        <v>0</v>
      </c>
      <c r="Q14" s="44" cm="1">
        <f t="array" ref="Q14">_xlfn.PERCENTILE.INC(IF(Counts!$E$47:$E$55=$E14,Counts!$J$47:$Q$55),Q$5)*Q$4</f>
        <v>9.4285714285714303E-3</v>
      </c>
      <c r="R14" s="44" cm="1">
        <f t="array" ref="R14">_xlfn.PERCENTILE.INC(IF(Counts!$E$47:$E$55=$E14,Counts!$J$47:$Q$55),R$5)*R$4</f>
        <v>1.3469387755102041E-2</v>
      </c>
      <c r="S14" s="44" cm="1">
        <f t="array" ref="S14">_xlfn.PERCENTILE.INC(IF(Counts!$E$47:$E$55=$E14,Counts!$J$47:$Q$55),S$5)*S$4</f>
        <v>1.3469387755102041E-2</v>
      </c>
      <c r="T14" s="44" cm="1">
        <f t="array" ref="T14">_xlfn.PERCENTILE.INC(IF(Counts!$E$47:$E$55=$E14,Counts!$J$47:$Q$55),T$5)*T$4</f>
        <v>1.3469387755102041E-2</v>
      </c>
      <c r="U14" s="44" cm="1">
        <f t="array" ref="U14">_xlfn.PERCENTILE.INC(IF(Counts!$E$47:$E$55=$E14,Counts!$J$47:$Q$55),U$5)*U$4</f>
        <v>2.0204081632653061E-2</v>
      </c>
      <c r="V14" s="44" cm="1">
        <f t="array" ref="V14">_xlfn.PERCENTILE.INC(IF(Counts!$E$47:$E$55=$E14,Counts!$J$47:$Q$55),V$5)*V$4</f>
        <v>2.6938775510204082E-2</v>
      </c>
      <c r="W14" s="44" cm="1">
        <f t="array" ref="W14">_xlfn.PERCENTILE.INC(IF(Counts!$E$47:$E$55=$E14,Counts!$J$47:$Q$55),W$5)*W$4</f>
        <v>2.6938775510204082E-2</v>
      </c>
      <c r="X14" s="44" cm="1">
        <f t="array" ref="X14">_xlfn.PERCENTILE.INC(IF(Counts!$E$47:$E$55=$E14,Counts!$J$47:$Q$55),X$5)*X$4</f>
        <v>2.6938775510204082E-2</v>
      </c>
      <c r="AB14" s="13"/>
      <c r="AC14" s="12"/>
      <c r="AD14" s="36"/>
    </row>
    <row r="15" spans="1:30" hidden="1" outlineLevel="1" x14ac:dyDescent="0.35">
      <c r="A15" s="15"/>
      <c r="B15" s="15"/>
      <c r="C15" s="16"/>
      <c r="D15" s="17"/>
      <c r="E15" s="30" t="s">
        <v>558</v>
      </c>
      <c r="F15" s="30"/>
      <c r="G15" s="30"/>
      <c r="H15" s="44" cm="1">
        <f t="array" ref="H15">_xlfn.PERCENTILE.INC(IF(Counts!$E$47:$E$55=$E15,Counts!$J$47:$Q$55),H$5)*H$4</f>
        <v>-6.2857142857142861E-2</v>
      </c>
      <c r="I15" s="44" cm="1">
        <f t="array" ref="I15">_xlfn.PERCENTILE.INC(IF(Counts!$E$47:$E$55=$E15,Counts!$J$47:$Q$55),I$5)*I$4</f>
        <v>-5.9714285714285706E-2</v>
      </c>
      <c r="J15" s="44" cm="1">
        <f t="array" ref="J15">_xlfn.PERCENTILE.INC(IF(Counts!$E$47:$E$55=$E15,Counts!$J$47:$Q$55),J$5)*J$4</f>
        <v>-3.7714285714285721E-2</v>
      </c>
      <c r="K15" s="44" cm="1">
        <f t="array" ref="K15">_xlfn.PERCENTILE.INC(IF(Counts!$E$47:$E$55=$E15,Counts!$J$47:$Q$55),K$5)*K$4</f>
        <v>-2.3571428571428573E-2</v>
      </c>
      <c r="L15" s="44" cm="1">
        <f t="array" ref="L15">_xlfn.PERCENTILE.INC(IF(Counts!$E$47:$E$55=$E15,Counts!$J$47:$Q$55),L$5)*L$4</f>
        <v>-1.5714285714285715E-2</v>
      </c>
      <c r="M15" s="44" cm="1">
        <f t="array" ref="M15">_xlfn.PERCENTILE.INC(IF(Counts!$E$47:$E$55=$E15,Counts!$J$47:$Q$55),M$5)*M$4</f>
        <v>-1.5714285714285715E-2</v>
      </c>
      <c r="N15" s="44" cm="1">
        <f t="array" ref="N15">_xlfn.PERCENTILE.INC(IF(Counts!$E$47:$E$55=$E15,Counts!$J$47:$Q$55),N$5)*N$4</f>
        <v>-1.5714285714285715E-2</v>
      </c>
      <c r="O15" s="44" cm="1">
        <f t="array" ref="O15">_xlfn.PERCENTILE.INC(IF(Counts!$E$47:$E$55=$E15,Counts!$J$47:$Q$55),O$5)*O$4</f>
        <v>-1.1000000000000003E-2</v>
      </c>
      <c r="P15" s="44" cm="1">
        <f t="array" ref="P15">_xlfn.PERCENTILE.INC(IF(Counts!$E$47:$E$55=$E15,Counts!$J$47:$Q$55),P$5)*P$4</f>
        <v>0</v>
      </c>
      <c r="Q15" s="44" cm="1">
        <f t="array" ref="Q15">_xlfn.PERCENTILE.INC(IF(Counts!$E$47:$E$55=$E15,Counts!$J$47:$Q$55),Q$5)*Q$4</f>
        <v>1.1000000000000003E-2</v>
      </c>
      <c r="R15" s="44" cm="1">
        <f t="array" ref="R15">_xlfn.PERCENTILE.INC(IF(Counts!$E$47:$E$55=$E15,Counts!$J$47:$Q$55),R$5)*R$4</f>
        <v>1.5714285714285715E-2</v>
      </c>
      <c r="S15" s="44" cm="1">
        <f t="array" ref="S15">_xlfn.PERCENTILE.INC(IF(Counts!$E$47:$E$55=$E15,Counts!$J$47:$Q$55),S$5)*S$4</f>
        <v>1.5714285714285715E-2</v>
      </c>
      <c r="T15" s="44" cm="1">
        <f t="array" ref="T15">_xlfn.PERCENTILE.INC(IF(Counts!$E$47:$E$55=$E15,Counts!$J$47:$Q$55),T$5)*T$4</f>
        <v>1.5714285714285715E-2</v>
      </c>
      <c r="U15" s="44" cm="1">
        <f t="array" ref="U15">_xlfn.PERCENTILE.INC(IF(Counts!$E$47:$E$55=$E15,Counts!$J$47:$Q$55),U$5)*U$4</f>
        <v>2.3571428571428573E-2</v>
      </c>
      <c r="V15" s="44" cm="1">
        <f t="array" ref="V15">_xlfn.PERCENTILE.INC(IF(Counts!$E$47:$E$55=$E15,Counts!$J$47:$Q$55),V$5)*V$4</f>
        <v>3.7714285714285721E-2</v>
      </c>
      <c r="W15" s="44" cm="1">
        <f t="array" ref="W15">_xlfn.PERCENTILE.INC(IF(Counts!$E$47:$E$55=$E15,Counts!$J$47:$Q$55),W$5)*W$4</f>
        <v>5.9714285714285706E-2</v>
      </c>
      <c r="X15" s="44" cm="1">
        <f t="array" ref="X15">_xlfn.PERCENTILE.INC(IF(Counts!$E$47:$E$55=$E15,Counts!$J$47:$Q$55),X$5)*X$4</f>
        <v>6.2857142857142861E-2</v>
      </c>
      <c r="AB15" s="12"/>
      <c r="AC15" s="12"/>
      <c r="AD15" s="36"/>
    </row>
    <row r="16" spans="1:30" collapsed="1" x14ac:dyDescent="0.35">
      <c r="A16" s="15"/>
      <c r="B16" s="15"/>
      <c r="C16" s="16"/>
      <c r="D16" s="17"/>
      <c r="E16" s="30"/>
      <c r="F16" s="30"/>
      <c r="G16" s="30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AB16" s="12"/>
      <c r="AC16" s="12"/>
      <c r="AD16" s="36"/>
    </row>
    <row r="17" spans="1:30" x14ac:dyDescent="0.35">
      <c r="E17" s="30" t="s">
        <v>10</v>
      </c>
      <c r="F17" s="30"/>
      <c r="G17" s="30"/>
      <c r="H17" s="44" cm="1">
        <f t="array" ref="H17">_xlfn.PERCENTILE.INC(IF(Counts!$E$47:$E$55=$E17,Counts!$J$47:$Q$55),H$5)*H$4</f>
        <v>-2.6523364485981311E-2</v>
      </c>
      <c r="I17" s="44" cm="1">
        <f t="array" ref="I17">_xlfn.PERCENTILE.INC(IF(Counts!$E$47:$E$55=$E17,Counts!$J$47:$Q$55),I$5)*I$4</f>
        <v>-2.4364485981308411E-2</v>
      </c>
      <c r="J17" s="44" cm="1">
        <f t="array" ref="J17">_xlfn.PERCENTILE.INC(IF(Counts!$E$47:$E$55=$E17,Counts!$J$47:$Q$55),J$5)*J$4</f>
        <v>-2.2205607476635515E-2</v>
      </c>
      <c r="K17" s="44" cm="1">
        <f t="array" ref="K17">_xlfn.PERCENTILE.INC(IF(Counts!$E$47:$E$55=$E17,Counts!$J$47:$Q$55),K$5)*K$4</f>
        <v>-2.0046728971962614E-2</v>
      </c>
      <c r="L17" s="44" cm="1">
        <f t="array" ref="L17">_xlfn.PERCENTILE.INC(IF(Counts!$E$47:$E$55=$E17,Counts!$J$47:$Q$55),L$5)*L$4</f>
        <v>-1.8504672897196262E-2</v>
      </c>
      <c r="M17" s="44" cm="1">
        <f t="array" ref="M17">_xlfn.PERCENTILE.INC(IF(Counts!$E$47:$E$55=$E17,Counts!$J$47:$Q$55),M$5)*M$4</f>
        <v>-1.8504672897196262E-2</v>
      </c>
      <c r="N17" s="44" cm="1">
        <f t="array" ref="N17">_xlfn.PERCENTILE.INC(IF(Counts!$E$47:$E$55=$E17,Counts!$J$47:$Q$55),N$5)*N$4</f>
        <v>-1.6654205607476637E-2</v>
      </c>
      <c r="O17" s="44" cm="1">
        <f t="array" ref="O17">_xlfn.PERCENTILE.INC(IF(Counts!$E$47:$E$55=$E17,Counts!$J$47:$Q$55),O$5)*O$4</f>
        <v>-1.3570093457943926E-2</v>
      </c>
      <c r="P17" s="44" cm="1">
        <f t="array" ref="P17">_xlfn.PERCENTILE.INC(IF(Counts!$E$47:$E$55=$E17,Counts!$J$47:$Q$55),P$5)*P$4</f>
        <v>0</v>
      </c>
      <c r="Q17" s="44" cm="1">
        <f t="array" ref="Q17">_xlfn.PERCENTILE.INC(IF(Counts!$E$47:$E$55=$E17,Counts!$J$47:$Q$55),Q$5)*Q$4</f>
        <v>1.3570093457943926E-2</v>
      </c>
      <c r="R17" s="44" cm="1">
        <f t="array" ref="R17">_xlfn.PERCENTILE.INC(IF(Counts!$E$47:$E$55=$E17,Counts!$J$47:$Q$55),R$5)*R$4</f>
        <v>1.6654205607476637E-2</v>
      </c>
      <c r="S17" s="44" cm="1">
        <f t="array" ref="S17">_xlfn.PERCENTILE.INC(IF(Counts!$E$47:$E$55=$E17,Counts!$J$47:$Q$55),S$5)*S$4</f>
        <v>1.8504672897196262E-2</v>
      </c>
      <c r="T17" s="44" cm="1">
        <f t="array" ref="T17">_xlfn.PERCENTILE.INC(IF(Counts!$E$47:$E$55=$E17,Counts!$J$47:$Q$55),T$5)*T$4</f>
        <v>1.8504672897196262E-2</v>
      </c>
      <c r="U17" s="44" cm="1">
        <f t="array" ref="U17">_xlfn.PERCENTILE.INC(IF(Counts!$E$47:$E$55=$E17,Counts!$J$47:$Q$55),U$5)*U$4</f>
        <v>2.0046728971962614E-2</v>
      </c>
      <c r="V17" s="44" cm="1">
        <f t="array" ref="V17">_xlfn.PERCENTILE.INC(IF(Counts!$E$47:$E$55=$E17,Counts!$J$47:$Q$55),V$5)*V$4</f>
        <v>2.2205607476635515E-2</v>
      </c>
      <c r="W17" s="44" cm="1">
        <f t="array" ref="W17">_xlfn.PERCENTILE.INC(IF(Counts!$E$47:$E$55=$E17,Counts!$J$47:$Q$55),W$5)*W$4</f>
        <v>2.4364485981308411E-2</v>
      </c>
      <c r="X17" s="44" cm="1">
        <f t="array" ref="X17">_xlfn.PERCENTILE.INC(IF(Counts!$E$47:$E$55=$E17,Counts!$J$47:$Q$55),X$5)*X$4</f>
        <v>2.6523364485981311E-2</v>
      </c>
      <c r="AB17" s="13"/>
      <c r="AC17" s="12"/>
      <c r="AD17" s="36"/>
    </row>
    <row r="18" spans="1:30" x14ac:dyDescent="0.35">
      <c r="E18" s="30"/>
      <c r="F18" s="30"/>
      <c r="G18" s="30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AB18" s="13"/>
      <c r="AC18" s="12"/>
      <c r="AD18" s="36"/>
    </row>
    <row r="19" spans="1:30" x14ac:dyDescent="0.35">
      <c r="E19" s="1" t="s">
        <v>465</v>
      </c>
      <c r="H19" s="44">
        <f>TMS!$G$21</f>
        <v>-0.16500000000000001</v>
      </c>
      <c r="I19" s="44">
        <f>TMS!$G$21</f>
        <v>-0.16500000000000001</v>
      </c>
      <c r="J19" s="44">
        <f>TMS!$G$21</f>
        <v>-0.16500000000000001</v>
      </c>
      <c r="K19" s="44">
        <f>TMS!$G$21</f>
        <v>-0.16500000000000001</v>
      </c>
      <c r="L19" s="44">
        <f>TMS!$G$21</f>
        <v>-0.16500000000000001</v>
      </c>
      <c r="M19" s="44">
        <f>TMS!$G$22</f>
        <v>0</v>
      </c>
      <c r="N19" s="44">
        <f>TMS!$G$22</f>
        <v>0</v>
      </c>
      <c r="O19" s="44">
        <f>TMS!$G$22</f>
        <v>0</v>
      </c>
      <c r="P19" s="44">
        <f>TMS!$G$22</f>
        <v>0</v>
      </c>
      <c r="Q19" s="44">
        <f>TMS!$G$22</f>
        <v>0</v>
      </c>
      <c r="R19" s="44">
        <f>TMS!$G$22</f>
        <v>0</v>
      </c>
      <c r="S19" s="44">
        <f>TMS!$G$22</f>
        <v>0</v>
      </c>
      <c r="T19" s="44">
        <f>TMS!$G$23</f>
        <v>0.16500000000000001</v>
      </c>
      <c r="U19" s="44">
        <f>TMS!$G$23</f>
        <v>0.16500000000000001</v>
      </c>
      <c r="V19" s="44">
        <f>TMS!$G$23</f>
        <v>0.16500000000000001</v>
      </c>
      <c r="W19" s="44">
        <f>TMS!$G$23</f>
        <v>0.16500000000000001</v>
      </c>
      <c r="X19" s="44">
        <f>TMS!$G$23</f>
        <v>0.16500000000000001</v>
      </c>
      <c r="AB19" s="12"/>
      <c r="AC19" s="12"/>
      <c r="AD19" s="36"/>
    </row>
    <row r="20" spans="1:30" x14ac:dyDescent="0.35"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AB20" s="12"/>
      <c r="AC20" s="12"/>
      <c r="AD20" s="36"/>
    </row>
    <row r="21" spans="1:30" s="121" customFormat="1" x14ac:dyDescent="0.4">
      <c r="A21" s="121" t="s">
        <v>125</v>
      </c>
      <c r="J21" s="123"/>
    </row>
    <row r="22" spans="1:30" hidden="1" x14ac:dyDescent="0.35">
      <c r="H22" s="46"/>
      <c r="I22" s="46"/>
      <c r="J22" s="46"/>
      <c r="K22" s="46"/>
      <c r="AB22" s="12"/>
      <c r="AC22" s="12"/>
      <c r="AD22" s="36"/>
    </row>
    <row r="23" spans="1:30" hidden="1" x14ac:dyDescent="0.35">
      <c r="E23" s="13"/>
      <c r="H23" s="46"/>
      <c r="I23" s="46"/>
      <c r="J23" s="46"/>
      <c r="K23" s="46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AB23" s="13"/>
      <c r="AC23" s="12"/>
      <c r="AD23" s="36"/>
    </row>
    <row r="24" spans="1:30" hidden="1" x14ac:dyDescent="0.35">
      <c r="E24" s="13"/>
      <c r="H24" s="46"/>
      <c r="I24" s="46"/>
      <c r="J24" s="46"/>
      <c r="K24" s="46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AB24" s="12"/>
      <c r="AC24" s="12"/>
      <c r="AD24" s="36"/>
    </row>
    <row r="25" spans="1:30" hidden="1" x14ac:dyDescent="0.35">
      <c r="E25" s="13"/>
      <c r="H25" s="46"/>
      <c r="I25" s="46"/>
      <c r="J25" s="46"/>
      <c r="K25" s="46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AB25" s="12"/>
      <c r="AC25" s="12"/>
      <c r="AD25" s="36"/>
    </row>
    <row r="26" spans="1:30" hidden="1" x14ac:dyDescent="0.35">
      <c r="E26" s="13"/>
      <c r="H26" s="46"/>
      <c r="I26" s="46"/>
      <c r="J26" s="46"/>
      <c r="K26" s="46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AB26" s="13"/>
      <c r="AC26" s="12"/>
      <c r="AD26" s="36"/>
    </row>
    <row r="27" spans="1:30" hidden="1" collapsed="1" x14ac:dyDescent="0.35">
      <c r="E27" s="13"/>
      <c r="H27" s="46"/>
      <c r="I27" s="46"/>
      <c r="J27" s="46"/>
      <c r="K27" s="46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AB27" s="12"/>
      <c r="AC27" s="12"/>
      <c r="AD27" s="36"/>
    </row>
    <row r="28" spans="1:30" s="18" customFormat="1" hidden="1" x14ac:dyDescent="0.35">
      <c r="A28" s="15"/>
      <c r="B28" s="15"/>
      <c r="C28" s="16"/>
      <c r="D28" s="17"/>
      <c r="E28" s="30"/>
      <c r="F28" s="1"/>
      <c r="G28" s="1"/>
      <c r="H28" s="46"/>
      <c r="I28" s="46"/>
      <c r="J28" s="46"/>
      <c r="K28" s="46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AA28" s="1"/>
      <c r="AB28" s="12"/>
      <c r="AC28" s="12"/>
      <c r="AD28" s="36"/>
    </row>
    <row r="29" spans="1:30" hidden="1" x14ac:dyDescent="0.35">
      <c r="A29" s="15"/>
      <c r="B29" s="15"/>
      <c r="C29" s="16"/>
      <c r="D29" s="17"/>
      <c r="E29" s="30"/>
      <c r="F29" s="30"/>
      <c r="G29" s="30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AB29" s="13"/>
      <c r="AC29" s="12"/>
      <c r="AD29" s="36"/>
    </row>
    <row r="30" spans="1:30" hidden="1" x14ac:dyDescent="0.35">
      <c r="M30" s="48"/>
      <c r="N30" s="48"/>
      <c r="O30" s="49"/>
      <c r="P30" s="49"/>
      <c r="Q30" s="48"/>
      <c r="R30" s="48"/>
      <c r="S30" s="49"/>
      <c r="T30" s="49"/>
      <c r="U30" s="49"/>
      <c r="V30" s="49"/>
      <c r="AB30" s="12"/>
      <c r="AC30" s="12"/>
      <c r="AD30" s="36"/>
    </row>
    <row r="31" spans="1:30" hidden="1" x14ac:dyDescent="0.35">
      <c r="M31" s="48"/>
      <c r="N31" s="48"/>
      <c r="O31" s="49"/>
      <c r="P31" s="49"/>
      <c r="Q31" s="48"/>
      <c r="R31" s="48"/>
      <c r="S31" s="50"/>
      <c r="T31" s="50"/>
      <c r="U31" s="50"/>
      <c r="V31" s="50"/>
      <c r="AB31" s="12"/>
      <c r="AC31" s="12"/>
      <c r="AD31" s="36"/>
    </row>
    <row r="32" spans="1:30" hidden="1" x14ac:dyDescent="0.35"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29"/>
      <c r="AB32" s="13"/>
      <c r="AC32" s="12"/>
      <c r="AD32" s="36"/>
    </row>
    <row r="33" spans="1:30" hidden="1" x14ac:dyDescent="0.35"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29"/>
      <c r="AB33" s="12"/>
      <c r="AC33" s="12"/>
      <c r="AD33" s="36"/>
    </row>
    <row r="34" spans="1:30" hidden="1" x14ac:dyDescent="0.35"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29"/>
      <c r="AB34" s="12"/>
      <c r="AC34" s="12"/>
      <c r="AD34" s="36"/>
    </row>
    <row r="35" spans="1:30" hidden="1" x14ac:dyDescent="0.35"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29"/>
      <c r="AB35" s="13"/>
      <c r="AC35" s="12"/>
      <c r="AD35" s="36"/>
    </row>
    <row r="36" spans="1:30" hidden="1" x14ac:dyDescent="0.35"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29"/>
      <c r="AB36" s="12"/>
      <c r="AC36" s="12"/>
      <c r="AD36" s="36"/>
    </row>
    <row r="37" spans="1:30" hidden="1" x14ac:dyDescent="0.35"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29"/>
      <c r="AB37" s="12"/>
      <c r="AC37" s="12"/>
      <c r="AD37" s="36"/>
    </row>
    <row r="38" spans="1:30" hidden="1" x14ac:dyDescent="0.35"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29"/>
      <c r="AB38" s="13"/>
      <c r="AC38" s="12"/>
      <c r="AD38" s="36"/>
    </row>
    <row r="39" spans="1:30" hidden="1" x14ac:dyDescent="0.35"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29"/>
      <c r="AB39" s="12"/>
      <c r="AC39" s="12"/>
      <c r="AD39" s="36"/>
    </row>
    <row r="40" spans="1:30" hidden="1" x14ac:dyDescent="0.35">
      <c r="M40" s="51"/>
      <c r="N40" s="48"/>
      <c r="O40" s="49"/>
      <c r="P40" s="49"/>
      <c r="Q40" s="49"/>
      <c r="R40" s="49"/>
      <c r="S40" s="49"/>
      <c r="T40" s="49"/>
      <c r="U40" s="49"/>
      <c r="V40" s="49"/>
      <c r="W40" s="49"/>
      <c r="X40" s="49"/>
      <c r="AB40" s="13"/>
      <c r="AC40" s="12"/>
      <c r="AD40" s="36"/>
    </row>
    <row r="41" spans="1:30" hidden="1" x14ac:dyDescent="0.35">
      <c r="M41" s="48"/>
      <c r="N41" s="48"/>
      <c r="O41" s="49"/>
      <c r="P41" s="49"/>
      <c r="Q41" s="49"/>
      <c r="R41" s="49"/>
      <c r="S41" s="49"/>
      <c r="T41" s="49"/>
      <c r="U41" s="49"/>
      <c r="V41" s="49"/>
      <c r="W41" s="49"/>
      <c r="X41" s="49"/>
      <c r="AB41" s="12"/>
      <c r="AC41" s="12"/>
      <c r="AD41" s="36"/>
    </row>
    <row r="42" spans="1:30" hidden="1" x14ac:dyDescent="0.35">
      <c r="M42" s="48"/>
      <c r="N42" s="48"/>
      <c r="O42" s="49"/>
      <c r="P42" s="49"/>
      <c r="Q42" s="49"/>
      <c r="R42" s="49"/>
      <c r="S42" s="49"/>
      <c r="T42" s="49"/>
      <c r="U42" s="49"/>
      <c r="V42" s="49"/>
      <c r="W42" s="49"/>
      <c r="X42" s="49"/>
      <c r="AB42" s="12"/>
      <c r="AC42" s="12"/>
      <c r="AD42" s="36"/>
    </row>
    <row r="43" spans="1:30" hidden="1" x14ac:dyDescent="0.35">
      <c r="M43" s="51"/>
      <c r="N43" s="48"/>
      <c r="O43" s="49"/>
      <c r="P43" s="49"/>
      <c r="Q43" s="49"/>
      <c r="R43" s="49"/>
      <c r="S43" s="49"/>
      <c r="T43" s="49"/>
      <c r="U43" s="49"/>
      <c r="V43" s="49"/>
      <c r="W43" s="49"/>
      <c r="X43" s="49"/>
      <c r="AB43" s="13"/>
      <c r="AC43" s="12"/>
      <c r="AD43" s="36"/>
    </row>
    <row r="44" spans="1:30" hidden="1" x14ac:dyDescent="0.35">
      <c r="M44" s="48"/>
      <c r="N44" s="48"/>
      <c r="O44" s="49"/>
      <c r="P44" s="49"/>
      <c r="S44" s="49"/>
      <c r="T44" s="49"/>
      <c r="U44" s="49"/>
      <c r="V44" s="49"/>
      <c r="W44" s="49"/>
      <c r="X44" s="49"/>
      <c r="AB44" s="12"/>
      <c r="AC44" s="12"/>
      <c r="AD44" s="36"/>
    </row>
    <row r="45" spans="1:30" hidden="1" x14ac:dyDescent="0.35">
      <c r="A45" s="15"/>
      <c r="B45" s="15"/>
      <c r="C45" s="16"/>
      <c r="D45" s="17"/>
      <c r="M45" s="48"/>
      <c r="N45" s="48"/>
      <c r="O45" s="49"/>
      <c r="P45" s="49"/>
      <c r="Q45" s="52"/>
      <c r="R45" s="52"/>
      <c r="S45" s="49"/>
      <c r="T45" s="49"/>
      <c r="U45" s="49"/>
      <c r="V45" s="49"/>
      <c r="W45" s="49"/>
      <c r="X45" s="49"/>
      <c r="AB45" s="12"/>
      <c r="AC45" s="12"/>
      <c r="AD45" s="36"/>
    </row>
    <row r="46" spans="1:30" hidden="1" x14ac:dyDescent="0.35">
      <c r="A46" s="15"/>
      <c r="B46" s="15"/>
      <c r="C46" s="16"/>
      <c r="D46" s="17"/>
      <c r="E46" s="18"/>
      <c r="F46" s="18"/>
      <c r="G46" s="18"/>
      <c r="M46" s="51"/>
      <c r="N46" s="48"/>
      <c r="O46" s="49"/>
      <c r="P46" s="49"/>
      <c r="Q46" s="52"/>
      <c r="R46" s="52"/>
      <c r="S46" s="52"/>
      <c r="T46" s="52"/>
      <c r="U46" s="52"/>
      <c r="V46" s="52"/>
      <c r="W46" s="52"/>
      <c r="X46" s="52"/>
      <c r="AB46" s="13"/>
      <c r="AC46" s="12"/>
      <c r="AD46" s="36"/>
    </row>
    <row r="47" spans="1:30" hidden="1" x14ac:dyDescent="0.35">
      <c r="M47" s="48"/>
      <c r="N47" s="48"/>
      <c r="O47" s="49"/>
      <c r="P47" s="49"/>
      <c r="Q47" s="48"/>
      <c r="R47" s="48"/>
      <c r="S47" s="49"/>
      <c r="T47" s="49"/>
      <c r="U47" s="49"/>
      <c r="V47" s="49"/>
      <c r="W47" s="49"/>
      <c r="X47" s="49"/>
      <c r="AB47" s="12"/>
      <c r="AC47" s="12"/>
      <c r="AD47" s="36"/>
    </row>
    <row r="48" spans="1:30" hidden="1" x14ac:dyDescent="0.35">
      <c r="M48" s="48"/>
      <c r="N48" s="48"/>
      <c r="O48" s="49"/>
      <c r="P48" s="49"/>
      <c r="Q48" s="48"/>
      <c r="R48" s="48"/>
      <c r="S48" s="50"/>
      <c r="T48" s="50"/>
      <c r="U48" s="50"/>
      <c r="V48" s="50"/>
      <c r="W48" s="50"/>
      <c r="X48" s="50"/>
      <c r="AB48" s="12"/>
      <c r="AC48" s="12"/>
      <c r="AD48" s="36"/>
    </row>
    <row r="49" spans="1:30" hidden="1" x14ac:dyDescent="0.35">
      <c r="M49" s="51"/>
      <c r="N49" s="48"/>
      <c r="O49" s="49"/>
      <c r="P49" s="49"/>
      <c r="Q49" s="48"/>
      <c r="R49" s="48"/>
      <c r="S49" s="50"/>
      <c r="T49" s="50"/>
      <c r="U49" s="50"/>
      <c r="V49" s="50"/>
      <c r="W49" s="50"/>
      <c r="X49" s="50"/>
      <c r="AB49" s="13"/>
      <c r="AC49" s="12"/>
      <c r="AD49" s="36"/>
    </row>
    <row r="50" spans="1:30" hidden="1" x14ac:dyDescent="0.35">
      <c r="M50" s="48"/>
      <c r="N50" s="48"/>
      <c r="O50" s="49"/>
      <c r="P50" s="49"/>
      <c r="Q50" s="48"/>
      <c r="R50" s="48"/>
      <c r="S50" s="50"/>
      <c r="T50" s="50"/>
      <c r="U50" s="50"/>
      <c r="V50" s="50"/>
      <c r="W50" s="50"/>
      <c r="X50" s="50"/>
      <c r="AB50" s="12"/>
      <c r="AC50" s="12"/>
      <c r="AD50" s="36"/>
    </row>
    <row r="51" spans="1:30" s="18" customFormat="1" hidden="1" x14ac:dyDescent="0.35">
      <c r="A51" s="6"/>
      <c r="B51" s="1"/>
      <c r="C51" s="1"/>
      <c r="D51" s="1"/>
      <c r="E51" s="1"/>
      <c r="F51" s="1"/>
      <c r="G51" s="1"/>
      <c r="H51" s="38"/>
      <c r="I51" s="38"/>
      <c r="J51" s="38"/>
      <c r="K51" s="38"/>
      <c r="L51" s="38"/>
      <c r="M51" s="48"/>
      <c r="N51" s="48"/>
      <c r="O51" s="49"/>
      <c r="P51" s="49"/>
      <c r="Q51" s="48"/>
      <c r="R51" s="48"/>
      <c r="S51" s="50"/>
      <c r="T51" s="50"/>
      <c r="U51" s="50"/>
      <c r="V51" s="50"/>
      <c r="W51" s="50"/>
      <c r="X51" s="50"/>
      <c r="AA51" s="1"/>
      <c r="AB51" s="12"/>
      <c r="AC51" s="12"/>
      <c r="AD51" s="36"/>
    </row>
    <row r="52" spans="1:30" hidden="1" x14ac:dyDescent="0.35">
      <c r="M52" s="51"/>
      <c r="N52" s="48"/>
      <c r="O52" s="49"/>
      <c r="P52" s="49"/>
      <c r="Q52" s="48"/>
      <c r="R52" s="48"/>
      <c r="S52" s="50"/>
      <c r="T52" s="50"/>
      <c r="U52" s="50"/>
      <c r="V52" s="50"/>
      <c r="W52" s="50"/>
      <c r="X52" s="50"/>
      <c r="AB52" s="13"/>
      <c r="AC52" s="12"/>
      <c r="AD52" s="36"/>
    </row>
    <row r="53" spans="1:30" hidden="1" x14ac:dyDescent="0.35">
      <c r="M53" s="48"/>
      <c r="N53" s="48"/>
      <c r="O53" s="49"/>
      <c r="P53" s="49"/>
      <c r="Q53" s="48"/>
      <c r="R53" s="48"/>
      <c r="S53" s="50"/>
      <c r="T53" s="50"/>
      <c r="U53" s="50"/>
      <c r="V53" s="50"/>
      <c r="W53" s="50"/>
      <c r="X53" s="50"/>
      <c r="AB53" s="12"/>
      <c r="AC53" s="12"/>
      <c r="AD53" s="36"/>
    </row>
    <row r="54" spans="1:30" hidden="1" x14ac:dyDescent="0.35">
      <c r="M54" s="48"/>
      <c r="N54" s="48"/>
      <c r="O54" s="49"/>
      <c r="P54" s="49"/>
      <c r="Q54" s="48"/>
      <c r="R54" s="48"/>
      <c r="S54" s="50"/>
      <c r="T54" s="50"/>
      <c r="U54" s="50"/>
      <c r="V54" s="50"/>
      <c r="W54" s="50"/>
      <c r="X54" s="50"/>
      <c r="AB54" s="12"/>
      <c r="AC54" s="12"/>
      <c r="AD54" s="36"/>
    </row>
    <row r="55" spans="1:30" hidden="1" x14ac:dyDescent="0.35">
      <c r="M55" s="51"/>
      <c r="N55" s="48"/>
      <c r="O55" s="49"/>
      <c r="P55" s="49"/>
      <c r="Q55" s="48"/>
      <c r="R55" s="48"/>
      <c r="S55" s="50"/>
      <c r="T55" s="50"/>
      <c r="U55" s="50"/>
      <c r="V55" s="50"/>
      <c r="W55" s="50"/>
      <c r="X55" s="50"/>
      <c r="AB55" s="13"/>
      <c r="AC55" s="12"/>
      <c r="AD55" s="36"/>
    </row>
    <row r="56" spans="1:30" hidden="1" x14ac:dyDescent="0.35">
      <c r="M56" s="48"/>
      <c r="N56" s="48"/>
      <c r="O56" s="49"/>
      <c r="P56" s="49"/>
      <c r="Q56" s="48"/>
      <c r="R56" s="48"/>
      <c r="S56" s="50"/>
      <c r="T56" s="50"/>
      <c r="U56" s="50"/>
      <c r="V56" s="50"/>
      <c r="W56" s="50"/>
      <c r="X56" s="50"/>
      <c r="AB56" s="12"/>
      <c r="AC56" s="12"/>
      <c r="AD56" s="36"/>
    </row>
    <row r="57" spans="1:30" hidden="1" x14ac:dyDescent="0.35">
      <c r="M57" s="51"/>
      <c r="N57" s="48"/>
      <c r="O57" s="49"/>
      <c r="P57" s="49"/>
      <c r="S57" s="49"/>
      <c r="T57" s="49"/>
      <c r="U57" s="49"/>
      <c r="V57" s="49"/>
      <c r="W57" s="49"/>
      <c r="X57" s="49"/>
      <c r="AB57" s="13"/>
      <c r="AC57" s="12"/>
      <c r="AD57" s="36"/>
    </row>
    <row r="58" spans="1:30" s="18" customFormat="1" hidden="1" x14ac:dyDescent="0.35">
      <c r="A58" s="15"/>
      <c r="B58" s="15"/>
      <c r="C58" s="16"/>
      <c r="D58" s="17"/>
      <c r="E58" s="1"/>
      <c r="F58" s="1"/>
      <c r="G58" s="1"/>
      <c r="H58" s="38"/>
      <c r="I58" s="38"/>
      <c r="J58" s="38"/>
      <c r="K58" s="38"/>
      <c r="L58" s="38"/>
      <c r="M58" s="48"/>
      <c r="N58" s="48"/>
      <c r="O58" s="49"/>
      <c r="P58" s="49"/>
      <c r="Q58" s="52"/>
      <c r="R58" s="52"/>
      <c r="S58" s="49"/>
      <c r="T58" s="49"/>
      <c r="U58" s="49"/>
      <c r="V58" s="49"/>
      <c r="W58" s="49"/>
      <c r="X58" s="49"/>
      <c r="AA58" s="1"/>
      <c r="AB58" s="12"/>
      <c r="AC58" s="12"/>
      <c r="AD58" s="36"/>
    </row>
    <row r="59" spans="1:30" hidden="1" x14ac:dyDescent="0.35">
      <c r="M59" s="48"/>
      <c r="N59" s="48"/>
      <c r="O59" s="49"/>
      <c r="P59" s="49"/>
      <c r="S59" s="49"/>
      <c r="T59" s="49"/>
      <c r="U59" s="49"/>
      <c r="V59" s="49"/>
      <c r="W59" s="49"/>
      <c r="X59" s="49"/>
      <c r="AB59" s="12"/>
      <c r="AC59" s="12"/>
      <c r="AD59" s="36"/>
    </row>
    <row r="60" spans="1:30" hidden="1" x14ac:dyDescent="0.35">
      <c r="M60" s="51"/>
      <c r="N60" s="48"/>
      <c r="O60" s="49"/>
      <c r="P60" s="49"/>
      <c r="Q60" s="48"/>
      <c r="R60" s="48"/>
      <c r="S60" s="49"/>
      <c r="T60" s="49"/>
      <c r="U60" s="49"/>
      <c r="V60" s="49"/>
      <c r="W60" s="49"/>
      <c r="X60" s="49"/>
      <c r="AB60" s="13"/>
      <c r="AC60" s="12"/>
      <c r="AD60" s="36"/>
    </row>
    <row r="61" spans="1:30" hidden="1" x14ac:dyDescent="0.35">
      <c r="M61" s="48"/>
      <c r="N61" s="48"/>
      <c r="O61" s="49"/>
      <c r="P61" s="49"/>
      <c r="Q61" s="48"/>
      <c r="R61" s="48"/>
      <c r="S61" s="49"/>
      <c r="T61" s="49"/>
      <c r="U61" s="49"/>
      <c r="V61" s="49"/>
      <c r="W61" s="49"/>
      <c r="X61" s="49"/>
      <c r="AB61" s="12"/>
      <c r="AC61" s="12"/>
      <c r="AD61" s="36"/>
    </row>
    <row r="62" spans="1:30" hidden="1" x14ac:dyDescent="0.35">
      <c r="M62" s="48"/>
      <c r="N62" s="48"/>
      <c r="O62" s="49"/>
      <c r="P62" s="49"/>
      <c r="Q62" s="48"/>
      <c r="R62" s="48"/>
      <c r="S62" s="49"/>
      <c r="T62" s="49"/>
      <c r="U62" s="49"/>
      <c r="V62" s="49"/>
      <c r="W62" s="49"/>
      <c r="X62" s="49"/>
      <c r="AB62" s="12"/>
      <c r="AC62" s="12"/>
      <c r="AD62" s="36"/>
    </row>
    <row r="63" spans="1:30" hidden="1" x14ac:dyDescent="0.35">
      <c r="E63" s="18"/>
      <c r="F63" s="18"/>
      <c r="G63" s="18"/>
      <c r="M63" s="51"/>
      <c r="N63" s="48"/>
      <c r="O63" s="49"/>
      <c r="P63" s="49"/>
      <c r="Q63" s="48"/>
      <c r="R63" s="48"/>
      <c r="S63" s="49"/>
      <c r="T63" s="49"/>
      <c r="U63" s="49"/>
      <c r="V63" s="49"/>
      <c r="W63" s="49"/>
      <c r="X63" s="49"/>
      <c r="AB63" s="13"/>
      <c r="AC63" s="12"/>
      <c r="AD63" s="36"/>
    </row>
    <row r="64" spans="1:30" hidden="1" x14ac:dyDescent="0.35">
      <c r="M64" s="48"/>
      <c r="N64" s="48"/>
      <c r="O64" s="49"/>
      <c r="P64" s="49"/>
      <c r="Q64" s="48"/>
      <c r="R64" s="48"/>
      <c r="S64" s="49"/>
      <c r="T64" s="49"/>
      <c r="U64" s="49"/>
      <c r="V64" s="49"/>
      <c r="W64" s="49"/>
      <c r="X64" s="49"/>
      <c r="AB64" s="12"/>
      <c r="AC64" s="12"/>
      <c r="AD64" s="36"/>
    </row>
    <row r="65" spans="5:30" hidden="1" x14ac:dyDescent="0.35">
      <c r="M65" s="48"/>
      <c r="N65" s="48"/>
      <c r="O65" s="49"/>
      <c r="P65" s="49"/>
      <c r="Q65" s="48"/>
      <c r="R65" s="48"/>
      <c r="S65" s="49"/>
      <c r="T65" s="49"/>
      <c r="U65" s="49"/>
      <c r="V65" s="49"/>
      <c r="W65" s="49"/>
      <c r="X65" s="49"/>
      <c r="AB65" s="12"/>
      <c r="AC65" s="12"/>
      <c r="AD65" s="36"/>
    </row>
    <row r="66" spans="5:30" hidden="1" x14ac:dyDescent="0.35">
      <c r="M66" s="51"/>
      <c r="N66" s="48"/>
      <c r="O66" s="49"/>
      <c r="P66" s="49"/>
      <c r="Q66" s="48"/>
      <c r="R66" s="48"/>
      <c r="S66" s="49"/>
      <c r="T66" s="49"/>
      <c r="U66" s="49"/>
      <c r="V66" s="49"/>
      <c r="W66" s="49"/>
      <c r="X66" s="49"/>
      <c r="AB66" s="13"/>
      <c r="AC66" s="12"/>
      <c r="AD66" s="36"/>
    </row>
    <row r="67" spans="5:30" hidden="1" x14ac:dyDescent="0.35">
      <c r="M67" s="48"/>
      <c r="N67" s="48"/>
      <c r="O67" s="49"/>
      <c r="P67" s="49"/>
      <c r="Q67" s="48"/>
      <c r="R67" s="48"/>
      <c r="S67" s="49"/>
      <c r="T67" s="49"/>
      <c r="U67" s="49"/>
      <c r="V67" s="49"/>
      <c r="W67" s="49"/>
      <c r="X67" s="49"/>
      <c r="AB67" s="12"/>
      <c r="AC67" s="12"/>
      <c r="AD67" s="36"/>
    </row>
    <row r="68" spans="5:30" hidden="1" x14ac:dyDescent="0.35">
      <c r="M68" s="48"/>
      <c r="N68" s="48"/>
      <c r="O68" s="49"/>
      <c r="P68" s="49"/>
      <c r="Q68" s="48"/>
      <c r="R68" s="48"/>
      <c r="S68" s="49"/>
      <c r="T68" s="49"/>
      <c r="U68" s="49"/>
      <c r="V68" s="49"/>
      <c r="W68" s="49"/>
      <c r="X68" s="49"/>
      <c r="AB68" s="12"/>
      <c r="AC68" s="12"/>
      <c r="AD68" s="36"/>
    </row>
    <row r="69" spans="5:30" hidden="1" x14ac:dyDescent="0.35">
      <c r="M69" s="51"/>
      <c r="N69" s="48"/>
      <c r="O69" s="49"/>
      <c r="P69" s="49"/>
      <c r="Q69" s="48"/>
      <c r="R69" s="48"/>
      <c r="S69" s="49"/>
      <c r="T69" s="49"/>
      <c r="U69" s="49"/>
      <c r="V69" s="49"/>
      <c r="W69" s="49"/>
      <c r="X69" s="49"/>
      <c r="AB69" s="13"/>
      <c r="AC69" s="12"/>
      <c r="AD69" s="36"/>
    </row>
    <row r="70" spans="5:30" hidden="1" x14ac:dyDescent="0.35">
      <c r="M70" s="48"/>
      <c r="N70" s="48"/>
      <c r="O70" s="49"/>
      <c r="P70" s="49"/>
      <c r="Q70" s="48"/>
      <c r="R70" s="48"/>
      <c r="S70" s="49"/>
      <c r="T70" s="49"/>
      <c r="U70" s="49"/>
      <c r="V70" s="49"/>
      <c r="W70" s="49"/>
      <c r="X70" s="49"/>
      <c r="AB70" s="12"/>
      <c r="AC70" s="12"/>
      <c r="AD70" s="36"/>
    </row>
    <row r="71" spans="5:30" hidden="1" x14ac:dyDescent="0.35">
      <c r="M71" s="48"/>
      <c r="N71" s="48"/>
      <c r="O71" s="49"/>
      <c r="P71" s="49"/>
      <c r="Q71" s="48"/>
      <c r="R71" s="48"/>
      <c r="S71" s="49"/>
      <c r="T71" s="49"/>
      <c r="U71" s="49"/>
      <c r="V71" s="49"/>
      <c r="W71" s="49"/>
      <c r="X71" s="49"/>
      <c r="AB71" s="12"/>
      <c r="AC71" s="12"/>
      <c r="AD71" s="36"/>
    </row>
    <row r="72" spans="5:30" hidden="1" x14ac:dyDescent="0.35">
      <c r="M72" s="51"/>
      <c r="N72" s="48"/>
      <c r="O72" s="49"/>
      <c r="P72" s="49"/>
      <c r="Q72" s="48"/>
      <c r="R72" s="48"/>
      <c r="S72" s="49"/>
      <c r="T72" s="49"/>
      <c r="U72" s="49"/>
      <c r="V72" s="49"/>
      <c r="W72" s="49"/>
      <c r="X72" s="49"/>
      <c r="AB72" s="13"/>
      <c r="AC72" s="12"/>
      <c r="AD72" s="36"/>
    </row>
    <row r="73" spans="5:30" hidden="1" x14ac:dyDescent="0.35">
      <c r="M73" s="48"/>
      <c r="N73" s="48"/>
      <c r="O73" s="49"/>
      <c r="P73" s="49"/>
      <c r="Q73" s="48"/>
      <c r="R73" s="48"/>
      <c r="S73" s="49"/>
      <c r="T73" s="49"/>
      <c r="U73" s="49"/>
      <c r="V73" s="49"/>
      <c r="W73" s="49"/>
      <c r="X73" s="49"/>
      <c r="AB73" s="12"/>
      <c r="AC73" s="12"/>
      <c r="AD73" s="36"/>
    </row>
    <row r="74" spans="5:30" hidden="1" x14ac:dyDescent="0.35">
      <c r="M74" s="51"/>
      <c r="N74" s="48"/>
      <c r="O74" s="49"/>
      <c r="P74" s="49"/>
      <c r="Q74" s="48"/>
      <c r="R74" s="48"/>
      <c r="S74" s="49"/>
      <c r="T74" s="49"/>
      <c r="U74" s="49"/>
      <c r="V74" s="49"/>
      <c r="W74" s="49"/>
      <c r="X74" s="49"/>
      <c r="AB74" s="13"/>
      <c r="AC74" s="12"/>
      <c r="AD74" s="36"/>
    </row>
    <row r="75" spans="5:30" hidden="1" x14ac:dyDescent="0.35">
      <c r="M75" s="48"/>
      <c r="N75" s="48"/>
      <c r="O75" s="49"/>
      <c r="P75" s="49"/>
      <c r="Q75" s="48"/>
      <c r="R75" s="48"/>
      <c r="S75" s="49"/>
      <c r="T75" s="49"/>
      <c r="U75" s="49"/>
      <c r="V75" s="49"/>
      <c r="W75" s="49"/>
      <c r="X75" s="49"/>
      <c r="AB75" s="12"/>
      <c r="AC75" s="12"/>
      <c r="AD75" s="36"/>
    </row>
    <row r="76" spans="5:30" hidden="1" x14ac:dyDescent="0.35">
      <c r="M76" s="48"/>
      <c r="N76" s="48"/>
      <c r="O76" s="49"/>
      <c r="P76" s="49"/>
      <c r="Q76" s="48"/>
      <c r="R76" s="48"/>
      <c r="S76" s="49"/>
      <c r="T76" s="49"/>
      <c r="U76" s="49"/>
      <c r="V76" s="49"/>
      <c r="W76" s="49"/>
      <c r="X76" s="49"/>
      <c r="AB76" s="12"/>
      <c r="AC76" s="12"/>
      <c r="AD76" s="36"/>
    </row>
    <row r="77" spans="5:30" hidden="1" x14ac:dyDescent="0.35">
      <c r="M77" s="51"/>
      <c r="N77" s="48"/>
      <c r="O77" s="49"/>
      <c r="P77" s="49"/>
      <c r="Q77" s="48"/>
      <c r="R77" s="48"/>
      <c r="S77" s="49"/>
      <c r="T77" s="49"/>
      <c r="U77" s="49"/>
      <c r="V77" s="49"/>
      <c r="W77" s="49"/>
      <c r="X77" s="49"/>
      <c r="AB77" s="13"/>
      <c r="AC77" s="12"/>
      <c r="AD77" s="36"/>
    </row>
    <row r="78" spans="5:30" hidden="1" x14ac:dyDescent="0.35">
      <c r="M78" s="48"/>
      <c r="N78" s="48"/>
      <c r="O78" s="49"/>
      <c r="P78" s="49"/>
      <c r="Q78" s="48"/>
      <c r="R78" s="48"/>
      <c r="S78" s="49"/>
      <c r="T78" s="49"/>
      <c r="U78" s="49"/>
      <c r="V78" s="49"/>
      <c r="W78" s="49"/>
      <c r="X78" s="49"/>
      <c r="AB78" s="12"/>
      <c r="AC78" s="12"/>
      <c r="AD78" s="36"/>
    </row>
    <row r="79" spans="5:30" hidden="1" x14ac:dyDescent="0.35">
      <c r="M79" s="48"/>
      <c r="N79" s="48"/>
      <c r="O79" s="49"/>
      <c r="P79" s="49"/>
      <c r="Q79" s="48"/>
      <c r="R79" s="48"/>
      <c r="S79" s="49"/>
      <c r="T79" s="49"/>
      <c r="U79" s="49"/>
      <c r="V79" s="49"/>
      <c r="W79" s="49"/>
      <c r="X79" s="49"/>
      <c r="AB79" s="12"/>
      <c r="AC79" s="12"/>
      <c r="AD79" s="36"/>
    </row>
    <row r="80" spans="5:30" hidden="1" x14ac:dyDescent="0.35">
      <c r="E80" s="18"/>
      <c r="F80" s="18"/>
      <c r="G80" s="18"/>
      <c r="M80" s="51"/>
      <c r="N80" s="48"/>
      <c r="O80" s="49"/>
      <c r="P80" s="49"/>
      <c r="Q80" s="48"/>
      <c r="R80" s="48"/>
      <c r="S80" s="49"/>
      <c r="T80" s="49"/>
      <c r="U80" s="49"/>
      <c r="V80" s="49"/>
      <c r="W80" s="49"/>
      <c r="X80" s="49"/>
      <c r="AB80" s="13"/>
      <c r="AC80" s="12"/>
      <c r="AD80" s="36"/>
    </row>
    <row r="81" spans="13:30" hidden="1" x14ac:dyDescent="0.35">
      <c r="M81" s="48"/>
      <c r="N81" s="48"/>
      <c r="O81" s="49"/>
      <c r="P81" s="49"/>
      <c r="S81" s="49"/>
      <c r="T81" s="49"/>
      <c r="U81" s="49"/>
      <c r="V81" s="49"/>
      <c r="W81" s="49"/>
      <c r="X81" s="49"/>
      <c r="AB81" s="12"/>
      <c r="AC81" s="12"/>
      <c r="AD81" s="36"/>
    </row>
    <row r="82" spans="13:30" hidden="1" x14ac:dyDescent="0.35">
      <c r="M82" s="48"/>
      <c r="N82" s="48"/>
      <c r="O82" s="49"/>
      <c r="P82" s="49"/>
      <c r="S82" s="49"/>
      <c r="T82" s="49"/>
      <c r="U82" s="49"/>
      <c r="V82" s="49"/>
      <c r="W82" s="49"/>
      <c r="X82" s="49"/>
      <c r="AB82" s="12"/>
      <c r="AC82" s="12"/>
      <c r="AD82" s="36"/>
    </row>
    <row r="83" spans="13:30" hidden="1" x14ac:dyDescent="0.35">
      <c r="M83" s="51"/>
      <c r="N83" s="48"/>
      <c r="O83" s="49"/>
      <c r="P83" s="49"/>
      <c r="S83" s="49"/>
      <c r="T83" s="49"/>
      <c r="U83" s="49"/>
      <c r="V83" s="49"/>
      <c r="W83" s="49"/>
      <c r="X83" s="49"/>
      <c r="AB83" s="13"/>
      <c r="AC83" s="12"/>
      <c r="AD83" s="36"/>
    </row>
    <row r="84" spans="13:30" hidden="1" x14ac:dyDescent="0.35">
      <c r="M84" s="48"/>
      <c r="N84" s="48"/>
      <c r="O84" s="49"/>
      <c r="P84" s="49"/>
      <c r="S84" s="49"/>
      <c r="T84" s="49"/>
      <c r="U84" s="49"/>
      <c r="V84" s="49"/>
      <c r="W84" s="49"/>
      <c r="X84" s="49"/>
      <c r="AB84" s="12"/>
      <c r="AC84" s="12"/>
      <c r="AD84" s="36"/>
    </row>
    <row r="85" spans="13:30" hidden="1" x14ac:dyDescent="0.35">
      <c r="M85" s="48"/>
      <c r="N85" s="48"/>
      <c r="O85" s="49"/>
      <c r="P85" s="49"/>
      <c r="S85" s="49"/>
      <c r="T85" s="49"/>
      <c r="U85" s="49"/>
      <c r="V85" s="49"/>
      <c r="W85" s="49"/>
      <c r="X85" s="49"/>
      <c r="AB85" s="12"/>
      <c r="AC85" s="12"/>
      <c r="AD85" s="36"/>
    </row>
    <row r="86" spans="13:30" hidden="1" x14ac:dyDescent="0.35">
      <c r="M86" s="51"/>
      <c r="N86" s="48"/>
      <c r="O86" s="49"/>
      <c r="P86" s="49"/>
      <c r="S86" s="49"/>
      <c r="T86" s="49"/>
      <c r="U86" s="49"/>
      <c r="V86" s="49"/>
      <c r="W86" s="49"/>
      <c r="X86" s="49"/>
      <c r="AB86" s="13"/>
      <c r="AC86" s="12"/>
      <c r="AD86" s="36"/>
    </row>
    <row r="87" spans="13:30" hidden="1" x14ac:dyDescent="0.35">
      <c r="M87" s="48"/>
      <c r="N87" s="48"/>
      <c r="O87" s="49"/>
      <c r="P87" s="49"/>
      <c r="S87" s="49"/>
      <c r="T87" s="49"/>
      <c r="U87" s="49"/>
      <c r="V87" s="49"/>
      <c r="W87" s="49"/>
      <c r="X87" s="49"/>
      <c r="AB87" s="12"/>
      <c r="AC87" s="12"/>
      <c r="AD87" s="36"/>
    </row>
    <row r="88" spans="13:30" hidden="1" x14ac:dyDescent="0.35">
      <c r="M88" s="48"/>
      <c r="N88" s="48"/>
      <c r="O88" s="49"/>
      <c r="P88" s="49"/>
      <c r="S88" s="49"/>
      <c r="T88" s="49"/>
      <c r="U88" s="49"/>
      <c r="V88" s="49"/>
      <c r="W88" s="49"/>
      <c r="X88" s="49"/>
      <c r="AB88" s="12"/>
      <c r="AC88" s="12"/>
      <c r="AD88" s="36"/>
    </row>
    <row r="89" spans="13:30" hidden="1" x14ac:dyDescent="0.35">
      <c r="M89" s="51"/>
      <c r="N89" s="48"/>
      <c r="O89" s="49"/>
      <c r="P89" s="49"/>
      <c r="S89" s="49"/>
      <c r="T89" s="49"/>
      <c r="U89" s="49"/>
      <c r="V89" s="49"/>
      <c r="W89" s="49"/>
      <c r="X89" s="49"/>
      <c r="AB89" s="13"/>
      <c r="AC89" s="12"/>
      <c r="AD89" s="36"/>
    </row>
    <row r="90" spans="13:30" hidden="1" x14ac:dyDescent="0.35">
      <c r="M90" s="48"/>
      <c r="N90" s="48"/>
      <c r="O90" s="49"/>
      <c r="P90" s="49"/>
      <c r="S90" s="49"/>
      <c r="T90" s="49"/>
      <c r="U90" s="49"/>
      <c r="V90" s="49"/>
      <c r="W90" s="49"/>
      <c r="X90" s="49"/>
      <c r="AB90" s="12"/>
      <c r="AC90" s="12"/>
      <c r="AD90" s="36"/>
    </row>
    <row r="91" spans="13:30" hidden="1" x14ac:dyDescent="0.35">
      <c r="M91" s="51"/>
      <c r="N91" s="48"/>
      <c r="O91" s="49"/>
      <c r="P91" s="49"/>
      <c r="S91" s="49"/>
      <c r="T91" s="49"/>
      <c r="U91" s="49"/>
      <c r="V91" s="49"/>
      <c r="W91" s="49"/>
      <c r="X91" s="49"/>
      <c r="AB91" s="13"/>
      <c r="AC91" s="12"/>
      <c r="AD91" s="36"/>
    </row>
    <row r="92" spans="13:30" hidden="1" x14ac:dyDescent="0.35">
      <c r="M92" s="48"/>
      <c r="N92" s="48"/>
      <c r="O92" s="49"/>
      <c r="P92" s="49"/>
      <c r="S92" s="49"/>
      <c r="T92" s="49"/>
      <c r="U92" s="49"/>
      <c r="V92" s="49"/>
      <c r="W92" s="49"/>
      <c r="X92" s="49"/>
      <c r="AB92" s="12"/>
      <c r="AC92" s="12"/>
      <c r="AD92" s="36"/>
    </row>
    <row r="93" spans="13:30" hidden="1" x14ac:dyDescent="0.35">
      <c r="M93" s="48"/>
      <c r="N93" s="48"/>
      <c r="O93" s="49"/>
      <c r="P93" s="49"/>
      <c r="S93" s="49"/>
      <c r="T93" s="49"/>
      <c r="U93" s="49"/>
      <c r="V93" s="49"/>
      <c r="W93" s="49"/>
      <c r="X93" s="49"/>
      <c r="AB93" s="12"/>
      <c r="AC93" s="12"/>
      <c r="AD93" s="36"/>
    </row>
    <row r="94" spans="13:30" hidden="1" x14ac:dyDescent="0.35">
      <c r="M94" s="51"/>
      <c r="N94" s="48"/>
      <c r="O94" s="49"/>
      <c r="P94" s="49"/>
      <c r="S94" s="49"/>
      <c r="T94" s="49"/>
      <c r="U94" s="49"/>
      <c r="V94" s="49"/>
      <c r="W94" s="49"/>
      <c r="X94" s="49"/>
      <c r="AB94" s="13"/>
      <c r="AC94" s="12"/>
      <c r="AD94" s="36"/>
    </row>
    <row r="95" spans="13:30" hidden="1" x14ac:dyDescent="0.35">
      <c r="M95" s="48"/>
      <c r="N95" s="48"/>
      <c r="O95" s="49"/>
      <c r="P95" s="49"/>
      <c r="S95" s="49"/>
      <c r="T95" s="49"/>
      <c r="U95" s="49"/>
      <c r="V95" s="49"/>
      <c r="W95" s="49"/>
      <c r="X95" s="49"/>
      <c r="AB95" s="12"/>
      <c r="AC95" s="12"/>
      <c r="AD95" s="36"/>
    </row>
    <row r="96" spans="13:30" hidden="1" x14ac:dyDescent="0.35">
      <c r="M96" s="48"/>
      <c r="N96" s="48"/>
      <c r="O96" s="49"/>
      <c r="P96" s="49"/>
      <c r="S96" s="49"/>
      <c r="T96" s="49"/>
      <c r="U96" s="49"/>
      <c r="V96" s="49"/>
      <c r="W96" s="49"/>
      <c r="X96" s="49"/>
      <c r="AB96" s="12"/>
      <c r="AC96" s="12"/>
      <c r="AD96" s="36"/>
    </row>
    <row r="97" spans="5:30" hidden="1" x14ac:dyDescent="0.35">
      <c r="E97" s="18"/>
      <c r="F97" s="18"/>
      <c r="G97" s="18"/>
      <c r="M97" s="51"/>
      <c r="N97" s="48"/>
      <c r="O97" s="49"/>
      <c r="P97" s="49"/>
      <c r="S97" s="49"/>
      <c r="T97" s="49"/>
      <c r="U97" s="49"/>
      <c r="V97" s="49"/>
      <c r="W97" s="49"/>
      <c r="X97" s="49"/>
      <c r="AB97" s="13"/>
      <c r="AC97" s="12"/>
      <c r="AD97" s="36"/>
    </row>
    <row r="98" spans="5:30" hidden="1" x14ac:dyDescent="0.35">
      <c r="M98" s="48"/>
      <c r="N98" s="48"/>
      <c r="O98" s="49"/>
      <c r="P98" s="49"/>
      <c r="S98" s="49"/>
      <c r="T98" s="49"/>
      <c r="U98" s="49"/>
      <c r="V98" s="49"/>
      <c r="W98" s="49"/>
      <c r="X98" s="49"/>
      <c r="AB98" s="12"/>
      <c r="AC98" s="12"/>
      <c r="AD98" s="36"/>
    </row>
    <row r="99" spans="5:30" hidden="1" x14ac:dyDescent="0.35">
      <c r="M99" s="48"/>
      <c r="N99" s="48"/>
      <c r="O99" s="49"/>
      <c r="P99" s="49"/>
      <c r="S99" s="49"/>
      <c r="T99" s="49"/>
      <c r="U99" s="49"/>
      <c r="V99" s="49"/>
      <c r="W99" s="49"/>
      <c r="X99" s="49"/>
      <c r="AB99" s="12"/>
      <c r="AC99" s="12"/>
      <c r="AD99" s="36"/>
    </row>
    <row r="100" spans="5:30" hidden="1" x14ac:dyDescent="0.35">
      <c r="M100" s="51"/>
      <c r="N100" s="48"/>
      <c r="O100" s="49"/>
      <c r="P100" s="49"/>
      <c r="S100" s="49"/>
      <c r="T100" s="49"/>
      <c r="U100" s="49"/>
      <c r="V100" s="49"/>
      <c r="W100" s="49"/>
      <c r="X100" s="49"/>
      <c r="AB100" s="13"/>
      <c r="AC100" s="12"/>
      <c r="AD100" s="36"/>
    </row>
    <row r="101" spans="5:30" hidden="1" x14ac:dyDescent="0.35">
      <c r="M101" s="48"/>
      <c r="N101" s="48"/>
      <c r="O101" s="49"/>
      <c r="P101" s="49"/>
      <c r="S101" s="49"/>
      <c r="T101" s="49"/>
      <c r="U101" s="49"/>
      <c r="V101" s="49"/>
      <c r="W101" s="49"/>
      <c r="X101" s="49"/>
      <c r="AB101" s="12"/>
      <c r="AC101" s="12"/>
      <c r="AD101" s="36"/>
    </row>
    <row r="102" spans="5:30" hidden="1" x14ac:dyDescent="0.35">
      <c r="M102" s="48"/>
      <c r="N102" s="48"/>
      <c r="O102" s="49"/>
      <c r="P102" s="49"/>
      <c r="S102" s="49"/>
      <c r="T102" s="49"/>
      <c r="U102" s="49"/>
      <c r="V102" s="49"/>
      <c r="W102" s="49"/>
      <c r="X102" s="49"/>
      <c r="AB102" s="12"/>
      <c r="AC102" s="12"/>
      <c r="AD102" s="36"/>
    </row>
    <row r="103" spans="5:30" hidden="1" x14ac:dyDescent="0.35">
      <c r="M103" s="51"/>
      <c r="N103" s="48"/>
      <c r="O103" s="49"/>
      <c r="P103" s="49"/>
      <c r="S103" s="49"/>
      <c r="T103" s="49"/>
      <c r="U103" s="49"/>
      <c r="V103" s="49"/>
      <c r="W103" s="49"/>
      <c r="X103" s="49"/>
      <c r="AB103" s="13"/>
      <c r="AC103" s="12"/>
      <c r="AD103" s="36"/>
    </row>
    <row r="104" spans="5:30" hidden="1" x14ac:dyDescent="0.35">
      <c r="M104" s="48"/>
      <c r="N104" s="48"/>
      <c r="O104" s="49"/>
      <c r="P104" s="49"/>
      <c r="S104" s="49"/>
      <c r="T104" s="49"/>
      <c r="U104" s="49"/>
      <c r="V104" s="49"/>
      <c r="W104" s="49"/>
      <c r="X104" s="49"/>
      <c r="AB104" s="12"/>
      <c r="AC104" s="12"/>
      <c r="AD104" s="36"/>
    </row>
    <row r="105" spans="5:30" hidden="1" x14ac:dyDescent="0.35">
      <c r="M105" s="48"/>
      <c r="N105" s="48"/>
      <c r="O105" s="49"/>
      <c r="P105" s="49"/>
      <c r="S105" s="49"/>
      <c r="T105" s="49"/>
      <c r="U105" s="49"/>
      <c r="V105" s="49"/>
      <c r="W105" s="49"/>
      <c r="X105" s="49"/>
      <c r="AB105" s="12"/>
      <c r="AC105" s="12"/>
      <c r="AD105" s="36"/>
    </row>
    <row r="106" spans="5:30" hidden="1" x14ac:dyDescent="0.35">
      <c r="M106" s="51"/>
      <c r="N106" s="48"/>
      <c r="O106" s="49"/>
      <c r="P106" s="49"/>
      <c r="S106" s="49"/>
      <c r="T106" s="49"/>
      <c r="U106" s="49"/>
      <c r="V106" s="49"/>
      <c r="W106" s="49"/>
      <c r="X106" s="49"/>
      <c r="AB106" s="13"/>
      <c r="AC106" s="12"/>
      <c r="AD106" s="36"/>
    </row>
    <row r="107" spans="5:30" hidden="1" x14ac:dyDescent="0.35">
      <c r="M107" s="48"/>
      <c r="N107" s="48"/>
      <c r="O107" s="49"/>
      <c r="P107" s="49"/>
      <c r="S107" s="49"/>
      <c r="T107" s="49"/>
      <c r="U107" s="49"/>
      <c r="V107" s="49"/>
      <c r="W107" s="49"/>
      <c r="X107" s="49"/>
      <c r="AB107" s="12"/>
      <c r="AC107" s="12"/>
      <c r="AD107" s="36"/>
    </row>
    <row r="108" spans="5:30" hidden="1" x14ac:dyDescent="0.35">
      <c r="M108" s="51"/>
      <c r="N108" s="48"/>
      <c r="O108" s="49"/>
      <c r="P108" s="49"/>
      <c r="S108" s="49"/>
      <c r="T108" s="49"/>
      <c r="U108" s="49"/>
      <c r="V108" s="49"/>
      <c r="W108" s="49"/>
      <c r="X108" s="49"/>
      <c r="AB108" s="13"/>
      <c r="AC108" s="12"/>
      <c r="AD108" s="36"/>
    </row>
    <row r="109" spans="5:30" hidden="1" x14ac:dyDescent="0.35">
      <c r="M109" s="48"/>
      <c r="N109" s="48"/>
      <c r="O109" s="49"/>
      <c r="P109" s="49"/>
      <c r="S109" s="49"/>
      <c r="T109" s="49"/>
      <c r="U109" s="49"/>
      <c r="V109" s="49"/>
      <c r="W109" s="49"/>
      <c r="X109" s="49"/>
      <c r="AB109" s="12"/>
      <c r="AC109" s="12"/>
      <c r="AD109" s="36"/>
    </row>
    <row r="110" spans="5:30" hidden="1" x14ac:dyDescent="0.35">
      <c r="M110" s="48"/>
      <c r="N110" s="48"/>
      <c r="O110" s="49"/>
      <c r="P110" s="49"/>
      <c r="S110" s="49"/>
      <c r="T110" s="49"/>
      <c r="U110" s="49"/>
      <c r="V110" s="49"/>
      <c r="W110" s="49"/>
      <c r="X110" s="49"/>
      <c r="AB110" s="12"/>
      <c r="AC110" s="12"/>
      <c r="AD110" s="36"/>
    </row>
    <row r="111" spans="5:30" hidden="1" x14ac:dyDescent="0.35">
      <c r="M111" s="51"/>
      <c r="N111" s="48"/>
      <c r="O111" s="49"/>
      <c r="P111" s="49"/>
      <c r="S111" s="49"/>
      <c r="T111" s="49"/>
      <c r="U111" s="49"/>
      <c r="V111" s="49"/>
      <c r="W111" s="49"/>
      <c r="X111" s="49"/>
      <c r="AB111" s="13"/>
      <c r="AC111" s="12"/>
      <c r="AD111" s="36"/>
    </row>
    <row r="112" spans="5:30" hidden="1" x14ac:dyDescent="0.35">
      <c r="M112" s="48"/>
      <c r="N112" s="48"/>
      <c r="O112" s="49"/>
      <c r="P112" s="49"/>
      <c r="S112" s="49"/>
      <c r="T112" s="49"/>
      <c r="U112" s="49"/>
      <c r="V112" s="49"/>
      <c r="W112" s="49"/>
      <c r="X112" s="49"/>
      <c r="AB112" s="12"/>
      <c r="AC112" s="12"/>
      <c r="AD112" s="36"/>
    </row>
    <row r="113" spans="5:30" hidden="1" x14ac:dyDescent="0.35">
      <c r="M113" s="48"/>
      <c r="N113" s="48"/>
      <c r="O113" s="49"/>
      <c r="P113" s="49"/>
      <c r="S113" s="49"/>
      <c r="T113" s="49"/>
      <c r="U113" s="49"/>
      <c r="V113" s="49"/>
      <c r="W113" s="49"/>
      <c r="X113" s="49"/>
      <c r="AB113" s="12"/>
      <c r="AC113" s="12"/>
      <c r="AD113" s="36"/>
    </row>
    <row r="114" spans="5:30" hidden="1" x14ac:dyDescent="0.35">
      <c r="E114" s="18"/>
      <c r="F114" s="18"/>
      <c r="G114" s="18"/>
      <c r="M114" s="51"/>
      <c r="N114" s="48"/>
      <c r="O114" s="49"/>
      <c r="P114" s="49"/>
      <c r="S114" s="49"/>
      <c r="T114" s="49"/>
      <c r="U114" s="49"/>
      <c r="V114" s="49"/>
      <c r="W114" s="49"/>
      <c r="X114" s="49"/>
      <c r="AB114" s="13"/>
      <c r="AC114" s="12"/>
      <c r="AD114" s="36"/>
    </row>
    <row r="115" spans="5:30" hidden="1" x14ac:dyDescent="0.35">
      <c r="M115" s="48"/>
      <c r="N115" s="48"/>
      <c r="O115" s="49"/>
      <c r="P115" s="49"/>
      <c r="S115" s="49"/>
      <c r="T115" s="49"/>
      <c r="U115" s="49"/>
      <c r="V115" s="49"/>
      <c r="W115" s="49"/>
      <c r="X115" s="49"/>
      <c r="AB115" s="12"/>
      <c r="AC115" s="12"/>
      <c r="AD115" s="36"/>
    </row>
    <row r="116" spans="5:30" hidden="1" x14ac:dyDescent="0.35">
      <c r="M116" s="48"/>
      <c r="N116" s="48"/>
      <c r="O116" s="49"/>
      <c r="P116" s="49"/>
      <c r="S116" s="49"/>
      <c r="T116" s="49"/>
      <c r="U116" s="49"/>
      <c r="V116" s="49"/>
      <c r="W116" s="49"/>
      <c r="X116" s="49"/>
      <c r="AB116" s="12"/>
      <c r="AC116" s="12"/>
      <c r="AD116" s="36"/>
    </row>
    <row r="117" spans="5:30" hidden="1" x14ac:dyDescent="0.35">
      <c r="M117" s="51"/>
      <c r="N117" s="48"/>
      <c r="O117" s="49"/>
      <c r="P117" s="49"/>
      <c r="S117" s="49"/>
      <c r="T117" s="49"/>
      <c r="U117" s="49"/>
      <c r="V117" s="49"/>
      <c r="W117" s="49"/>
      <c r="X117" s="49"/>
      <c r="AB117" s="13"/>
      <c r="AC117" s="12"/>
      <c r="AD117" s="36"/>
    </row>
    <row r="118" spans="5:30" hidden="1" x14ac:dyDescent="0.35">
      <c r="M118" s="48"/>
      <c r="N118" s="48"/>
      <c r="O118" s="49"/>
      <c r="P118" s="49"/>
      <c r="S118" s="49"/>
      <c r="T118" s="49"/>
      <c r="U118" s="49"/>
      <c r="V118" s="49"/>
      <c r="W118" s="49"/>
      <c r="X118" s="49"/>
      <c r="AB118" s="12"/>
      <c r="AC118" s="12"/>
      <c r="AD118" s="36"/>
    </row>
    <row r="119" spans="5:30" hidden="1" x14ac:dyDescent="0.35">
      <c r="M119" s="48"/>
      <c r="N119" s="48"/>
      <c r="O119" s="49"/>
      <c r="P119" s="49"/>
      <c r="S119" s="49"/>
      <c r="T119" s="49"/>
      <c r="U119" s="49"/>
      <c r="V119" s="49"/>
      <c r="W119" s="49"/>
      <c r="X119" s="49"/>
      <c r="AB119" s="12"/>
      <c r="AC119" s="12"/>
      <c r="AD119" s="36"/>
    </row>
    <row r="120" spans="5:30" hidden="1" x14ac:dyDescent="0.35">
      <c r="M120" s="51"/>
      <c r="N120" s="48"/>
      <c r="O120" s="49"/>
      <c r="P120" s="49"/>
      <c r="S120" s="49"/>
      <c r="T120" s="49"/>
      <c r="U120" s="49"/>
      <c r="V120" s="49"/>
      <c r="W120" s="49"/>
      <c r="X120" s="49"/>
      <c r="AB120" s="13"/>
      <c r="AC120" s="12"/>
      <c r="AD120" s="36"/>
    </row>
    <row r="121" spans="5:30" hidden="1" x14ac:dyDescent="0.35">
      <c r="M121" s="48"/>
      <c r="N121" s="48"/>
      <c r="O121" s="49"/>
      <c r="P121" s="49"/>
      <c r="S121" s="49"/>
      <c r="T121" s="49"/>
      <c r="U121" s="49"/>
      <c r="V121" s="49"/>
      <c r="W121" s="49"/>
      <c r="X121" s="49"/>
      <c r="AB121" s="12"/>
      <c r="AC121" s="12"/>
      <c r="AD121" s="36"/>
    </row>
    <row r="122" spans="5:30" hidden="1" x14ac:dyDescent="0.35">
      <c r="M122" s="48"/>
      <c r="N122" s="48"/>
      <c r="O122" s="49"/>
      <c r="P122" s="49"/>
      <c r="S122" s="49"/>
      <c r="T122" s="49"/>
      <c r="U122" s="49"/>
      <c r="V122" s="49"/>
      <c r="W122" s="49"/>
      <c r="X122" s="49"/>
      <c r="AB122" s="12"/>
      <c r="AC122" s="12"/>
      <c r="AD122" s="36"/>
    </row>
    <row r="123" spans="5:30" hidden="1" x14ac:dyDescent="0.35">
      <c r="M123" s="51"/>
      <c r="N123" s="48"/>
      <c r="O123" s="49"/>
      <c r="P123" s="49"/>
      <c r="S123" s="49"/>
      <c r="T123" s="49"/>
      <c r="U123" s="49"/>
      <c r="V123" s="49"/>
      <c r="W123" s="49"/>
      <c r="X123" s="49"/>
      <c r="AB123" s="13"/>
      <c r="AC123" s="12"/>
      <c r="AD123" s="36"/>
    </row>
    <row r="124" spans="5:30" hidden="1" x14ac:dyDescent="0.35">
      <c r="M124" s="48"/>
      <c r="N124" s="48"/>
      <c r="O124" s="49"/>
      <c r="P124" s="49"/>
      <c r="S124" s="49"/>
      <c r="T124" s="49"/>
      <c r="U124" s="49"/>
      <c r="V124" s="49"/>
      <c r="W124" s="49"/>
      <c r="X124" s="49"/>
      <c r="AB124" s="12"/>
      <c r="AC124" s="12"/>
      <c r="AD124" s="36"/>
    </row>
    <row r="125" spans="5:30" hidden="1" x14ac:dyDescent="0.35">
      <c r="M125" s="51"/>
      <c r="N125" s="48"/>
      <c r="O125" s="49"/>
      <c r="P125" s="49"/>
      <c r="S125" s="49"/>
      <c r="T125" s="49"/>
      <c r="U125" s="49"/>
      <c r="V125" s="49"/>
      <c r="W125" s="49"/>
      <c r="X125" s="49"/>
      <c r="AB125" s="13"/>
      <c r="AC125" s="12"/>
      <c r="AD125" s="36"/>
    </row>
    <row r="126" spans="5:30" hidden="1" x14ac:dyDescent="0.35">
      <c r="M126" s="48"/>
      <c r="N126" s="48"/>
      <c r="O126" s="49"/>
      <c r="P126" s="49"/>
      <c r="S126" s="49"/>
      <c r="T126" s="49"/>
      <c r="U126" s="49"/>
      <c r="V126" s="49"/>
      <c r="W126" s="49"/>
      <c r="X126" s="49"/>
      <c r="AB126" s="12"/>
      <c r="AC126" s="12"/>
      <c r="AD126" s="36"/>
    </row>
    <row r="127" spans="5:30" hidden="1" x14ac:dyDescent="0.35">
      <c r="M127" s="48"/>
      <c r="N127" s="48"/>
      <c r="O127" s="49"/>
      <c r="P127" s="49"/>
      <c r="S127" s="49"/>
      <c r="T127" s="49"/>
      <c r="U127" s="49"/>
      <c r="V127" s="49"/>
      <c r="W127" s="49"/>
      <c r="X127" s="49"/>
      <c r="AB127" s="12"/>
      <c r="AC127" s="12"/>
      <c r="AD127" s="36"/>
    </row>
    <row r="128" spans="5:30" hidden="1" x14ac:dyDescent="0.35">
      <c r="M128" s="51"/>
      <c r="N128" s="48"/>
      <c r="O128" s="49"/>
      <c r="P128" s="49"/>
      <c r="S128" s="49"/>
      <c r="T128" s="49"/>
      <c r="U128" s="49"/>
      <c r="V128" s="49"/>
      <c r="W128" s="49"/>
      <c r="X128" s="49"/>
      <c r="AB128" s="13"/>
      <c r="AC128" s="12"/>
      <c r="AD128" s="36"/>
    </row>
    <row r="129" spans="5:30" hidden="1" x14ac:dyDescent="0.35">
      <c r="M129" s="48"/>
      <c r="N129" s="48"/>
      <c r="O129" s="49"/>
      <c r="P129" s="49"/>
      <c r="S129" s="49"/>
      <c r="T129" s="49"/>
      <c r="U129" s="49"/>
      <c r="V129" s="49"/>
      <c r="W129" s="49"/>
      <c r="X129" s="49"/>
      <c r="AB129" s="12"/>
      <c r="AC129" s="12"/>
      <c r="AD129" s="36"/>
    </row>
    <row r="130" spans="5:30" hidden="1" x14ac:dyDescent="0.35">
      <c r="M130" s="48"/>
      <c r="N130" s="48"/>
      <c r="O130" s="49"/>
      <c r="P130" s="49"/>
      <c r="S130" s="49"/>
      <c r="T130" s="49"/>
      <c r="U130" s="49"/>
      <c r="V130" s="49"/>
      <c r="W130" s="49"/>
      <c r="X130" s="49"/>
      <c r="AB130" s="12"/>
      <c r="AC130" s="12"/>
      <c r="AD130" s="36"/>
    </row>
    <row r="131" spans="5:30" hidden="1" x14ac:dyDescent="0.35">
      <c r="E131" s="18"/>
      <c r="F131" s="18"/>
      <c r="G131" s="18"/>
      <c r="M131" s="51"/>
      <c r="N131" s="48"/>
      <c r="O131" s="49"/>
      <c r="P131" s="49"/>
      <c r="S131" s="49"/>
      <c r="T131" s="49"/>
      <c r="U131" s="49"/>
      <c r="V131" s="49"/>
      <c r="W131" s="49"/>
      <c r="X131" s="49"/>
      <c r="AB131" s="13"/>
      <c r="AC131" s="12"/>
      <c r="AD131" s="36"/>
    </row>
    <row r="132" spans="5:30" hidden="1" x14ac:dyDescent="0.35">
      <c r="M132" s="48"/>
      <c r="N132" s="48"/>
      <c r="O132" s="49"/>
      <c r="P132" s="49"/>
      <c r="S132" s="49"/>
      <c r="T132" s="49"/>
      <c r="U132" s="49"/>
      <c r="V132" s="49"/>
      <c r="W132" s="49"/>
      <c r="X132" s="49"/>
      <c r="AB132" s="12"/>
      <c r="AC132" s="12"/>
      <c r="AD132" s="36"/>
    </row>
    <row r="133" spans="5:30" hidden="1" x14ac:dyDescent="0.35">
      <c r="M133" s="48"/>
      <c r="N133" s="48"/>
      <c r="O133" s="49"/>
      <c r="P133" s="49"/>
      <c r="S133" s="49"/>
      <c r="T133" s="49"/>
      <c r="U133" s="49"/>
      <c r="V133" s="49"/>
      <c r="W133" s="49"/>
      <c r="X133" s="49"/>
      <c r="AB133" s="12"/>
      <c r="AC133" s="12"/>
      <c r="AD133" s="36"/>
    </row>
    <row r="134" spans="5:30" hidden="1" x14ac:dyDescent="0.35">
      <c r="M134" s="51"/>
      <c r="N134" s="48"/>
      <c r="O134" s="49"/>
      <c r="P134" s="49"/>
      <c r="S134" s="49"/>
      <c r="T134" s="49"/>
      <c r="U134" s="49"/>
      <c r="V134" s="49"/>
      <c r="W134" s="49"/>
      <c r="X134" s="49"/>
      <c r="AB134" s="13"/>
      <c r="AC134" s="12"/>
      <c r="AD134" s="36"/>
    </row>
    <row r="135" spans="5:30" hidden="1" x14ac:dyDescent="0.35">
      <c r="M135" s="48"/>
      <c r="N135" s="48"/>
      <c r="O135" s="49"/>
      <c r="P135" s="49"/>
      <c r="S135" s="49"/>
      <c r="T135" s="49"/>
      <c r="U135" s="49"/>
      <c r="V135" s="49"/>
      <c r="W135" s="49"/>
      <c r="X135" s="49"/>
      <c r="AB135" s="12"/>
      <c r="AC135" s="12"/>
      <c r="AD135" s="36"/>
    </row>
    <row r="136" spans="5:30" hidden="1" x14ac:dyDescent="0.35">
      <c r="M136" s="48"/>
      <c r="N136" s="48"/>
      <c r="O136" s="49"/>
      <c r="P136" s="49"/>
      <c r="S136" s="49"/>
      <c r="T136" s="49"/>
      <c r="U136" s="49"/>
      <c r="V136" s="49"/>
      <c r="W136" s="49"/>
      <c r="X136" s="49"/>
      <c r="AB136" s="12"/>
      <c r="AC136" s="12"/>
      <c r="AD136" s="36"/>
    </row>
    <row r="137" spans="5:30" hidden="1" x14ac:dyDescent="0.35">
      <c r="M137" s="51"/>
      <c r="N137" s="48"/>
      <c r="O137" s="49"/>
      <c r="P137" s="49"/>
      <c r="S137" s="49"/>
      <c r="T137" s="49"/>
      <c r="U137" s="49"/>
      <c r="V137" s="49"/>
      <c r="W137" s="49"/>
      <c r="X137" s="49"/>
      <c r="AB137" s="13"/>
      <c r="AC137" s="12"/>
      <c r="AD137" s="36"/>
    </row>
    <row r="138" spans="5:30" hidden="1" x14ac:dyDescent="0.35">
      <c r="M138" s="48"/>
      <c r="N138" s="48"/>
      <c r="O138" s="49"/>
      <c r="P138" s="49"/>
      <c r="S138" s="49"/>
      <c r="T138" s="49"/>
      <c r="U138" s="49"/>
      <c r="V138" s="49"/>
      <c r="W138" s="49"/>
      <c r="X138" s="49"/>
      <c r="AB138" s="12"/>
      <c r="AC138" s="12"/>
      <c r="AD138" s="36"/>
    </row>
    <row r="139" spans="5:30" hidden="1" x14ac:dyDescent="0.35">
      <c r="M139" s="48"/>
      <c r="N139" s="48"/>
      <c r="O139" s="49"/>
      <c r="P139" s="49"/>
      <c r="S139" s="49"/>
      <c r="T139" s="49"/>
      <c r="U139" s="49"/>
      <c r="V139" s="49"/>
      <c r="W139" s="49"/>
      <c r="X139" s="49"/>
      <c r="AB139" s="12"/>
      <c r="AC139" s="12"/>
      <c r="AD139" s="36"/>
    </row>
    <row r="140" spans="5:30" hidden="1" x14ac:dyDescent="0.35">
      <c r="M140" s="51"/>
      <c r="N140" s="48"/>
      <c r="O140" s="49"/>
      <c r="P140" s="49"/>
      <c r="S140" s="49"/>
      <c r="T140" s="49"/>
      <c r="U140" s="49"/>
      <c r="V140" s="49"/>
      <c r="W140" s="49"/>
      <c r="X140" s="49"/>
      <c r="AB140" s="13"/>
      <c r="AC140" s="12"/>
      <c r="AD140" s="36"/>
    </row>
    <row r="141" spans="5:30" hidden="1" x14ac:dyDescent="0.35">
      <c r="M141" s="48"/>
      <c r="N141" s="48"/>
      <c r="O141" s="49"/>
      <c r="P141" s="49"/>
      <c r="S141" s="49"/>
      <c r="T141" s="49"/>
      <c r="U141" s="49"/>
      <c r="V141" s="49"/>
      <c r="W141" s="49"/>
      <c r="X141" s="49"/>
      <c r="AB141" s="12"/>
      <c r="AC141" s="12"/>
      <c r="AD141" s="36"/>
    </row>
    <row r="142" spans="5:30" hidden="1" x14ac:dyDescent="0.35">
      <c r="M142" s="51"/>
      <c r="N142" s="48"/>
      <c r="O142" s="49"/>
      <c r="P142" s="49"/>
      <c r="S142" s="49"/>
      <c r="T142" s="49"/>
      <c r="U142" s="49"/>
      <c r="V142" s="49"/>
      <c r="W142" s="49"/>
      <c r="X142" s="49"/>
      <c r="AB142" s="13"/>
      <c r="AC142" s="12"/>
      <c r="AD142" s="36"/>
    </row>
    <row r="143" spans="5:30" hidden="1" x14ac:dyDescent="0.35">
      <c r="M143" s="48"/>
      <c r="N143" s="48"/>
      <c r="O143" s="49"/>
      <c r="P143" s="49"/>
      <c r="S143" s="49"/>
      <c r="T143" s="49"/>
      <c r="U143" s="49"/>
      <c r="V143" s="49"/>
      <c r="W143" s="49"/>
      <c r="X143" s="49"/>
      <c r="AB143" s="12"/>
      <c r="AC143" s="12"/>
      <c r="AD143" s="36"/>
    </row>
    <row r="144" spans="5:30" hidden="1" x14ac:dyDescent="0.35">
      <c r="M144" s="48"/>
      <c r="N144" s="48"/>
      <c r="O144" s="49"/>
      <c r="P144" s="49"/>
      <c r="S144" s="49"/>
      <c r="T144" s="49"/>
      <c r="U144" s="49"/>
      <c r="V144" s="49"/>
      <c r="W144" s="49"/>
      <c r="X144" s="49"/>
      <c r="AB144" s="12"/>
      <c r="AC144" s="12"/>
      <c r="AD144" s="36"/>
    </row>
    <row r="145" spans="5:30" hidden="1" x14ac:dyDescent="0.35">
      <c r="M145" s="51"/>
      <c r="N145" s="48"/>
      <c r="O145" s="49"/>
      <c r="P145" s="49"/>
      <c r="S145" s="49"/>
      <c r="T145" s="49"/>
      <c r="U145" s="49"/>
      <c r="V145" s="49"/>
      <c r="W145" s="49"/>
      <c r="X145" s="49"/>
      <c r="AB145" s="13"/>
      <c r="AC145" s="12"/>
      <c r="AD145" s="36"/>
    </row>
    <row r="146" spans="5:30" hidden="1" x14ac:dyDescent="0.35">
      <c r="M146" s="48"/>
      <c r="N146" s="48"/>
      <c r="O146" s="49"/>
      <c r="P146" s="49"/>
      <c r="S146" s="49"/>
      <c r="T146" s="49"/>
      <c r="U146" s="49"/>
      <c r="V146" s="49"/>
      <c r="W146" s="49"/>
      <c r="X146" s="49"/>
      <c r="AB146" s="12"/>
      <c r="AC146" s="12"/>
      <c r="AD146" s="36"/>
    </row>
    <row r="147" spans="5:30" hidden="1" x14ac:dyDescent="0.35">
      <c r="M147" s="48"/>
      <c r="N147" s="48"/>
      <c r="O147" s="49"/>
      <c r="P147" s="49"/>
      <c r="S147" s="49"/>
      <c r="T147" s="49"/>
      <c r="U147" s="49"/>
      <c r="V147" s="49"/>
      <c r="W147" s="49"/>
      <c r="X147" s="49"/>
      <c r="AB147" s="12"/>
      <c r="AC147" s="12"/>
      <c r="AD147" s="36"/>
    </row>
    <row r="148" spans="5:30" hidden="1" x14ac:dyDescent="0.35">
      <c r="E148" s="20"/>
      <c r="F148" s="20"/>
      <c r="G148" s="20"/>
      <c r="M148" s="51"/>
      <c r="N148" s="48"/>
      <c r="O148" s="49"/>
      <c r="P148" s="49"/>
      <c r="S148" s="49"/>
      <c r="T148" s="49"/>
      <c r="U148" s="49"/>
      <c r="V148" s="49"/>
      <c r="W148" s="49"/>
      <c r="X148" s="49"/>
      <c r="AB148" s="13"/>
      <c r="AC148" s="12"/>
      <c r="AD148" s="36"/>
    </row>
    <row r="149" spans="5:30" hidden="1" x14ac:dyDescent="0.35">
      <c r="M149" s="48"/>
      <c r="N149" s="48"/>
      <c r="O149" s="49"/>
      <c r="P149" s="49"/>
      <c r="S149" s="49"/>
      <c r="T149" s="49"/>
      <c r="U149" s="49"/>
      <c r="V149" s="49"/>
      <c r="W149" s="49"/>
      <c r="X149" s="49"/>
      <c r="AB149" s="12"/>
      <c r="AC149" s="12"/>
      <c r="AD149" s="36"/>
    </row>
    <row r="150" spans="5:30" hidden="1" x14ac:dyDescent="0.35">
      <c r="M150" s="48"/>
      <c r="N150" s="48"/>
      <c r="O150" s="49"/>
      <c r="P150" s="49"/>
      <c r="S150" s="49"/>
      <c r="T150" s="49"/>
      <c r="U150" s="49"/>
      <c r="V150" s="49"/>
      <c r="W150" s="49"/>
      <c r="X150" s="49"/>
      <c r="AB150" s="12"/>
      <c r="AC150" s="12"/>
      <c r="AD150" s="36"/>
    </row>
    <row r="151" spans="5:30" hidden="1" x14ac:dyDescent="0.35">
      <c r="M151" s="51"/>
      <c r="N151" s="48"/>
      <c r="O151" s="49"/>
      <c r="P151" s="49"/>
      <c r="S151" s="49"/>
      <c r="T151" s="49"/>
      <c r="U151" s="49"/>
      <c r="V151" s="49"/>
      <c r="W151" s="49"/>
      <c r="X151" s="49"/>
      <c r="AB151" s="13"/>
      <c r="AC151" s="12"/>
      <c r="AD151" s="36"/>
    </row>
    <row r="152" spans="5:30" hidden="1" x14ac:dyDescent="0.35">
      <c r="M152" s="48"/>
      <c r="N152" s="48"/>
      <c r="O152" s="49"/>
      <c r="P152" s="49"/>
      <c r="S152" s="49"/>
      <c r="T152" s="49"/>
      <c r="U152" s="49"/>
      <c r="V152" s="49"/>
      <c r="W152" s="49"/>
      <c r="X152" s="49"/>
      <c r="AB152" s="12"/>
      <c r="AC152" s="12"/>
      <c r="AD152" s="36"/>
    </row>
    <row r="153" spans="5:30" hidden="1" x14ac:dyDescent="0.35">
      <c r="M153" s="48"/>
      <c r="N153" s="48"/>
      <c r="O153" s="49"/>
      <c r="P153" s="49"/>
      <c r="S153" s="49"/>
      <c r="T153" s="49"/>
      <c r="U153" s="49"/>
      <c r="V153" s="49"/>
      <c r="W153" s="49"/>
      <c r="X153" s="49"/>
      <c r="AB153" s="12"/>
      <c r="AC153" s="12"/>
      <c r="AD153" s="36"/>
    </row>
    <row r="154" spans="5:30" hidden="1" x14ac:dyDescent="0.35">
      <c r="M154" s="51"/>
      <c r="N154" s="48"/>
      <c r="O154" s="49"/>
      <c r="P154" s="49"/>
      <c r="S154" s="49"/>
      <c r="T154" s="49"/>
      <c r="U154" s="49"/>
      <c r="V154" s="49"/>
      <c r="W154" s="49"/>
      <c r="X154" s="49"/>
      <c r="AB154" s="13"/>
      <c r="AC154" s="12"/>
      <c r="AD154" s="36"/>
    </row>
    <row r="155" spans="5:30" hidden="1" x14ac:dyDescent="0.35">
      <c r="M155" s="48"/>
      <c r="N155" s="48"/>
      <c r="O155" s="49"/>
      <c r="P155" s="49"/>
      <c r="S155" s="49"/>
      <c r="T155" s="49"/>
      <c r="U155" s="49"/>
      <c r="V155" s="49"/>
      <c r="W155" s="49"/>
      <c r="X155" s="49"/>
      <c r="AB155" s="12"/>
      <c r="AC155" s="12"/>
      <c r="AD155" s="36"/>
    </row>
    <row r="156" spans="5:30" hidden="1" x14ac:dyDescent="0.35">
      <c r="M156" s="48"/>
      <c r="N156" s="48"/>
      <c r="O156" s="49"/>
      <c r="P156" s="49"/>
      <c r="S156" s="49"/>
      <c r="T156" s="49"/>
      <c r="U156" s="49"/>
      <c r="V156" s="49"/>
      <c r="W156" s="49"/>
      <c r="X156" s="49"/>
      <c r="AB156" s="12"/>
      <c r="AC156" s="12"/>
      <c r="AD156" s="36"/>
    </row>
    <row r="157" spans="5:30" hidden="1" x14ac:dyDescent="0.35">
      <c r="M157" s="51"/>
      <c r="N157" s="48"/>
      <c r="O157" s="49"/>
      <c r="P157" s="49"/>
      <c r="S157" s="49"/>
      <c r="T157" s="49"/>
      <c r="U157" s="49"/>
      <c r="V157" s="49"/>
      <c r="W157" s="49"/>
      <c r="X157" s="49"/>
      <c r="AB157" s="13"/>
      <c r="AC157" s="12"/>
      <c r="AD157" s="36"/>
    </row>
    <row r="158" spans="5:30" hidden="1" x14ac:dyDescent="0.35">
      <c r="M158" s="48"/>
      <c r="N158" s="48"/>
      <c r="O158" s="49"/>
      <c r="P158" s="49"/>
      <c r="S158" s="49"/>
      <c r="T158" s="49"/>
      <c r="U158" s="49"/>
      <c r="V158" s="49"/>
      <c r="W158" s="49"/>
      <c r="X158" s="49"/>
      <c r="AB158" s="12"/>
      <c r="AC158" s="12"/>
      <c r="AD158" s="36"/>
    </row>
    <row r="159" spans="5:30" hidden="1" x14ac:dyDescent="0.35">
      <c r="S159" s="49"/>
      <c r="T159" s="49"/>
      <c r="U159" s="49"/>
      <c r="V159" s="49"/>
      <c r="W159" s="49"/>
      <c r="X159" s="49"/>
    </row>
    <row r="160" spans="5:30" hidden="1" x14ac:dyDescent="0.35">
      <c r="S160" s="49"/>
      <c r="T160" s="49"/>
      <c r="U160" s="49"/>
      <c r="V160" s="49"/>
      <c r="W160" s="49"/>
      <c r="X160" s="49"/>
    </row>
    <row r="161" spans="19:24" hidden="1" x14ac:dyDescent="0.35">
      <c r="S161" s="49"/>
      <c r="T161" s="49"/>
      <c r="U161" s="49"/>
      <c r="V161" s="49"/>
      <c r="W161" s="49"/>
      <c r="X161" s="49"/>
    </row>
    <row r="162" spans="19:24" hidden="1" x14ac:dyDescent="0.35">
      <c r="S162" s="49"/>
      <c r="T162" s="49"/>
      <c r="U162" s="49"/>
      <c r="V162" s="49"/>
      <c r="W162" s="49"/>
      <c r="X162" s="49"/>
    </row>
    <row r="163" spans="19:24" hidden="1" x14ac:dyDescent="0.35">
      <c r="S163" s="49"/>
      <c r="T163" s="49"/>
      <c r="U163" s="49"/>
      <c r="V163" s="49"/>
      <c r="W163" s="49"/>
      <c r="X163" s="49"/>
    </row>
    <row r="164" spans="19:24" hidden="1" x14ac:dyDescent="0.35">
      <c r="S164" s="49"/>
      <c r="T164" s="49"/>
      <c r="U164" s="49"/>
      <c r="V164" s="49"/>
      <c r="W164" s="49"/>
      <c r="X164" s="49"/>
    </row>
    <row r="165" spans="19:24" hidden="1" x14ac:dyDescent="0.35">
      <c r="S165" s="49"/>
      <c r="T165" s="49"/>
      <c r="U165" s="49"/>
      <c r="V165" s="49"/>
      <c r="W165" s="49"/>
      <c r="X165" s="49"/>
    </row>
    <row r="166" spans="19:24" hidden="1" x14ac:dyDescent="0.35">
      <c r="S166" s="49"/>
      <c r="T166" s="49"/>
      <c r="U166" s="49"/>
      <c r="V166" s="49"/>
      <c r="W166" s="49"/>
      <c r="X166" s="49"/>
    </row>
    <row r="167" spans="19:24" hidden="1" x14ac:dyDescent="0.35">
      <c r="S167" s="49"/>
      <c r="T167" s="49"/>
      <c r="U167" s="49"/>
      <c r="V167" s="49"/>
      <c r="W167" s="49"/>
      <c r="X167" s="49"/>
    </row>
    <row r="168" spans="19:24" hidden="1" x14ac:dyDescent="0.35">
      <c r="S168" s="49"/>
      <c r="T168" s="49"/>
      <c r="U168" s="49"/>
      <c r="V168" s="49"/>
      <c r="W168" s="49"/>
      <c r="X168" s="49"/>
    </row>
    <row r="169" spans="19:24" hidden="1" x14ac:dyDescent="0.35">
      <c r="S169" s="49"/>
      <c r="T169" s="49"/>
      <c r="U169" s="49"/>
      <c r="V169" s="49"/>
      <c r="W169" s="49"/>
      <c r="X169" s="49"/>
    </row>
    <row r="170" spans="19:24" hidden="1" x14ac:dyDescent="0.35">
      <c r="S170" s="49"/>
      <c r="T170" s="49"/>
      <c r="U170" s="49"/>
      <c r="V170" s="49"/>
      <c r="W170" s="49"/>
      <c r="X170" s="49"/>
    </row>
    <row r="171" spans="19:24" hidden="1" x14ac:dyDescent="0.35">
      <c r="S171" s="49"/>
      <c r="T171" s="49"/>
      <c r="U171" s="49"/>
      <c r="V171" s="49"/>
      <c r="W171" s="49"/>
      <c r="X171" s="49"/>
    </row>
    <row r="172" spans="19:24" hidden="1" x14ac:dyDescent="0.35">
      <c r="S172" s="49"/>
      <c r="T172" s="49"/>
      <c r="U172" s="49"/>
      <c r="V172" s="49"/>
      <c r="W172" s="49"/>
      <c r="X172" s="49"/>
    </row>
    <row r="173" spans="19:24" hidden="1" x14ac:dyDescent="0.35">
      <c r="S173" s="49"/>
      <c r="T173" s="49"/>
      <c r="U173" s="49"/>
      <c r="V173" s="49"/>
      <c r="W173" s="49"/>
      <c r="X173" s="49"/>
    </row>
    <row r="174" spans="19:24" hidden="1" x14ac:dyDescent="0.35">
      <c r="S174" s="49"/>
      <c r="T174" s="49"/>
      <c r="U174" s="49"/>
      <c r="V174" s="49"/>
      <c r="W174" s="49"/>
      <c r="X174" s="49"/>
    </row>
    <row r="175" spans="19:24" hidden="1" x14ac:dyDescent="0.35">
      <c r="S175" s="49"/>
      <c r="T175" s="49"/>
      <c r="U175" s="49"/>
      <c r="V175" s="49"/>
      <c r="W175" s="49"/>
      <c r="X175" s="49"/>
    </row>
    <row r="176" spans="19:24" hidden="1" x14ac:dyDescent="0.35">
      <c r="S176" s="49"/>
      <c r="T176" s="49"/>
      <c r="U176" s="49"/>
      <c r="V176" s="49"/>
      <c r="W176" s="49"/>
      <c r="X176" s="49"/>
    </row>
    <row r="177" spans="19:24" hidden="1" x14ac:dyDescent="0.35">
      <c r="S177" s="49"/>
      <c r="T177" s="49"/>
      <c r="U177" s="49"/>
      <c r="V177" s="49"/>
      <c r="W177" s="49"/>
      <c r="X177" s="49"/>
    </row>
    <row r="178" spans="19:24" hidden="1" x14ac:dyDescent="0.35">
      <c r="S178" s="49"/>
      <c r="T178" s="49"/>
      <c r="U178" s="49"/>
      <c r="V178" s="49"/>
      <c r="W178" s="49"/>
      <c r="X178" s="49"/>
    </row>
    <row r="179" spans="19:24" hidden="1" x14ac:dyDescent="0.35">
      <c r="S179" s="49"/>
      <c r="T179" s="49"/>
      <c r="U179" s="49"/>
      <c r="V179" s="49"/>
      <c r="W179" s="49"/>
      <c r="X179" s="49"/>
    </row>
    <row r="180" spans="19:24" hidden="1" x14ac:dyDescent="0.35">
      <c r="S180" s="49"/>
      <c r="T180" s="49"/>
      <c r="U180" s="49"/>
      <c r="V180" s="49"/>
      <c r="W180" s="49"/>
      <c r="X180" s="49"/>
    </row>
    <row r="181" spans="19:24" hidden="1" x14ac:dyDescent="0.35">
      <c r="S181" s="49"/>
      <c r="T181" s="49"/>
      <c r="U181" s="49"/>
      <c r="V181" s="49"/>
      <c r="W181" s="49"/>
      <c r="X181" s="49"/>
    </row>
    <row r="182" spans="19:24" hidden="1" x14ac:dyDescent="0.35">
      <c r="S182" s="49"/>
      <c r="T182" s="49"/>
      <c r="U182" s="49"/>
      <c r="V182" s="49"/>
      <c r="W182" s="49"/>
      <c r="X182" s="49"/>
    </row>
    <row r="183" spans="19:24" hidden="1" x14ac:dyDescent="0.35">
      <c r="S183" s="49"/>
      <c r="T183" s="49"/>
      <c r="U183" s="49"/>
      <c r="V183" s="49"/>
      <c r="W183" s="49"/>
      <c r="X183" s="49"/>
    </row>
    <row r="184" spans="19:24" hidden="1" x14ac:dyDescent="0.35">
      <c r="S184" s="49"/>
      <c r="T184" s="49"/>
      <c r="U184" s="49"/>
      <c r="V184" s="49"/>
      <c r="W184" s="49"/>
      <c r="X184" s="49"/>
    </row>
    <row r="185" spans="19:24" hidden="1" x14ac:dyDescent="0.35">
      <c r="S185" s="49"/>
      <c r="T185" s="49"/>
      <c r="U185" s="49"/>
      <c r="V185" s="49"/>
      <c r="W185" s="49"/>
      <c r="X185" s="49"/>
    </row>
    <row r="186" spans="19:24" hidden="1" x14ac:dyDescent="0.35">
      <c r="S186" s="49"/>
      <c r="T186" s="49"/>
      <c r="U186" s="49"/>
      <c r="V186" s="49"/>
      <c r="W186" s="49"/>
      <c r="X186" s="49"/>
    </row>
    <row r="187" spans="19:24" hidden="1" x14ac:dyDescent="0.35">
      <c r="S187" s="49"/>
      <c r="T187" s="49"/>
      <c r="U187" s="49"/>
      <c r="V187" s="49"/>
      <c r="W187" s="49"/>
      <c r="X187" s="49"/>
    </row>
    <row r="188" spans="19:24" hidden="1" x14ac:dyDescent="0.35">
      <c r="S188" s="49"/>
      <c r="T188" s="49"/>
      <c r="U188" s="49"/>
      <c r="V188" s="49"/>
      <c r="W188" s="49"/>
      <c r="X188" s="49"/>
    </row>
    <row r="189" spans="19:24" hidden="1" x14ac:dyDescent="0.35">
      <c r="S189" s="49"/>
      <c r="T189" s="49"/>
      <c r="U189" s="49"/>
      <c r="V189" s="49"/>
      <c r="W189" s="49"/>
      <c r="X189" s="49"/>
    </row>
    <row r="190" spans="19:24" hidden="1" x14ac:dyDescent="0.35">
      <c r="S190" s="49"/>
      <c r="T190" s="49"/>
      <c r="U190" s="49"/>
      <c r="V190" s="49"/>
      <c r="W190" s="49"/>
      <c r="X190" s="49"/>
    </row>
    <row r="191" spans="19:24" hidden="1" x14ac:dyDescent="0.35">
      <c r="S191" s="49"/>
      <c r="T191" s="49"/>
      <c r="U191" s="49"/>
      <c r="V191" s="49"/>
      <c r="W191" s="49"/>
      <c r="X191" s="49"/>
    </row>
    <row r="192" spans="19:24" hidden="1" x14ac:dyDescent="0.35">
      <c r="S192" s="49"/>
      <c r="T192" s="49"/>
      <c r="U192" s="49"/>
      <c r="V192" s="49"/>
      <c r="W192" s="49"/>
      <c r="X192" s="49"/>
    </row>
    <row r="193" spans="19:24" hidden="1" x14ac:dyDescent="0.35">
      <c r="S193" s="49"/>
      <c r="T193" s="49"/>
      <c r="U193" s="49"/>
      <c r="V193" s="49"/>
      <c r="W193" s="49"/>
      <c r="X193" s="49"/>
    </row>
    <row r="194" spans="19:24" hidden="1" x14ac:dyDescent="0.35">
      <c r="S194" s="49"/>
      <c r="T194" s="49"/>
      <c r="U194" s="49"/>
      <c r="V194" s="49"/>
      <c r="W194" s="49"/>
      <c r="X194" s="49"/>
    </row>
    <row r="195" spans="19:24" hidden="1" x14ac:dyDescent="0.35">
      <c r="S195" s="49"/>
      <c r="T195" s="49"/>
      <c r="U195" s="49"/>
      <c r="V195" s="49"/>
      <c r="W195" s="49"/>
      <c r="X195" s="49"/>
    </row>
    <row r="196" spans="19:24" hidden="1" x14ac:dyDescent="0.35">
      <c r="S196" s="49"/>
      <c r="T196" s="49"/>
      <c r="U196" s="49"/>
      <c r="V196" s="49"/>
      <c r="W196" s="49"/>
      <c r="X196" s="49"/>
    </row>
    <row r="197" spans="19:24" hidden="1" x14ac:dyDescent="0.35">
      <c r="S197" s="49"/>
      <c r="T197" s="49"/>
      <c r="U197" s="49"/>
      <c r="V197" s="49"/>
      <c r="W197" s="49"/>
      <c r="X197" s="49"/>
    </row>
    <row r="198" spans="19:24" hidden="1" x14ac:dyDescent="0.35">
      <c r="S198" s="49"/>
      <c r="T198" s="49"/>
      <c r="U198" s="49"/>
      <c r="V198" s="49"/>
      <c r="W198" s="49"/>
      <c r="X198" s="49"/>
    </row>
    <row r="199" spans="19:24" hidden="1" x14ac:dyDescent="0.35">
      <c r="S199" s="49"/>
      <c r="T199" s="49"/>
      <c r="U199" s="49"/>
      <c r="V199" s="49"/>
      <c r="W199" s="49"/>
      <c r="X199" s="49"/>
    </row>
    <row r="200" spans="19:24" hidden="1" x14ac:dyDescent="0.35">
      <c r="S200" s="49"/>
      <c r="T200" s="49"/>
      <c r="U200" s="49"/>
      <c r="V200" s="49"/>
      <c r="W200" s="49"/>
      <c r="X200" s="49"/>
    </row>
    <row r="201" spans="19:24" hidden="1" x14ac:dyDescent="0.35">
      <c r="S201" s="49"/>
      <c r="T201" s="49"/>
      <c r="U201" s="49"/>
      <c r="V201" s="49"/>
      <c r="W201" s="49"/>
      <c r="X201" s="49"/>
    </row>
    <row r="202" spans="19:24" hidden="1" x14ac:dyDescent="0.35">
      <c r="S202" s="49"/>
      <c r="T202" s="49"/>
      <c r="U202" s="49"/>
      <c r="V202" s="49"/>
      <c r="W202" s="49"/>
      <c r="X202" s="49"/>
    </row>
    <row r="203" spans="19:24" hidden="1" x14ac:dyDescent="0.35">
      <c r="S203" s="49"/>
      <c r="T203" s="49"/>
      <c r="U203" s="49"/>
      <c r="V203" s="49"/>
      <c r="W203" s="49"/>
      <c r="X203" s="49"/>
    </row>
    <row r="204" spans="19:24" hidden="1" x14ac:dyDescent="0.35">
      <c r="S204" s="49"/>
      <c r="T204" s="49"/>
      <c r="U204" s="49"/>
      <c r="V204" s="49"/>
      <c r="W204" s="49"/>
      <c r="X204" s="49"/>
    </row>
    <row r="205" spans="19:24" hidden="1" x14ac:dyDescent="0.35">
      <c r="S205" s="49"/>
      <c r="T205" s="49"/>
      <c r="U205" s="49"/>
      <c r="V205" s="49"/>
      <c r="W205" s="49"/>
      <c r="X205" s="49"/>
    </row>
    <row r="206" spans="19:24" hidden="1" x14ac:dyDescent="0.35">
      <c r="S206" s="49"/>
      <c r="T206" s="49"/>
      <c r="U206" s="49"/>
      <c r="V206" s="49"/>
      <c r="W206" s="49"/>
      <c r="X206" s="49"/>
    </row>
    <row r="207" spans="19:24" hidden="1" x14ac:dyDescent="0.35">
      <c r="S207" s="49"/>
      <c r="T207" s="49"/>
      <c r="U207" s="49"/>
      <c r="V207" s="49"/>
      <c r="W207" s="49"/>
      <c r="X207" s="49"/>
    </row>
    <row r="208" spans="19:24" hidden="1" x14ac:dyDescent="0.35">
      <c r="S208" s="49"/>
      <c r="T208" s="49"/>
      <c r="U208" s="49"/>
      <c r="V208" s="49"/>
      <c r="W208" s="49"/>
      <c r="X208" s="49"/>
    </row>
    <row r="209" spans="19:24" hidden="1" x14ac:dyDescent="0.35">
      <c r="S209" s="49"/>
      <c r="T209" s="49"/>
      <c r="U209" s="49"/>
      <c r="V209" s="49"/>
      <c r="W209" s="49"/>
      <c r="X209" s="49"/>
    </row>
    <row r="210" spans="19:24" hidden="1" x14ac:dyDescent="0.35">
      <c r="S210" s="49"/>
      <c r="T210" s="49"/>
      <c r="U210" s="49"/>
      <c r="V210" s="49"/>
      <c r="W210" s="49"/>
      <c r="X210" s="49"/>
    </row>
    <row r="211" spans="19:24" hidden="1" x14ac:dyDescent="0.35">
      <c r="S211" s="49"/>
      <c r="T211" s="49"/>
      <c r="U211" s="49"/>
      <c r="V211" s="49"/>
      <c r="W211" s="49"/>
      <c r="X211" s="49"/>
    </row>
    <row r="212" spans="19:24" hidden="1" x14ac:dyDescent="0.35">
      <c r="S212" s="49"/>
      <c r="T212" s="49"/>
      <c r="U212" s="49"/>
      <c r="V212" s="49"/>
      <c r="W212" s="49"/>
      <c r="X212" s="49"/>
    </row>
    <row r="213" spans="19:24" hidden="1" x14ac:dyDescent="0.35">
      <c r="S213" s="49"/>
      <c r="T213" s="49"/>
      <c r="U213" s="49"/>
      <c r="V213" s="49"/>
      <c r="W213" s="49"/>
      <c r="X213" s="49"/>
    </row>
    <row r="214" spans="19:24" hidden="1" x14ac:dyDescent="0.35">
      <c r="S214" s="49"/>
      <c r="T214" s="49"/>
      <c r="U214" s="49"/>
      <c r="V214" s="49"/>
      <c r="W214" s="49"/>
      <c r="X214" s="49"/>
    </row>
    <row r="215" spans="19:24" hidden="1" x14ac:dyDescent="0.35">
      <c r="S215" s="49"/>
      <c r="T215" s="49"/>
      <c r="U215" s="49"/>
      <c r="V215" s="49"/>
      <c r="W215" s="49"/>
      <c r="X215" s="49"/>
    </row>
    <row r="216" spans="19:24" hidden="1" x14ac:dyDescent="0.35">
      <c r="S216" s="49"/>
      <c r="T216" s="49"/>
      <c r="U216" s="49"/>
      <c r="V216" s="49"/>
      <c r="W216" s="49"/>
      <c r="X216" s="49"/>
    </row>
    <row r="217" spans="19:24" hidden="1" x14ac:dyDescent="0.35">
      <c r="S217" s="49"/>
      <c r="T217" s="49"/>
      <c r="U217" s="49"/>
      <c r="V217" s="49"/>
      <c r="W217" s="49"/>
      <c r="X217" s="49"/>
    </row>
    <row r="218" spans="19:24" hidden="1" x14ac:dyDescent="0.35">
      <c r="S218" s="49"/>
      <c r="T218" s="49"/>
      <c r="U218" s="49"/>
      <c r="V218" s="49"/>
      <c r="W218" s="49"/>
      <c r="X218" s="49"/>
    </row>
    <row r="219" spans="19:24" hidden="1" x14ac:dyDescent="0.35">
      <c r="S219" s="49"/>
      <c r="T219" s="49"/>
      <c r="U219" s="49"/>
      <c r="V219" s="49"/>
      <c r="W219" s="49"/>
      <c r="X219" s="49"/>
    </row>
    <row r="220" spans="19:24" hidden="1" x14ac:dyDescent="0.35">
      <c r="S220" s="49"/>
      <c r="T220" s="49"/>
      <c r="U220" s="49"/>
      <c r="V220" s="49"/>
      <c r="W220" s="49"/>
      <c r="X220" s="49"/>
    </row>
    <row r="221" spans="19:24" hidden="1" x14ac:dyDescent="0.35">
      <c r="S221" s="49"/>
      <c r="T221" s="49"/>
      <c r="U221" s="49"/>
      <c r="V221" s="49"/>
      <c r="W221" s="49"/>
      <c r="X221" s="49"/>
    </row>
    <row r="222" spans="19:24" hidden="1" x14ac:dyDescent="0.35">
      <c r="S222" s="49"/>
      <c r="T222" s="49"/>
      <c r="U222" s="49"/>
      <c r="V222" s="49"/>
      <c r="W222" s="49"/>
      <c r="X222" s="49"/>
    </row>
    <row r="223" spans="19:24" hidden="1" x14ac:dyDescent="0.35">
      <c r="S223" s="49"/>
      <c r="T223" s="49"/>
      <c r="U223" s="49"/>
      <c r="V223" s="49"/>
      <c r="W223" s="49"/>
      <c r="X223" s="49"/>
    </row>
    <row r="224" spans="19:24" hidden="1" x14ac:dyDescent="0.35">
      <c r="S224" s="49"/>
      <c r="T224" s="49"/>
      <c r="U224" s="49"/>
      <c r="V224" s="49"/>
      <c r="W224" s="49"/>
      <c r="X224" s="49"/>
    </row>
    <row r="225" spans="19:24" hidden="1" x14ac:dyDescent="0.35">
      <c r="S225" s="49"/>
      <c r="T225" s="49"/>
      <c r="U225" s="49"/>
      <c r="V225" s="49"/>
      <c r="W225" s="49"/>
      <c r="X225" s="49"/>
    </row>
    <row r="226" spans="19:24" hidden="1" x14ac:dyDescent="0.35">
      <c r="S226" s="49"/>
      <c r="T226" s="49"/>
      <c r="U226" s="49"/>
      <c r="V226" s="49"/>
      <c r="W226" s="49"/>
      <c r="X226" s="49"/>
    </row>
    <row r="227" spans="19:24" hidden="1" x14ac:dyDescent="0.35">
      <c r="S227" s="49"/>
      <c r="T227" s="49"/>
      <c r="U227" s="49"/>
      <c r="V227" s="49"/>
      <c r="W227" s="49"/>
      <c r="X227" s="49"/>
    </row>
    <row r="228" spans="19:24" hidden="1" x14ac:dyDescent="0.35">
      <c r="S228" s="49"/>
      <c r="T228" s="49"/>
      <c r="U228" s="49"/>
      <c r="V228" s="49"/>
      <c r="W228" s="49"/>
      <c r="X228" s="49"/>
    </row>
    <row r="229" spans="19:24" hidden="1" x14ac:dyDescent="0.35">
      <c r="S229" s="49"/>
      <c r="T229" s="49"/>
      <c r="U229" s="49"/>
      <c r="V229" s="49"/>
      <c r="W229" s="49"/>
      <c r="X229" s="49"/>
    </row>
    <row r="230" spans="19:24" hidden="1" x14ac:dyDescent="0.35">
      <c r="S230" s="49"/>
      <c r="T230" s="49"/>
      <c r="U230" s="49"/>
      <c r="V230" s="49"/>
      <c r="W230" s="49"/>
      <c r="X230" s="49"/>
    </row>
    <row r="231" spans="19:24" hidden="1" x14ac:dyDescent="0.35">
      <c r="S231" s="49"/>
      <c r="T231" s="49"/>
      <c r="U231" s="49"/>
      <c r="V231" s="49"/>
      <c r="W231" s="49"/>
      <c r="X231" s="49"/>
    </row>
    <row r="232" spans="19:24" hidden="1" x14ac:dyDescent="0.35">
      <c r="S232" s="49"/>
      <c r="T232" s="49"/>
      <c r="U232" s="49"/>
      <c r="V232" s="49"/>
      <c r="W232" s="49"/>
      <c r="X232" s="49"/>
    </row>
    <row r="233" spans="19:24" hidden="1" x14ac:dyDescent="0.35">
      <c r="S233" s="49"/>
      <c r="T233" s="49"/>
      <c r="U233" s="49"/>
      <c r="V233" s="49"/>
      <c r="W233" s="49"/>
      <c r="X233" s="49"/>
    </row>
    <row r="234" spans="19:24" hidden="1" x14ac:dyDescent="0.35">
      <c r="S234" s="49"/>
      <c r="T234" s="49"/>
      <c r="U234" s="49"/>
      <c r="V234" s="49"/>
      <c r="W234" s="49"/>
      <c r="X234" s="49"/>
    </row>
    <row r="235" spans="19:24" hidden="1" x14ac:dyDescent="0.35">
      <c r="S235" s="49"/>
      <c r="T235" s="49"/>
      <c r="U235" s="49"/>
      <c r="V235" s="49"/>
      <c r="W235" s="49"/>
      <c r="X235" s="49"/>
    </row>
    <row r="236" spans="19:24" hidden="1" x14ac:dyDescent="0.35">
      <c r="S236" s="49"/>
      <c r="T236" s="49"/>
      <c r="U236" s="49"/>
      <c r="V236" s="49"/>
      <c r="W236" s="49"/>
      <c r="X236" s="49"/>
    </row>
    <row r="237" spans="19:24" hidden="1" x14ac:dyDescent="0.35">
      <c r="S237" s="49"/>
      <c r="T237" s="49"/>
      <c r="U237" s="49"/>
      <c r="V237" s="49"/>
      <c r="W237" s="49"/>
      <c r="X237" s="49"/>
    </row>
    <row r="238" spans="19:24" hidden="1" x14ac:dyDescent="0.35">
      <c r="S238" s="49"/>
      <c r="T238" s="49"/>
      <c r="U238" s="49"/>
      <c r="V238" s="49"/>
      <c r="W238" s="49"/>
      <c r="X238" s="49"/>
    </row>
    <row r="239" spans="19:24" hidden="1" x14ac:dyDescent="0.35">
      <c r="S239" s="49"/>
      <c r="T239" s="49"/>
      <c r="U239" s="49"/>
      <c r="V239" s="49"/>
      <c r="W239" s="49"/>
      <c r="X239" s="49"/>
    </row>
    <row r="240" spans="19:24" hidden="1" x14ac:dyDescent="0.35">
      <c r="S240" s="49"/>
      <c r="T240" s="49"/>
      <c r="U240" s="49"/>
      <c r="V240" s="49"/>
      <c r="W240" s="49"/>
      <c r="X240" s="49"/>
    </row>
    <row r="241" spans="19:24" hidden="1" x14ac:dyDescent="0.35">
      <c r="S241" s="49"/>
      <c r="T241" s="49"/>
      <c r="U241" s="49"/>
      <c r="V241" s="49"/>
      <c r="W241" s="49"/>
      <c r="X241" s="49"/>
    </row>
    <row r="242" spans="19:24" hidden="1" x14ac:dyDescent="0.35">
      <c r="S242" s="49"/>
      <c r="T242" s="49"/>
      <c r="U242" s="49"/>
      <c r="V242" s="49"/>
      <c r="W242" s="49"/>
      <c r="X242" s="49"/>
    </row>
    <row r="243" spans="19:24" hidden="1" x14ac:dyDescent="0.35">
      <c r="S243" s="49"/>
      <c r="T243" s="49"/>
      <c r="U243" s="49"/>
      <c r="V243" s="49"/>
      <c r="W243" s="49"/>
      <c r="X243" s="49"/>
    </row>
    <row r="244" spans="19:24" hidden="1" x14ac:dyDescent="0.35">
      <c r="S244" s="49"/>
      <c r="T244" s="49"/>
      <c r="U244" s="49"/>
      <c r="V244" s="49"/>
      <c r="W244" s="49"/>
      <c r="X244" s="49"/>
    </row>
    <row r="245" spans="19:24" hidden="1" x14ac:dyDescent="0.35">
      <c r="S245" s="49"/>
      <c r="T245" s="49"/>
      <c r="U245" s="49"/>
      <c r="V245" s="49"/>
      <c r="W245" s="49"/>
      <c r="X245" s="49"/>
    </row>
    <row r="246" spans="19:24" hidden="1" x14ac:dyDescent="0.35">
      <c r="S246" s="49"/>
      <c r="T246" s="49"/>
      <c r="U246" s="49"/>
      <c r="V246" s="49"/>
      <c r="W246" s="49"/>
      <c r="X246" s="49"/>
    </row>
    <row r="247" spans="19:24" hidden="1" x14ac:dyDescent="0.35">
      <c r="S247" s="49"/>
      <c r="T247" s="49"/>
      <c r="U247" s="49"/>
      <c r="V247" s="49"/>
      <c r="W247" s="49"/>
      <c r="X247" s="49"/>
    </row>
    <row r="248" spans="19:24" hidden="1" x14ac:dyDescent="0.35">
      <c r="S248" s="49"/>
      <c r="T248" s="49"/>
      <c r="U248" s="49"/>
      <c r="V248" s="49"/>
      <c r="W248" s="49"/>
      <c r="X248" s="49"/>
    </row>
    <row r="249" spans="19:24" hidden="1" x14ac:dyDescent="0.35">
      <c r="S249" s="49"/>
      <c r="T249" s="49"/>
      <c r="U249" s="49"/>
      <c r="V249" s="49"/>
      <c r="W249" s="49"/>
      <c r="X249" s="49"/>
    </row>
    <row r="250" spans="19:24" hidden="1" x14ac:dyDescent="0.35">
      <c r="S250" s="49"/>
      <c r="T250" s="49"/>
      <c r="U250" s="49"/>
      <c r="V250" s="49"/>
      <c r="W250" s="49"/>
      <c r="X250" s="49"/>
    </row>
    <row r="251" spans="19:24" hidden="1" x14ac:dyDescent="0.35">
      <c r="S251" s="49"/>
      <c r="T251" s="49"/>
      <c r="U251" s="49"/>
      <c r="V251" s="49"/>
      <c r="W251" s="49"/>
      <c r="X251" s="49"/>
    </row>
    <row r="252" spans="19:24" hidden="1" x14ac:dyDescent="0.35">
      <c r="S252" s="49"/>
      <c r="T252" s="49"/>
      <c r="U252" s="49"/>
      <c r="V252" s="49"/>
      <c r="W252" s="49"/>
      <c r="X252" s="49"/>
    </row>
    <row r="253" spans="19:24" hidden="1" x14ac:dyDescent="0.35">
      <c r="S253" s="49"/>
      <c r="T253" s="49"/>
      <c r="U253" s="49"/>
      <c r="V253" s="49"/>
      <c r="W253" s="49"/>
      <c r="X253" s="49"/>
    </row>
    <row r="254" spans="19:24" hidden="1" x14ac:dyDescent="0.35">
      <c r="S254" s="49"/>
      <c r="T254" s="49"/>
      <c r="U254" s="49"/>
      <c r="V254" s="49"/>
      <c r="W254" s="49"/>
      <c r="X254" s="49"/>
    </row>
    <row r="255" spans="19:24" hidden="1" x14ac:dyDescent="0.35">
      <c r="S255" s="49"/>
      <c r="T255" s="49"/>
      <c r="U255" s="49"/>
      <c r="V255" s="49"/>
      <c r="W255" s="49"/>
      <c r="X255" s="49"/>
    </row>
    <row r="256" spans="19:24" hidden="1" x14ac:dyDescent="0.35">
      <c r="S256" s="49"/>
      <c r="T256" s="49"/>
      <c r="U256" s="49"/>
      <c r="V256" s="49"/>
      <c r="W256" s="49"/>
      <c r="X256" s="49"/>
    </row>
    <row r="257" spans="19:24" hidden="1" x14ac:dyDescent="0.35">
      <c r="S257" s="49"/>
      <c r="T257" s="49"/>
      <c r="U257" s="49"/>
      <c r="V257" s="49"/>
      <c r="W257" s="49"/>
      <c r="X257" s="49"/>
    </row>
    <row r="258" spans="19:24" hidden="1" x14ac:dyDescent="0.35">
      <c r="S258" s="49"/>
      <c r="T258" s="49"/>
      <c r="U258" s="49"/>
      <c r="V258" s="49"/>
      <c r="W258" s="49"/>
      <c r="X258" s="49"/>
    </row>
    <row r="259" spans="19:24" hidden="1" x14ac:dyDescent="0.35">
      <c r="S259" s="49"/>
      <c r="T259" s="49"/>
      <c r="U259" s="49"/>
      <c r="V259" s="49"/>
      <c r="W259" s="49"/>
      <c r="X259" s="49"/>
    </row>
    <row r="260" spans="19:24" hidden="1" x14ac:dyDescent="0.35">
      <c r="S260" s="49"/>
      <c r="T260" s="49"/>
      <c r="U260" s="49"/>
      <c r="V260" s="49"/>
      <c r="W260" s="49"/>
      <c r="X260" s="49"/>
    </row>
    <row r="261" spans="19:24" hidden="1" x14ac:dyDescent="0.35">
      <c r="S261" s="49"/>
      <c r="T261" s="49"/>
      <c r="U261" s="49"/>
      <c r="V261" s="49"/>
      <c r="W261" s="49"/>
      <c r="X261" s="49"/>
    </row>
    <row r="262" spans="19:24" hidden="1" x14ac:dyDescent="0.35">
      <c r="S262" s="49"/>
      <c r="T262" s="49"/>
      <c r="U262" s="49"/>
      <c r="V262" s="49"/>
      <c r="W262" s="49"/>
      <c r="X262" s="49"/>
    </row>
    <row r="263" spans="19:24" hidden="1" x14ac:dyDescent="0.35">
      <c r="S263" s="49"/>
      <c r="T263" s="49"/>
      <c r="U263" s="49"/>
      <c r="V263" s="49"/>
      <c r="W263" s="49"/>
      <c r="X263" s="49"/>
    </row>
    <row r="264" spans="19:24" hidden="1" x14ac:dyDescent="0.35">
      <c r="S264" s="49"/>
      <c r="T264" s="49"/>
      <c r="U264" s="49"/>
      <c r="V264" s="49"/>
      <c r="W264" s="49"/>
      <c r="X264" s="49"/>
    </row>
    <row r="265" spans="19:24" hidden="1" x14ac:dyDescent="0.35">
      <c r="S265" s="49"/>
      <c r="T265" s="49"/>
      <c r="U265" s="49"/>
      <c r="V265" s="49"/>
      <c r="W265" s="49"/>
      <c r="X265" s="49"/>
    </row>
    <row r="266" spans="19:24" hidden="1" x14ac:dyDescent="0.35">
      <c r="S266" s="49"/>
      <c r="T266" s="49"/>
      <c r="U266" s="49"/>
      <c r="V266" s="49"/>
      <c r="W266" s="49"/>
      <c r="X266" s="49"/>
    </row>
    <row r="267" spans="19:24" hidden="1" x14ac:dyDescent="0.35">
      <c r="S267" s="49"/>
      <c r="T267" s="49"/>
      <c r="U267" s="49"/>
      <c r="V267" s="49"/>
      <c r="W267" s="49"/>
      <c r="X267" s="49"/>
    </row>
    <row r="268" spans="19:24" hidden="1" x14ac:dyDescent="0.35">
      <c r="S268" s="49"/>
      <c r="T268" s="49"/>
      <c r="U268" s="49"/>
      <c r="V268" s="49"/>
      <c r="W268" s="49"/>
      <c r="X268" s="49"/>
    </row>
    <row r="269" spans="19:24" hidden="1" x14ac:dyDescent="0.35">
      <c r="S269" s="49"/>
      <c r="T269" s="49"/>
      <c r="U269" s="49"/>
      <c r="V269" s="49"/>
      <c r="W269" s="49"/>
      <c r="X269" s="49"/>
    </row>
    <row r="270" spans="19:24" hidden="1" x14ac:dyDescent="0.35">
      <c r="S270" s="49"/>
      <c r="T270" s="49"/>
      <c r="U270" s="49"/>
      <c r="V270" s="49"/>
      <c r="W270" s="49"/>
      <c r="X270" s="49"/>
    </row>
    <row r="271" spans="19:24" hidden="1" x14ac:dyDescent="0.35">
      <c r="S271" s="49"/>
      <c r="T271" s="49"/>
      <c r="U271" s="49"/>
      <c r="V271" s="49"/>
      <c r="W271" s="49"/>
      <c r="X271" s="49"/>
    </row>
    <row r="272" spans="19:24" hidden="1" x14ac:dyDescent="0.35">
      <c r="S272" s="49"/>
      <c r="T272" s="49"/>
      <c r="U272" s="49"/>
      <c r="V272" s="49"/>
      <c r="W272" s="49"/>
      <c r="X272" s="49"/>
    </row>
    <row r="273" spans="19:24" hidden="1" x14ac:dyDescent="0.35">
      <c r="S273" s="49"/>
      <c r="T273" s="49"/>
      <c r="U273" s="49"/>
      <c r="V273" s="49"/>
      <c r="W273" s="49"/>
      <c r="X273" s="49"/>
    </row>
    <row r="274" spans="19:24" hidden="1" x14ac:dyDescent="0.35">
      <c r="S274" s="49"/>
      <c r="T274" s="49"/>
      <c r="U274" s="49"/>
      <c r="V274" s="49"/>
      <c r="W274" s="49"/>
      <c r="X274" s="49"/>
    </row>
    <row r="275" spans="19:24" hidden="1" x14ac:dyDescent="0.35">
      <c r="S275" s="49"/>
      <c r="T275" s="49"/>
      <c r="U275" s="49"/>
      <c r="V275" s="49"/>
      <c r="W275" s="49"/>
      <c r="X275" s="49"/>
    </row>
    <row r="276" spans="19:24" hidden="1" x14ac:dyDescent="0.35">
      <c r="S276" s="49"/>
      <c r="T276" s="49"/>
      <c r="U276" s="49"/>
      <c r="V276" s="49"/>
      <c r="W276" s="49"/>
      <c r="X276" s="49"/>
    </row>
    <row r="277" spans="19:24" hidden="1" x14ac:dyDescent="0.35">
      <c r="S277" s="49"/>
      <c r="T277" s="49"/>
      <c r="U277" s="49"/>
      <c r="V277" s="49"/>
      <c r="W277" s="49"/>
      <c r="X277" s="49"/>
    </row>
    <row r="278" spans="19:24" hidden="1" x14ac:dyDescent="0.35">
      <c r="S278" s="49"/>
      <c r="T278" s="49"/>
      <c r="U278" s="49"/>
      <c r="V278" s="49"/>
      <c r="W278" s="49"/>
      <c r="X278" s="49"/>
    </row>
    <row r="279" spans="19:24" hidden="1" x14ac:dyDescent="0.35">
      <c r="S279" s="49"/>
      <c r="T279" s="49"/>
      <c r="U279" s="49"/>
      <c r="V279" s="49"/>
      <c r="W279" s="49"/>
      <c r="X279" s="49"/>
    </row>
    <row r="280" spans="19:24" hidden="1" x14ac:dyDescent="0.35">
      <c r="S280" s="49"/>
      <c r="T280" s="49"/>
      <c r="U280" s="49"/>
      <c r="V280" s="49"/>
      <c r="W280" s="49"/>
      <c r="X280" s="49"/>
    </row>
    <row r="281" spans="19:24" hidden="1" x14ac:dyDescent="0.35">
      <c r="S281" s="49"/>
      <c r="T281" s="49"/>
      <c r="U281" s="49"/>
      <c r="V281" s="49"/>
      <c r="W281" s="49"/>
      <c r="X281" s="49"/>
    </row>
    <row r="282" spans="19:24" hidden="1" x14ac:dyDescent="0.35">
      <c r="S282" s="49"/>
      <c r="T282" s="49"/>
      <c r="U282" s="49"/>
      <c r="V282" s="49"/>
      <c r="W282" s="49"/>
      <c r="X282" s="49"/>
    </row>
    <row r="283" spans="19:24" hidden="1" x14ac:dyDescent="0.35">
      <c r="S283" s="49"/>
      <c r="T283" s="49"/>
      <c r="U283" s="49"/>
      <c r="V283" s="49"/>
      <c r="W283" s="49"/>
      <c r="X283" s="49"/>
    </row>
    <row r="284" spans="19:24" hidden="1" x14ac:dyDescent="0.35">
      <c r="S284" s="49"/>
      <c r="T284" s="49"/>
      <c r="U284" s="49"/>
      <c r="V284" s="49"/>
      <c r="W284" s="49"/>
      <c r="X284" s="49"/>
    </row>
    <row r="285" spans="19:24" hidden="1" x14ac:dyDescent="0.35">
      <c r="S285" s="49"/>
      <c r="T285" s="49"/>
      <c r="U285" s="49"/>
      <c r="V285" s="49"/>
      <c r="W285" s="49"/>
      <c r="X285" s="49"/>
    </row>
    <row r="286" spans="19:24" hidden="1" x14ac:dyDescent="0.35">
      <c r="S286" s="49"/>
      <c r="T286" s="49"/>
      <c r="U286" s="49"/>
      <c r="V286" s="49"/>
      <c r="W286" s="49"/>
      <c r="X286" s="49"/>
    </row>
    <row r="287" spans="19:24" hidden="1" x14ac:dyDescent="0.35">
      <c r="S287" s="49"/>
      <c r="T287" s="49"/>
      <c r="U287" s="49"/>
      <c r="V287" s="49"/>
      <c r="W287" s="49"/>
      <c r="X287" s="49"/>
    </row>
    <row r="288" spans="19:24" hidden="1" x14ac:dyDescent="0.35">
      <c r="S288" s="49"/>
      <c r="T288" s="49"/>
      <c r="U288" s="49"/>
      <c r="V288" s="49"/>
      <c r="W288" s="49"/>
      <c r="X288" s="49"/>
    </row>
    <row r="289" spans="19:24" hidden="1" x14ac:dyDescent="0.35">
      <c r="S289" s="49"/>
      <c r="T289" s="49"/>
      <c r="U289" s="49"/>
      <c r="V289" s="49"/>
      <c r="W289" s="49"/>
      <c r="X289" s="49"/>
    </row>
    <row r="290" spans="19:24" hidden="1" x14ac:dyDescent="0.35">
      <c r="S290" s="49"/>
      <c r="T290" s="49"/>
      <c r="U290" s="49"/>
      <c r="V290" s="49"/>
      <c r="W290" s="49"/>
      <c r="X290" s="49"/>
    </row>
    <row r="291" spans="19:24" hidden="1" x14ac:dyDescent="0.35">
      <c r="S291" s="49"/>
      <c r="T291" s="49"/>
      <c r="U291" s="49"/>
      <c r="V291" s="49"/>
      <c r="W291" s="49"/>
      <c r="X291" s="49"/>
    </row>
    <row r="292" spans="19:24" hidden="1" x14ac:dyDescent="0.35">
      <c r="S292" s="49"/>
      <c r="T292" s="49"/>
      <c r="U292" s="49"/>
      <c r="V292" s="49"/>
      <c r="W292" s="49"/>
      <c r="X292" s="49"/>
    </row>
    <row r="293" spans="19:24" hidden="1" x14ac:dyDescent="0.35">
      <c r="S293" s="49"/>
      <c r="T293" s="49"/>
      <c r="U293" s="49"/>
      <c r="V293" s="49"/>
      <c r="W293" s="49"/>
      <c r="X293" s="49"/>
    </row>
    <row r="294" spans="19:24" hidden="1" x14ac:dyDescent="0.35">
      <c r="S294" s="49"/>
      <c r="T294" s="49"/>
      <c r="U294" s="49"/>
      <c r="V294" s="49"/>
      <c r="W294" s="49"/>
      <c r="X294" s="49"/>
    </row>
    <row r="295" spans="19:24" hidden="1" x14ac:dyDescent="0.35">
      <c r="S295" s="49"/>
      <c r="T295" s="49"/>
      <c r="U295" s="49"/>
      <c r="V295" s="49"/>
      <c r="W295" s="49"/>
      <c r="X295" s="49"/>
    </row>
    <row r="296" spans="19:24" hidden="1" x14ac:dyDescent="0.35">
      <c r="S296" s="49"/>
      <c r="T296" s="49"/>
      <c r="U296" s="49"/>
      <c r="V296" s="49"/>
      <c r="W296" s="49"/>
      <c r="X296" s="49"/>
    </row>
    <row r="297" spans="19:24" hidden="1" x14ac:dyDescent="0.35">
      <c r="S297" s="49"/>
      <c r="T297" s="49"/>
      <c r="U297" s="49"/>
      <c r="V297" s="49"/>
      <c r="W297" s="49"/>
      <c r="X297" s="49"/>
    </row>
    <row r="298" spans="19:24" hidden="1" x14ac:dyDescent="0.35">
      <c r="S298" s="49"/>
      <c r="T298" s="49"/>
      <c r="U298" s="49"/>
      <c r="V298" s="49"/>
      <c r="W298" s="49"/>
      <c r="X298" s="49"/>
    </row>
    <row r="299" spans="19:24" hidden="1" x14ac:dyDescent="0.35">
      <c r="S299" s="49"/>
      <c r="T299" s="49"/>
      <c r="U299" s="49"/>
      <c r="V299" s="49"/>
      <c r="W299" s="49"/>
      <c r="X299" s="49"/>
    </row>
    <row r="300" spans="19:24" hidden="1" x14ac:dyDescent="0.35">
      <c r="S300" s="49"/>
      <c r="T300" s="49"/>
      <c r="U300" s="49"/>
      <c r="V300" s="49"/>
      <c r="W300" s="49"/>
      <c r="X300" s="49"/>
    </row>
    <row r="301" spans="19:24" hidden="1" x14ac:dyDescent="0.35">
      <c r="S301" s="49"/>
      <c r="T301" s="49"/>
      <c r="U301" s="49"/>
      <c r="V301" s="49"/>
      <c r="W301" s="49"/>
      <c r="X301" s="49"/>
    </row>
    <row r="302" spans="19:24" hidden="1" x14ac:dyDescent="0.35">
      <c r="S302" s="49"/>
      <c r="T302" s="49"/>
      <c r="U302" s="49"/>
      <c r="V302" s="49"/>
      <c r="W302" s="49"/>
      <c r="X302" s="49"/>
    </row>
    <row r="303" spans="19:24" hidden="1" x14ac:dyDescent="0.35">
      <c r="S303" s="49"/>
      <c r="T303" s="49"/>
      <c r="U303" s="49"/>
      <c r="V303" s="49"/>
      <c r="W303" s="49"/>
      <c r="X303" s="49"/>
    </row>
    <row r="304" spans="19:24" hidden="1" x14ac:dyDescent="0.35">
      <c r="S304" s="49"/>
      <c r="T304" s="49"/>
      <c r="U304" s="49"/>
      <c r="V304" s="49"/>
      <c r="W304" s="49"/>
      <c r="X304" s="49"/>
    </row>
    <row r="305" spans="19:24" hidden="1" x14ac:dyDescent="0.35">
      <c r="S305" s="49"/>
      <c r="T305" s="49"/>
      <c r="U305" s="49"/>
      <c r="V305" s="49"/>
      <c r="W305" s="49"/>
      <c r="X305" s="49"/>
    </row>
    <row r="306" spans="19:24" hidden="1" x14ac:dyDescent="0.35">
      <c r="S306" s="49"/>
      <c r="T306" s="49"/>
      <c r="U306" s="49"/>
      <c r="V306" s="49"/>
      <c r="W306" s="49"/>
      <c r="X306" s="49"/>
    </row>
    <row r="307" spans="19:24" hidden="1" x14ac:dyDescent="0.35">
      <c r="S307" s="49"/>
      <c r="T307" s="49"/>
      <c r="U307" s="49"/>
      <c r="V307" s="49"/>
      <c r="W307" s="49"/>
      <c r="X307" s="49"/>
    </row>
    <row r="308" spans="19:24" hidden="1" x14ac:dyDescent="0.35">
      <c r="S308" s="49"/>
      <c r="T308" s="49"/>
      <c r="U308" s="49"/>
      <c r="V308" s="49"/>
      <c r="W308" s="49"/>
      <c r="X308" s="49"/>
    </row>
    <row r="309" spans="19:24" hidden="1" x14ac:dyDescent="0.35">
      <c r="S309" s="49"/>
      <c r="T309" s="49"/>
      <c r="U309" s="49"/>
      <c r="V309" s="49"/>
      <c r="W309" s="49"/>
      <c r="X309" s="49"/>
    </row>
    <row r="310" spans="19:24" hidden="1" x14ac:dyDescent="0.35">
      <c r="S310" s="49"/>
      <c r="T310" s="49"/>
      <c r="U310" s="49"/>
      <c r="V310" s="49"/>
      <c r="W310" s="49"/>
      <c r="X310" s="49"/>
    </row>
    <row r="311" spans="19:24" hidden="1" x14ac:dyDescent="0.35">
      <c r="S311" s="49"/>
      <c r="T311" s="49"/>
      <c r="U311" s="49"/>
      <c r="V311" s="49"/>
      <c r="W311" s="49"/>
      <c r="X311" s="49"/>
    </row>
    <row r="312" spans="19:24" hidden="1" x14ac:dyDescent="0.35">
      <c r="S312" s="49"/>
      <c r="T312" s="49"/>
      <c r="U312" s="49"/>
      <c r="V312" s="49"/>
      <c r="W312" s="49"/>
      <c r="X312" s="49"/>
    </row>
    <row r="313" spans="19:24" hidden="1" x14ac:dyDescent="0.35">
      <c r="S313" s="49"/>
      <c r="T313" s="49"/>
      <c r="U313" s="49"/>
      <c r="V313" s="49"/>
      <c r="W313" s="49"/>
      <c r="X313" s="49"/>
    </row>
    <row r="314" spans="19:24" hidden="1" x14ac:dyDescent="0.35">
      <c r="S314" s="49"/>
      <c r="T314" s="49"/>
      <c r="U314" s="49"/>
      <c r="V314" s="49"/>
      <c r="W314" s="49"/>
      <c r="X314" s="49"/>
    </row>
    <row r="315" spans="19:24" hidden="1" x14ac:dyDescent="0.35">
      <c r="S315" s="49"/>
      <c r="T315" s="49"/>
      <c r="U315" s="49"/>
      <c r="V315" s="49"/>
      <c r="W315" s="49"/>
      <c r="X315" s="49"/>
    </row>
    <row r="316" spans="19:24" hidden="1" x14ac:dyDescent="0.35">
      <c r="S316" s="49"/>
      <c r="T316" s="49"/>
      <c r="U316" s="49"/>
      <c r="V316" s="49"/>
      <c r="W316" s="49"/>
      <c r="X316" s="49"/>
    </row>
    <row r="317" spans="19:24" hidden="1" x14ac:dyDescent="0.35">
      <c r="S317" s="49"/>
      <c r="T317" s="49"/>
      <c r="U317" s="49"/>
      <c r="V317" s="49"/>
      <c r="W317" s="49"/>
      <c r="X317" s="49"/>
    </row>
    <row r="318" spans="19:24" hidden="1" x14ac:dyDescent="0.35">
      <c r="S318" s="49"/>
      <c r="T318" s="49"/>
      <c r="U318" s="49"/>
      <c r="V318" s="49"/>
      <c r="W318" s="49"/>
      <c r="X318" s="49"/>
    </row>
    <row r="319" spans="19:24" hidden="1" x14ac:dyDescent="0.35">
      <c r="S319" s="49"/>
      <c r="T319" s="49"/>
      <c r="U319" s="49"/>
      <c r="V319" s="49"/>
      <c r="W319" s="49"/>
      <c r="X319" s="49"/>
    </row>
    <row r="320" spans="19:24" hidden="1" x14ac:dyDescent="0.35">
      <c r="S320" s="49"/>
      <c r="T320" s="49"/>
      <c r="U320" s="49"/>
      <c r="V320" s="49"/>
      <c r="W320" s="49"/>
      <c r="X320" s="49"/>
    </row>
    <row r="321" spans="19:24" hidden="1" x14ac:dyDescent="0.35">
      <c r="S321" s="49"/>
      <c r="T321" s="49"/>
      <c r="U321" s="49"/>
      <c r="V321" s="49"/>
      <c r="W321" s="49"/>
      <c r="X321" s="49"/>
    </row>
    <row r="322" spans="19:24" hidden="1" x14ac:dyDescent="0.35">
      <c r="S322" s="49"/>
      <c r="T322" s="49"/>
      <c r="U322" s="49"/>
      <c r="V322" s="49"/>
      <c r="W322" s="49"/>
      <c r="X322" s="49"/>
    </row>
    <row r="323" spans="19:24" hidden="1" x14ac:dyDescent="0.35">
      <c r="S323" s="49"/>
      <c r="T323" s="49"/>
      <c r="U323" s="49"/>
      <c r="V323" s="49"/>
      <c r="W323" s="49"/>
      <c r="X323" s="49"/>
    </row>
    <row r="324" spans="19:24" hidden="1" x14ac:dyDescent="0.35">
      <c r="S324" s="49"/>
      <c r="T324" s="49"/>
      <c r="U324" s="49"/>
      <c r="V324" s="49"/>
      <c r="W324" s="49"/>
      <c r="X324" s="49"/>
    </row>
    <row r="325" spans="19:24" hidden="1" x14ac:dyDescent="0.35">
      <c r="S325" s="49"/>
      <c r="T325" s="49"/>
      <c r="U325" s="49"/>
      <c r="V325" s="49"/>
      <c r="W325" s="49"/>
      <c r="X325" s="49"/>
    </row>
    <row r="326" spans="19:24" hidden="1" x14ac:dyDescent="0.35">
      <c r="S326" s="49"/>
      <c r="T326" s="49"/>
      <c r="U326" s="49"/>
      <c r="V326" s="49"/>
      <c r="W326" s="49"/>
      <c r="X326" s="49"/>
    </row>
    <row r="327" spans="19:24" hidden="1" x14ac:dyDescent="0.35">
      <c r="S327" s="49"/>
      <c r="T327" s="49"/>
      <c r="U327" s="49"/>
      <c r="V327" s="49"/>
      <c r="W327" s="49"/>
      <c r="X327" s="49"/>
    </row>
    <row r="328" spans="19:24" hidden="1" x14ac:dyDescent="0.35">
      <c r="S328" s="49"/>
      <c r="T328" s="49"/>
      <c r="U328" s="49"/>
      <c r="V328" s="49"/>
      <c r="W328" s="49"/>
      <c r="X328" s="49"/>
    </row>
    <row r="329" spans="19:24" hidden="1" x14ac:dyDescent="0.35">
      <c r="S329" s="49"/>
      <c r="T329" s="49"/>
      <c r="U329" s="49"/>
      <c r="V329" s="49"/>
      <c r="W329" s="49"/>
      <c r="X329" s="49"/>
    </row>
    <row r="330" spans="19:24" hidden="1" x14ac:dyDescent="0.35">
      <c r="S330" s="49"/>
      <c r="T330" s="49"/>
      <c r="U330" s="49"/>
      <c r="V330" s="49"/>
      <c r="W330" s="49"/>
      <c r="X330" s="49"/>
    </row>
    <row r="331" spans="19:24" hidden="1" x14ac:dyDescent="0.35">
      <c r="S331" s="49"/>
      <c r="T331" s="49"/>
      <c r="U331" s="49"/>
      <c r="V331" s="49"/>
      <c r="W331" s="49"/>
      <c r="X331" s="49"/>
    </row>
    <row r="332" spans="19:24" hidden="1" x14ac:dyDescent="0.35">
      <c r="S332" s="49"/>
      <c r="T332" s="49"/>
      <c r="U332" s="49"/>
      <c r="V332" s="49"/>
      <c r="W332" s="49"/>
      <c r="X332" s="49"/>
    </row>
    <row r="333" spans="19:24" hidden="1" x14ac:dyDescent="0.35">
      <c r="S333" s="49"/>
      <c r="T333" s="49"/>
      <c r="U333" s="49"/>
      <c r="V333" s="49"/>
      <c r="W333" s="49"/>
      <c r="X333" s="49"/>
    </row>
    <row r="334" spans="19:24" hidden="1" x14ac:dyDescent="0.35">
      <c r="S334" s="49"/>
      <c r="T334" s="49"/>
      <c r="U334" s="49"/>
      <c r="V334" s="49"/>
      <c r="W334" s="49"/>
      <c r="X334" s="49"/>
    </row>
    <row r="335" spans="19:24" hidden="1" x14ac:dyDescent="0.35">
      <c r="S335" s="49"/>
      <c r="T335" s="49"/>
      <c r="U335" s="49"/>
      <c r="V335" s="49"/>
      <c r="W335" s="49"/>
      <c r="X335" s="49"/>
    </row>
    <row r="336" spans="19:24" hidden="1" x14ac:dyDescent="0.35">
      <c r="S336" s="49"/>
      <c r="T336" s="49"/>
      <c r="U336" s="49"/>
      <c r="V336" s="49"/>
      <c r="W336" s="49"/>
      <c r="X336" s="49"/>
    </row>
    <row r="337" spans="19:24" hidden="1" x14ac:dyDescent="0.35">
      <c r="S337" s="49"/>
      <c r="T337" s="49"/>
      <c r="U337" s="49"/>
      <c r="V337" s="49"/>
      <c r="W337" s="49"/>
      <c r="X337" s="49"/>
    </row>
    <row r="338" spans="19:24" hidden="1" x14ac:dyDescent="0.35">
      <c r="S338" s="49"/>
      <c r="T338" s="49"/>
      <c r="U338" s="49"/>
      <c r="V338" s="49"/>
      <c r="W338" s="49"/>
      <c r="X338" s="49"/>
    </row>
    <row r="339" spans="19:24" hidden="1" x14ac:dyDescent="0.35">
      <c r="S339" s="49"/>
      <c r="T339" s="49"/>
      <c r="U339" s="49"/>
      <c r="V339" s="49"/>
      <c r="W339" s="49"/>
      <c r="X339" s="49"/>
    </row>
    <row r="340" spans="19:24" hidden="1" x14ac:dyDescent="0.35">
      <c r="S340" s="49"/>
      <c r="T340" s="49"/>
      <c r="U340" s="49"/>
      <c r="V340" s="49"/>
      <c r="W340" s="49"/>
      <c r="X340" s="49"/>
    </row>
    <row r="341" spans="19:24" hidden="1" x14ac:dyDescent="0.35">
      <c r="S341" s="49"/>
      <c r="T341" s="49"/>
      <c r="U341" s="49"/>
      <c r="V341" s="49"/>
      <c r="W341" s="49"/>
      <c r="X341" s="49"/>
    </row>
    <row r="342" spans="19:24" hidden="1" x14ac:dyDescent="0.35">
      <c r="S342" s="49"/>
      <c r="T342" s="49"/>
      <c r="U342" s="49"/>
      <c r="V342" s="49"/>
      <c r="W342" s="49"/>
      <c r="X342" s="49"/>
    </row>
    <row r="343" spans="19:24" hidden="1" x14ac:dyDescent="0.35">
      <c r="S343" s="49"/>
      <c r="T343" s="49"/>
      <c r="U343" s="49"/>
      <c r="V343" s="49"/>
      <c r="W343" s="49"/>
      <c r="X343" s="49"/>
    </row>
    <row r="344" spans="19:24" hidden="1" x14ac:dyDescent="0.35">
      <c r="S344" s="49"/>
      <c r="T344" s="49"/>
      <c r="U344" s="49"/>
      <c r="V344" s="49"/>
      <c r="W344" s="49"/>
      <c r="X344" s="49"/>
    </row>
    <row r="345" spans="19:24" hidden="1" x14ac:dyDescent="0.35">
      <c r="S345" s="49"/>
      <c r="T345" s="49"/>
      <c r="U345" s="49"/>
      <c r="V345" s="49"/>
      <c r="W345" s="49"/>
      <c r="X345" s="49"/>
    </row>
    <row r="346" spans="19:24" hidden="1" x14ac:dyDescent="0.35">
      <c r="S346" s="49"/>
      <c r="T346" s="49"/>
      <c r="U346" s="49"/>
      <c r="V346" s="49"/>
      <c r="W346" s="49"/>
      <c r="X346" s="49"/>
    </row>
    <row r="347" spans="19:24" hidden="1" x14ac:dyDescent="0.35">
      <c r="S347" s="49"/>
      <c r="T347" s="49"/>
      <c r="U347" s="49"/>
      <c r="V347" s="49"/>
      <c r="W347" s="49"/>
      <c r="X347" s="49"/>
    </row>
    <row r="348" spans="19:24" hidden="1" x14ac:dyDescent="0.35">
      <c r="S348" s="49"/>
      <c r="T348" s="49"/>
      <c r="U348" s="49"/>
      <c r="V348" s="49"/>
      <c r="W348" s="49"/>
      <c r="X348" s="49"/>
    </row>
    <row r="349" spans="19:24" hidden="1" x14ac:dyDescent="0.35">
      <c r="S349" s="49"/>
      <c r="T349" s="49"/>
      <c r="U349" s="49"/>
      <c r="V349" s="49"/>
      <c r="W349" s="49"/>
      <c r="X349" s="49"/>
    </row>
    <row r="350" spans="19:24" hidden="1" x14ac:dyDescent="0.35">
      <c r="S350" s="49"/>
      <c r="T350" s="49"/>
      <c r="U350" s="49"/>
      <c r="V350" s="49"/>
      <c r="W350" s="49"/>
      <c r="X350" s="49"/>
    </row>
    <row r="351" spans="19:24" hidden="1" x14ac:dyDescent="0.35">
      <c r="S351" s="49"/>
      <c r="T351" s="49"/>
      <c r="U351" s="49"/>
      <c r="V351" s="49"/>
      <c r="W351" s="49"/>
      <c r="X351" s="49"/>
    </row>
    <row r="352" spans="19:24" hidden="1" x14ac:dyDescent="0.35">
      <c r="S352" s="49"/>
      <c r="T352" s="49"/>
      <c r="U352" s="49"/>
      <c r="V352" s="49"/>
      <c r="W352" s="49"/>
      <c r="X352" s="49"/>
    </row>
    <row r="353" spans="19:24" hidden="1" x14ac:dyDescent="0.35">
      <c r="S353" s="49"/>
      <c r="T353" s="49"/>
      <c r="U353" s="49"/>
      <c r="V353" s="49"/>
      <c r="W353" s="49"/>
      <c r="X353" s="49"/>
    </row>
    <row r="354" spans="19:24" hidden="1" x14ac:dyDescent="0.35">
      <c r="S354" s="49"/>
      <c r="T354" s="49"/>
      <c r="U354" s="49"/>
      <c r="V354" s="49"/>
      <c r="W354" s="49"/>
      <c r="X354" s="49"/>
    </row>
    <row r="355" spans="19:24" hidden="1" x14ac:dyDescent="0.35">
      <c r="S355" s="49"/>
      <c r="T355" s="49"/>
      <c r="U355" s="49"/>
      <c r="V355" s="49"/>
      <c r="W355" s="49"/>
      <c r="X355" s="49"/>
    </row>
    <row r="356" spans="19:24" hidden="1" x14ac:dyDescent="0.35">
      <c r="S356" s="49"/>
      <c r="T356" s="49"/>
      <c r="U356" s="49"/>
      <c r="V356" s="49"/>
      <c r="W356" s="49"/>
      <c r="X356" s="49"/>
    </row>
    <row r="357" spans="19:24" hidden="1" x14ac:dyDescent="0.35">
      <c r="S357" s="49"/>
      <c r="T357" s="49"/>
      <c r="U357" s="49"/>
      <c r="V357" s="49"/>
      <c r="W357" s="49"/>
      <c r="X357" s="49"/>
    </row>
    <row r="358" spans="19:24" hidden="1" x14ac:dyDescent="0.35">
      <c r="S358" s="49"/>
      <c r="T358" s="49"/>
      <c r="U358" s="49"/>
      <c r="V358" s="49"/>
      <c r="W358" s="49"/>
      <c r="X358" s="49"/>
    </row>
    <row r="359" spans="19:24" hidden="1" x14ac:dyDescent="0.35">
      <c r="S359" s="49"/>
      <c r="T359" s="49"/>
      <c r="U359" s="49"/>
      <c r="V359" s="49"/>
      <c r="W359" s="49"/>
      <c r="X359" s="49"/>
    </row>
    <row r="360" spans="19:24" hidden="1" x14ac:dyDescent="0.35">
      <c r="S360" s="49"/>
      <c r="T360" s="49"/>
      <c r="U360" s="49"/>
      <c r="V360" s="49"/>
      <c r="W360" s="49"/>
      <c r="X360" s="49"/>
    </row>
    <row r="361" spans="19:24" hidden="1" x14ac:dyDescent="0.35">
      <c r="S361" s="49"/>
      <c r="T361" s="49"/>
      <c r="U361" s="49"/>
      <c r="V361" s="49"/>
      <c r="W361" s="49"/>
      <c r="X361" s="49"/>
    </row>
    <row r="362" spans="19:24" hidden="1" x14ac:dyDescent="0.35">
      <c r="S362" s="49"/>
      <c r="T362" s="49"/>
      <c r="U362" s="49"/>
      <c r="V362" s="49"/>
      <c r="W362" s="49"/>
      <c r="X362" s="49"/>
    </row>
    <row r="363" spans="19:24" hidden="1" x14ac:dyDescent="0.35">
      <c r="S363" s="49"/>
      <c r="T363" s="49"/>
      <c r="U363" s="49"/>
      <c r="V363" s="49"/>
      <c r="W363" s="49"/>
      <c r="X363" s="49"/>
    </row>
    <row r="364" spans="19:24" hidden="1" x14ac:dyDescent="0.35">
      <c r="S364" s="49"/>
      <c r="T364" s="49"/>
      <c r="U364" s="49"/>
      <c r="V364" s="49"/>
      <c r="W364" s="49"/>
      <c r="X364" s="49"/>
    </row>
    <row r="365" spans="19:24" hidden="1" x14ac:dyDescent="0.35">
      <c r="S365" s="49"/>
      <c r="T365" s="49"/>
      <c r="U365" s="49"/>
      <c r="V365" s="49"/>
      <c r="W365" s="49"/>
      <c r="X365" s="49"/>
    </row>
    <row r="366" spans="19:24" hidden="1" x14ac:dyDescent="0.35">
      <c r="S366" s="49"/>
      <c r="T366" s="49"/>
      <c r="U366" s="49"/>
      <c r="V366" s="49"/>
      <c r="W366" s="49"/>
      <c r="X366" s="49"/>
    </row>
    <row r="367" spans="19:24" hidden="1" x14ac:dyDescent="0.35">
      <c r="S367" s="49"/>
      <c r="T367" s="49"/>
      <c r="U367" s="49"/>
      <c r="V367" s="49"/>
      <c r="W367" s="49"/>
      <c r="X367" s="49"/>
    </row>
    <row r="368" spans="19:24" hidden="1" x14ac:dyDescent="0.35">
      <c r="S368" s="49"/>
      <c r="T368" s="49"/>
      <c r="U368" s="49"/>
      <c r="V368" s="49"/>
      <c r="W368" s="49"/>
      <c r="X368" s="49"/>
    </row>
    <row r="369" spans="19:24" hidden="1" x14ac:dyDescent="0.35">
      <c r="S369" s="49"/>
      <c r="T369" s="49"/>
      <c r="U369" s="49"/>
      <c r="V369" s="49"/>
      <c r="W369" s="49"/>
      <c r="X369" s="49"/>
    </row>
    <row r="370" spans="19:24" hidden="1" x14ac:dyDescent="0.35">
      <c r="S370" s="49"/>
      <c r="T370" s="49"/>
      <c r="U370" s="49"/>
      <c r="V370" s="49"/>
      <c r="W370" s="49"/>
      <c r="X370" s="49"/>
    </row>
    <row r="371" spans="19:24" hidden="1" x14ac:dyDescent="0.35">
      <c r="S371" s="49"/>
      <c r="T371" s="49"/>
      <c r="U371" s="49"/>
      <c r="V371" s="49"/>
      <c r="W371" s="49"/>
      <c r="X371" s="49"/>
    </row>
    <row r="372" spans="19:24" hidden="1" x14ac:dyDescent="0.35">
      <c r="S372" s="49"/>
      <c r="T372" s="49"/>
      <c r="U372" s="49"/>
      <c r="V372" s="49"/>
      <c r="W372" s="49"/>
      <c r="X372" s="49"/>
    </row>
    <row r="373" spans="19:24" hidden="1" x14ac:dyDescent="0.35">
      <c r="S373" s="49"/>
      <c r="T373" s="49"/>
      <c r="U373" s="49"/>
      <c r="V373" s="49"/>
      <c r="W373" s="49"/>
      <c r="X373" s="49"/>
    </row>
    <row r="374" spans="19:24" hidden="1" x14ac:dyDescent="0.35">
      <c r="S374" s="49"/>
      <c r="T374" s="49"/>
      <c r="U374" s="49"/>
      <c r="V374" s="49"/>
      <c r="W374" s="49"/>
      <c r="X374" s="49"/>
    </row>
    <row r="375" spans="19:24" hidden="1" x14ac:dyDescent="0.35">
      <c r="S375" s="49"/>
      <c r="T375" s="49"/>
      <c r="U375" s="49"/>
      <c r="V375" s="49"/>
      <c r="W375" s="49"/>
      <c r="X375" s="49"/>
    </row>
    <row r="376" spans="19:24" hidden="1" x14ac:dyDescent="0.35">
      <c r="S376" s="49"/>
      <c r="T376" s="49"/>
      <c r="U376" s="49"/>
      <c r="V376" s="49"/>
      <c r="W376" s="49"/>
      <c r="X376" s="49"/>
    </row>
    <row r="377" spans="19:24" hidden="1" x14ac:dyDescent="0.35">
      <c r="S377" s="49"/>
      <c r="T377" s="49"/>
      <c r="U377" s="49"/>
      <c r="V377" s="49"/>
      <c r="W377" s="49"/>
      <c r="X377" s="49"/>
    </row>
    <row r="378" spans="19:24" hidden="1" x14ac:dyDescent="0.35">
      <c r="S378" s="49"/>
      <c r="T378" s="49"/>
      <c r="U378" s="49"/>
      <c r="V378" s="49"/>
      <c r="W378" s="49"/>
      <c r="X378" s="49"/>
    </row>
    <row r="379" spans="19:24" hidden="1" x14ac:dyDescent="0.35">
      <c r="S379" s="49"/>
      <c r="T379" s="49"/>
      <c r="U379" s="49"/>
      <c r="V379" s="49"/>
      <c r="W379" s="49"/>
      <c r="X379" s="49"/>
    </row>
    <row r="380" spans="19:24" hidden="1" x14ac:dyDescent="0.35">
      <c r="S380" s="49"/>
      <c r="T380" s="49"/>
      <c r="U380" s="49"/>
      <c r="V380" s="49"/>
      <c r="W380" s="49"/>
      <c r="X380" s="49"/>
    </row>
    <row r="381" spans="19:24" hidden="1" x14ac:dyDescent="0.35">
      <c r="S381" s="49"/>
      <c r="T381" s="49"/>
      <c r="U381" s="49"/>
      <c r="V381" s="49"/>
      <c r="W381" s="49"/>
      <c r="X381" s="49"/>
    </row>
    <row r="382" spans="19:24" hidden="1" x14ac:dyDescent="0.35">
      <c r="S382" s="49"/>
      <c r="T382" s="49"/>
      <c r="U382" s="49"/>
      <c r="V382" s="49"/>
      <c r="W382" s="49"/>
      <c r="X382" s="49"/>
    </row>
    <row r="383" spans="19:24" hidden="1" x14ac:dyDescent="0.35">
      <c r="S383" s="49"/>
      <c r="T383" s="49"/>
      <c r="U383" s="49"/>
      <c r="V383" s="49"/>
      <c r="W383" s="49"/>
      <c r="X383" s="49"/>
    </row>
    <row r="384" spans="19:24" hidden="1" x14ac:dyDescent="0.35">
      <c r="S384" s="49"/>
      <c r="T384" s="49"/>
      <c r="U384" s="49"/>
      <c r="V384" s="49"/>
      <c r="W384" s="49"/>
      <c r="X384" s="49"/>
    </row>
    <row r="385" spans="19:24" hidden="1" x14ac:dyDescent="0.35">
      <c r="S385" s="49"/>
      <c r="T385" s="49"/>
      <c r="U385" s="49"/>
      <c r="V385" s="49"/>
      <c r="W385" s="49"/>
      <c r="X385" s="49"/>
    </row>
    <row r="386" spans="19:24" hidden="1" x14ac:dyDescent="0.35">
      <c r="S386" s="49"/>
      <c r="T386" s="49"/>
      <c r="U386" s="49"/>
      <c r="V386" s="49"/>
      <c r="W386" s="49"/>
      <c r="X386" s="49"/>
    </row>
    <row r="387" spans="19:24" hidden="1" x14ac:dyDescent="0.35">
      <c r="S387" s="49"/>
      <c r="T387" s="49"/>
      <c r="U387" s="49"/>
      <c r="V387" s="49"/>
      <c r="W387" s="49"/>
      <c r="X387" s="49"/>
    </row>
    <row r="388" spans="19:24" hidden="1" x14ac:dyDescent="0.35">
      <c r="S388" s="49"/>
      <c r="T388" s="49"/>
      <c r="U388" s="49"/>
      <c r="V388" s="49"/>
      <c r="W388" s="49"/>
      <c r="X388" s="49"/>
    </row>
    <row r="389" spans="19:24" hidden="1" x14ac:dyDescent="0.35">
      <c r="S389" s="49"/>
      <c r="T389" s="49"/>
      <c r="U389" s="49"/>
      <c r="V389" s="49"/>
      <c r="W389" s="49"/>
      <c r="X389" s="49"/>
    </row>
    <row r="390" spans="19:24" hidden="1" x14ac:dyDescent="0.35">
      <c r="S390" s="49"/>
      <c r="T390" s="49"/>
      <c r="U390" s="49"/>
      <c r="V390" s="49"/>
      <c r="W390" s="49"/>
      <c r="X390" s="49"/>
    </row>
    <row r="391" spans="19:24" hidden="1" x14ac:dyDescent="0.35">
      <c r="S391" s="49"/>
      <c r="T391" s="49"/>
      <c r="U391" s="49"/>
      <c r="V391" s="49"/>
      <c r="W391" s="49"/>
      <c r="X391" s="49"/>
    </row>
    <row r="392" spans="19:24" hidden="1" x14ac:dyDescent="0.35">
      <c r="S392" s="49"/>
      <c r="T392" s="49"/>
      <c r="U392" s="49"/>
      <c r="V392" s="49"/>
      <c r="W392" s="49"/>
      <c r="X392" s="49"/>
    </row>
    <row r="393" spans="19:24" hidden="1" x14ac:dyDescent="0.35">
      <c r="S393" s="49"/>
      <c r="T393" s="49"/>
      <c r="U393" s="49"/>
      <c r="V393" s="49"/>
      <c r="W393" s="49"/>
      <c r="X393" s="49"/>
    </row>
    <row r="394" spans="19:24" hidden="1" x14ac:dyDescent="0.35">
      <c r="S394" s="49"/>
      <c r="T394" s="49"/>
      <c r="U394" s="49"/>
      <c r="V394" s="49"/>
      <c r="W394" s="49"/>
      <c r="X394" s="49"/>
    </row>
    <row r="395" spans="19:24" hidden="1" x14ac:dyDescent="0.35">
      <c r="S395" s="49"/>
      <c r="T395" s="49"/>
      <c r="U395" s="49"/>
      <c r="V395" s="49"/>
      <c r="W395" s="49"/>
      <c r="X395" s="49"/>
    </row>
    <row r="396" spans="19:24" hidden="1" x14ac:dyDescent="0.35">
      <c r="S396" s="49"/>
      <c r="T396" s="49"/>
      <c r="U396" s="49"/>
      <c r="V396" s="49"/>
      <c r="W396" s="49"/>
      <c r="X396" s="49"/>
    </row>
    <row r="397" spans="19:24" hidden="1" x14ac:dyDescent="0.35">
      <c r="S397" s="49"/>
      <c r="T397" s="49"/>
      <c r="U397" s="49"/>
      <c r="V397" s="49"/>
      <c r="W397" s="49"/>
      <c r="X397" s="49"/>
    </row>
    <row r="398" spans="19:24" hidden="1" x14ac:dyDescent="0.35">
      <c r="S398" s="49"/>
      <c r="T398" s="49"/>
      <c r="U398" s="49"/>
      <c r="V398" s="49"/>
      <c r="W398" s="49"/>
      <c r="X398" s="49"/>
    </row>
    <row r="399" spans="19:24" hidden="1" x14ac:dyDescent="0.35">
      <c r="S399" s="49"/>
      <c r="T399" s="49"/>
      <c r="U399" s="49"/>
      <c r="V399" s="49"/>
      <c r="W399" s="49"/>
      <c r="X399" s="49"/>
    </row>
    <row r="400" spans="19:24" hidden="1" x14ac:dyDescent="0.35">
      <c r="S400" s="49"/>
      <c r="T400" s="49"/>
      <c r="U400" s="49"/>
      <c r="V400" s="49"/>
      <c r="W400" s="49"/>
      <c r="X400" s="49"/>
    </row>
    <row r="401" spans="19:24" hidden="1" x14ac:dyDescent="0.35">
      <c r="S401" s="49"/>
      <c r="T401" s="49"/>
      <c r="U401" s="49"/>
      <c r="V401" s="49"/>
      <c r="W401" s="49"/>
      <c r="X401" s="49"/>
    </row>
    <row r="402" spans="19:24" hidden="1" x14ac:dyDescent="0.35">
      <c r="S402" s="49"/>
      <c r="T402" s="49"/>
      <c r="U402" s="49"/>
      <c r="V402" s="49"/>
      <c r="W402" s="49"/>
      <c r="X402" s="49"/>
    </row>
    <row r="403" spans="19:24" hidden="1" x14ac:dyDescent="0.35">
      <c r="S403" s="49"/>
      <c r="T403" s="49"/>
      <c r="U403" s="49"/>
      <c r="V403" s="49"/>
      <c r="W403" s="49"/>
      <c r="X403" s="49"/>
    </row>
    <row r="404" spans="19:24" hidden="1" x14ac:dyDescent="0.35">
      <c r="S404" s="49"/>
      <c r="T404" s="49"/>
      <c r="U404" s="49"/>
      <c r="V404" s="49"/>
      <c r="W404" s="49"/>
      <c r="X404" s="49"/>
    </row>
    <row r="405" spans="19:24" hidden="1" x14ac:dyDescent="0.35">
      <c r="S405" s="49"/>
      <c r="T405" s="49"/>
      <c r="U405" s="49"/>
      <c r="V405" s="49"/>
      <c r="W405" s="49"/>
      <c r="X405" s="49"/>
    </row>
    <row r="406" spans="19:24" hidden="1" x14ac:dyDescent="0.35">
      <c r="S406" s="49"/>
      <c r="T406" s="49"/>
      <c r="U406" s="49"/>
      <c r="V406" s="49"/>
      <c r="W406" s="49"/>
      <c r="X406" s="49"/>
    </row>
    <row r="407" spans="19:24" hidden="1" x14ac:dyDescent="0.35">
      <c r="S407" s="49"/>
      <c r="T407" s="49"/>
      <c r="U407" s="49"/>
      <c r="V407" s="49"/>
      <c r="W407" s="49"/>
      <c r="X407" s="49"/>
    </row>
    <row r="408" spans="19:24" hidden="1" x14ac:dyDescent="0.35">
      <c r="S408" s="49"/>
      <c r="T408" s="49"/>
      <c r="U408" s="49"/>
      <c r="V408" s="49"/>
      <c r="W408" s="49"/>
      <c r="X408" s="49"/>
    </row>
    <row r="409" spans="19:24" hidden="1" x14ac:dyDescent="0.35">
      <c r="S409" s="49"/>
      <c r="T409" s="49"/>
      <c r="U409" s="49"/>
      <c r="V409" s="49"/>
      <c r="W409" s="49"/>
      <c r="X409" s="49"/>
    </row>
    <row r="410" spans="19:24" hidden="1" x14ac:dyDescent="0.35">
      <c r="S410" s="49"/>
      <c r="T410" s="49"/>
      <c r="U410" s="49"/>
      <c r="V410" s="49"/>
      <c r="W410" s="49"/>
      <c r="X410" s="49"/>
    </row>
    <row r="411" spans="19:24" hidden="1" x14ac:dyDescent="0.35">
      <c r="S411" s="49"/>
      <c r="T411" s="49"/>
      <c r="U411" s="49"/>
      <c r="V411" s="49"/>
      <c r="W411" s="49"/>
      <c r="X411" s="49"/>
    </row>
    <row r="412" spans="19:24" hidden="1" x14ac:dyDescent="0.35">
      <c r="S412" s="49"/>
      <c r="T412" s="49"/>
      <c r="U412" s="49"/>
      <c r="V412" s="49"/>
      <c r="W412" s="49"/>
      <c r="X412" s="49"/>
    </row>
    <row r="413" spans="19:24" hidden="1" x14ac:dyDescent="0.35">
      <c r="S413" s="49"/>
      <c r="T413" s="49"/>
      <c r="U413" s="49"/>
      <c r="V413" s="49"/>
      <c r="W413" s="49"/>
      <c r="X413" s="49"/>
    </row>
    <row r="414" spans="19:24" hidden="1" x14ac:dyDescent="0.35">
      <c r="S414" s="49"/>
      <c r="T414" s="49"/>
      <c r="U414" s="49"/>
      <c r="V414" s="49"/>
      <c r="W414" s="49"/>
      <c r="X414" s="49"/>
    </row>
    <row r="415" spans="19:24" hidden="1" x14ac:dyDescent="0.35">
      <c r="S415" s="49"/>
      <c r="T415" s="49"/>
      <c r="U415" s="49"/>
      <c r="V415" s="49"/>
      <c r="W415" s="49"/>
      <c r="X415" s="49"/>
    </row>
    <row r="416" spans="19:24" hidden="1" x14ac:dyDescent="0.35">
      <c r="S416" s="49"/>
      <c r="T416" s="49"/>
      <c r="U416" s="49"/>
      <c r="V416" s="49"/>
      <c r="W416" s="49"/>
      <c r="X416" s="49"/>
    </row>
    <row r="417" spans="19:24" hidden="1" x14ac:dyDescent="0.35">
      <c r="S417" s="49"/>
      <c r="T417" s="49"/>
      <c r="U417" s="49"/>
      <c r="V417" s="49"/>
      <c r="W417" s="49"/>
      <c r="X417" s="49"/>
    </row>
    <row r="418" spans="19:24" hidden="1" x14ac:dyDescent="0.35">
      <c r="S418" s="49"/>
      <c r="T418" s="49"/>
      <c r="U418" s="49"/>
      <c r="V418" s="49"/>
      <c r="W418" s="49"/>
      <c r="X418" s="49"/>
    </row>
    <row r="419" spans="19:24" hidden="1" x14ac:dyDescent="0.35">
      <c r="S419" s="49"/>
      <c r="T419" s="49"/>
      <c r="U419" s="49"/>
      <c r="V419" s="49"/>
      <c r="W419" s="49"/>
      <c r="X419" s="49"/>
    </row>
    <row r="420" spans="19:24" hidden="1" x14ac:dyDescent="0.35">
      <c r="S420" s="49"/>
      <c r="T420" s="49"/>
      <c r="U420" s="49"/>
      <c r="V420" s="49"/>
      <c r="W420" s="49"/>
      <c r="X420" s="49"/>
    </row>
    <row r="421" spans="19:24" hidden="1" x14ac:dyDescent="0.35">
      <c r="S421" s="49"/>
      <c r="T421" s="49"/>
      <c r="U421" s="49"/>
      <c r="V421" s="49"/>
      <c r="W421" s="49"/>
      <c r="X421" s="49"/>
    </row>
    <row r="422" spans="19:24" hidden="1" x14ac:dyDescent="0.35">
      <c r="S422" s="49"/>
      <c r="T422" s="49"/>
      <c r="U422" s="49"/>
      <c r="V422" s="49"/>
      <c r="W422" s="49"/>
      <c r="X422" s="49"/>
    </row>
    <row r="423" spans="19:24" hidden="1" x14ac:dyDescent="0.35">
      <c r="S423" s="49"/>
      <c r="T423" s="49"/>
      <c r="U423" s="49"/>
      <c r="V423" s="49"/>
      <c r="W423" s="49"/>
      <c r="X423" s="49"/>
    </row>
    <row r="424" spans="19:24" hidden="1" x14ac:dyDescent="0.35">
      <c r="S424" s="49"/>
      <c r="T424" s="49"/>
      <c r="U424" s="49"/>
      <c r="V424" s="49"/>
      <c r="W424" s="49"/>
      <c r="X424" s="4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5880-EC68-401C-8E27-32FEED2F2AEC}">
  <sheetPr codeName="Sheet12">
    <tabColor rgb="FF98C561"/>
  </sheetPr>
  <dimension ref="A1:O715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9" style="126" customWidth="1"/>
    <col min="6" max="6" width="20.375" style="126" bestFit="1" customWidth="1"/>
    <col min="7" max="7" width="9" style="124" customWidth="1"/>
    <col min="8" max="8" width="3.25" style="126" customWidth="1"/>
    <col min="9" max="9" width="8" style="133" bestFit="1" customWidth="1"/>
    <col min="10" max="10" width="9" style="126" customWidth="1"/>
    <col min="11" max="15" width="0" style="126" hidden="1" customWidth="1"/>
    <col min="16" max="16384" width="9" style="126" hidden="1"/>
  </cols>
  <sheetData>
    <row r="1" spans="1:15" s="4" customFormat="1" ht="30.75" x14ac:dyDescent="0.35">
      <c r="A1" s="4" t="str">
        <f ca="1">RIGHT(CELL("filename", A1), LEN(CELL("filename", A1)) - SEARCH("]", CELL("filename", A1)))</f>
        <v>Final Output</v>
      </c>
      <c r="D1" s="5"/>
      <c r="G1" s="5"/>
      <c r="I1" s="37"/>
    </row>
    <row r="2" spans="1:15" s="1" customFormat="1" ht="13.15" x14ac:dyDescent="0.35">
      <c r="A2" s="6"/>
      <c r="G2" s="88"/>
      <c r="I2" s="106"/>
    </row>
    <row r="3" spans="1:15" s="1" customFormat="1" ht="13.15" x14ac:dyDescent="0.35">
      <c r="A3" s="6"/>
      <c r="E3" s="7" t="s">
        <v>6</v>
      </c>
      <c r="F3" s="7" t="s">
        <v>127</v>
      </c>
      <c r="G3" s="73" t="s">
        <v>611</v>
      </c>
      <c r="H3" s="7"/>
      <c r="I3" s="107" t="s">
        <v>612</v>
      </c>
    </row>
    <row r="4" spans="1:15" s="1" customFormat="1" ht="13.15" x14ac:dyDescent="0.35">
      <c r="A4" s="6"/>
      <c r="F4" s="6"/>
      <c r="G4" s="88"/>
      <c r="I4" s="106"/>
    </row>
    <row r="5" spans="1:15" s="1" customFormat="1" ht="13.15" x14ac:dyDescent="0.35">
      <c r="A5" s="6"/>
      <c r="G5" s="88"/>
      <c r="I5" s="108"/>
      <c r="L5" s="6"/>
    </row>
    <row r="6" spans="1:15" s="1" customFormat="1" ht="13.15" x14ac:dyDescent="0.35">
      <c r="A6" s="6"/>
      <c r="G6" s="88"/>
      <c r="I6" s="106"/>
    </row>
    <row r="7" spans="1:15" s="11" customFormat="1" ht="13.15" x14ac:dyDescent="0.35">
      <c r="A7" s="8" t="s">
        <v>618</v>
      </c>
      <c r="B7" s="8"/>
      <c r="C7" s="9"/>
      <c r="D7" s="10"/>
      <c r="G7" s="10"/>
      <c r="I7" s="109"/>
    </row>
    <row r="8" spans="1:15" s="1" customFormat="1" ht="13.15" x14ac:dyDescent="0.35">
      <c r="A8" s="6"/>
      <c r="G8" s="88"/>
      <c r="I8" s="38"/>
    </row>
    <row r="9" spans="1:15" s="1" customFormat="1" ht="13.15" x14ac:dyDescent="0.35">
      <c r="A9" s="6"/>
      <c r="E9" s="1" t="s">
        <v>133</v>
      </c>
      <c r="F9" s="1" t="s">
        <v>131</v>
      </c>
      <c r="G9" s="88" t="s">
        <v>619</v>
      </c>
      <c r="I9" s="44">
        <f>INDEX(Percentiles!$H$9:$X$20,MATCH('Final Output'!$E9,Percentiles!$E$9:$E$20,0),MATCH('Final Output'!$G9,Percentiles!$H$3:$X$3,0))</f>
        <v>-3.1730769230769236E-2</v>
      </c>
      <c r="J9" s="29"/>
      <c r="K9" s="29"/>
      <c r="L9" s="29"/>
      <c r="N9" s="29"/>
    </row>
    <row r="10" spans="1:15" s="1" customFormat="1" ht="13.15" hidden="1" outlineLevel="1" x14ac:dyDescent="0.35">
      <c r="A10" s="6"/>
      <c r="E10" s="1" t="s">
        <v>133</v>
      </c>
      <c r="F10" s="1" t="s">
        <v>131</v>
      </c>
      <c r="G10" s="88" t="s">
        <v>633</v>
      </c>
      <c r="I10" s="44">
        <f>INDEX(Percentiles!$H$9:$X$20,MATCH('Final Output'!$E10,Percentiles!$E$9:$E$20,0),MATCH('Final Output'!$G10,Percentiles!$H$3:$X$3,0))</f>
        <v>-3.109615384615385E-2</v>
      </c>
      <c r="J10" s="29"/>
      <c r="K10" s="29"/>
      <c r="L10" s="29"/>
      <c r="N10" s="29"/>
    </row>
    <row r="11" spans="1:15" s="1" customFormat="1" ht="13.15" hidden="1" outlineLevel="1" x14ac:dyDescent="0.35">
      <c r="A11" s="6"/>
      <c r="E11" s="1" t="s">
        <v>133</v>
      </c>
      <c r="F11" s="1" t="s">
        <v>131</v>
      </c>
      <c r="G11" s="88" t="s">
        <v>620</v>
      </c>
      <c r="I11" s="44">
        <f>INDEX(Percentiles!$H$9:$X$20,MATCH('Final Output'!$E11,Percentiles!$E$9:$E$20,0),MATCH('Final Output'!$G11,Percentiles!$H$3:$X$3,0))</f>
        <v>-2.665384615384616E-2</v>
      </c>
      <c r="J11" s="29"/>
      <c r="K11" s="29"/>
      <c r="L11" s="29"/>
      <c r="N11" s="29"/>
    </row>
    <row r="12" spans="1:15" s="1" customFormat="1" ht="13.15" hidden="1" outlineLevel="1" x14ac:dyDescent="0.35">
      <c r="A12" s="6"/>
      <c r="E12" s="1" t="s">
        <v>133</v>
      </c>
      <c r="F12" s="1" t="s">
        <v>131</v>
      </c>
      <c r="G12" s="88" t="s">
        <v>634</v>
      </c>
      <c r="I12" s="44">
        <f>INDEX(Percentiles!$H$9:$X$20,MATCH('Final Output'!$E12,Percentiles!$E$9:$E$20,0),MATCH('Final Output'!$G12,Percentiles!$H$3:$X$3,0))</f>
        <v>-2.2211538461538463E-2</v>
      </c>
      <c r="J12" s="29"/>
      <c r="K12" s="29"/>
      <c r="L12" s="29"/>
      <c r="M12" s="29"/>
      <c r="N12" s="29"/>
      <c r="O12" s="29"/>
    </row>
    <row r="13" spans="1:15" s="1" customFormat="1" ht="13.15" hidden="1" outlineLevel="1" x14ac:dyDescent="0.35">
      <c r="A13" s="6"/>
      <c r="E13" s="1" t="s">
        <v>133</v>
      </c>
      <c r="F13" s="1" t="s">
        <v>131</v>
      </c>
      <c r="G13" s="88" t="s">
        <v>621</v>
      </c>
      <c r="I13" s="44">
        <f>INDEX(Percentiles!$H$9:$X$20,MATCH('Final Output'!$E13,Percentiles!$E$9:$E$20,0),MATCH('Final Output'!$G13,Percentiles!$H$3:$X$3,0))</f>
        <v>-1.9038461538461539E-2</v>
      </c>
      <c r="J13" s="29"/>
      <c r="K13" s="29"/>
      <c r="L13" s="29"/>
      <c r="M13" s="29"/>
      <c r="N13" s="29"/>
      <c r="O13" s="29"/>
    </row>
    <row r="14" spans="1:15" s="1" customFormat="1" ht="13.15" hidden="1" outlineLevel="1" x14ac:dyDescent="0.35">
      <c r="A14" s="6"/>
      <c r="E14" s="1" t="s">
        <v>133</v>
      </c>
      <c r="F14" s="1" t="s">
        <v>131</v>
      </c>
      <c r="G14" s="88" t="s">
        <v>635</v>
      </c>
      <c r="I14" s="44">
        <f>INDEX(Percentiles!$H$9:$X$20,MATCH('Final Output'!$E14,Percentiles!$E$9:$E$20,0),MATCH('Final Output'!$G14,Percentiles!$H$3:$X$3,0))</f>
        <v>-1.9038461538461539E-2</v>
      </c>
      <c r="J14" s="29"/>
      <c r="K14" s="29"/>
      <c r="L14" s="29"/>
      <c r="M14" s="29"/>
      <c r="N14" s="29"/>
      <c r="O14" s="29"/>
    </row>
    <row r="15" spans="1:15" s="1" customFormat="1" ht="13.15" hidden="1" outlineLevel="1" x14ac:dyDescent="0.35">
      <c r="A15" s="6"/>
      <c r="E15" s="1" t="s">
        <v>133</v>
      </c>
      <c r="F15" s="1" t="s">
        <v>131</v>
      </c>
      <c r="G15" s="88" t="s">
        <v>622</v>
      </c>
      <c r="I15" s="44">
        <f>INDEX(Percentiles!$H$9:$X$20,MATCH('Final Output'!$E15,Percentiles!$E$9:$E$20,0),MATCH('Final Output'!$G15,Percentiles!$H$3:$X$3,0))</f>
        <v>-1.1423076923076928E-2</v>
      </c>
      <c r="J15" s="29"/>
      <c r="K15" s="29"/>
      <c r="L15" s="29"/>
      <c r="M15" s="29"/>
      <c r="N15" s="29"/>
      <c r="O15" s="29"/>
    </row>
    <row r="16" spans="1:15" s="1" customFormat="1" ht="13.15" hidden="1" outlineLevel="1" x14ac:dyDescent="0.35">
      <c r="A16" s="6"/>
      <c r="E16" s="1" t="s">
        <v>133</v>
      </c>
      <c r="F16" s="1" t="s">
        <v>131</v>
      </c>
      <c r="G16" s="88" t="s">
        <v>636</v>
      </c>
      <c r="I16" s="44">
        <f>INDEX(Percentiles!$H$9:$X$20,MATCH('Final Output'!$E16,Percentiles!$E$9:$E$20,0),MATCH('Final Output'!$G16,Percentiles!$H$3:$X$3,0))</f>
        <v>-4.4423076923076942E-3</v>
      </c>
      <c r="J16" s="29"/>
      <c r="K16" s="29"/>
      <c r="L16" s="29"/>
      <c r="M16" s="29"/>
      <c r="N16" s="29"/>
      <c r="O16" s="29"/>
    </row>
    <row r="17" spans="1:15" s="1" customFormat="1" ht="13.15" hidden="1" outlineLevel="1" x14ac:dyDescent="0.35">
      <c r="A17" s="6"/>
      <c r="E17" s="1" t="s">
        <v>133</v>
      </c>
      <c r="F17" s="1" t="s">
        <v>131</v>
      </c>
      <c r="G17" s="88" t="s">
        <v>623</v>
      </c>
      <c r="I17" s="44">
        <f>INDEX(Percentiles!$H$9:$X$20,MATCH('Final Output'!$E17,Percentiles!$E$9:$E$20,0),MATCH('Final Output'!$G17,Percentiles!$H$3:$X$3,0))</f>
        <v>0</v>
      </c>
      <c r="J17" s="29"/>
      <c r="K17" s="29"/>
      <c r="L17" s="29"/>
      <c r="M17" s="29"/>
      <c r="N17" s="29"/>
      <c r="O17" s="29"/>
    </row>
    <row r="18" spans="1:15" s="1" customFormat="1" ht="13.15" hidden="1" outlineLevel="1" x14ac:dyDescent="0.35">
      <c r="A18" s="6"/>
      <c r="E18" s="1" t="s">
        <v>133</v>
      </c>
      <c r="F18" s="1" t="s">
        <v>131</v>
      </c>
      <c r="G18" s="88" t="s">
        <v>637</v>
      </c>
      <c r="I18" s="44">
        <f>INDEX(Percentiles!$H$9:$X$20,MATCH('Final Output'!$E18,Percentiles!$E$9:$E$20,0),MATCH('Final Output'!$G18,Percentiles!$H$3:$X$3,0))</f>
        <v>4.4423076923076942E-3</v>
      </c>
      <c r="J18" s="29"/>
      <c r="K18" s="29"/>
      <c r="L18" s="29"/>
      <c r="M18" s="29"/>
      <c r="N18" s="29"/>
      <c r="O18" s="29"/>
    </row>
    <row r="19" spans="1:15" s="1" customFormat="1" ht="13.15" hidden="1" outlineLevel="1" x14ac:dyDescent="0.35">
      <c r="A19" s="6"/>
      <c r="E19" s="1" t="s">
        <v>133</v>
      </c>
      <c r="F19" s="1" t="s">
        <v>131</v>
      </c>
      <c r="G19" s="88" t="s">
        <v>624</v>
      </c>
      <c r="I19" s="44">
        <f>INDEX(Percentiles!$H$9:$X$20,MATCH('Final Output'!$E19,Percentiles!$E$9:$E$20,0),MATCH('Final Output'!$G19,Percentiles!$H$3:$X$3,0))</f>
        <v>1.1423076923076928E-2</v>
      </c>
      <c r="J19" s="29"/>
      <c r="K19" s="29"/>
      <c r="L19" s="29"/>
      <c r="M19" s="29"/>
      <c r="N19" s="29"/>
      <c r="O19" s="29"/>
    </row>
    <row r="20" spans="1:15" s="1" customFormat="1" ht="13.15" hidden="1" outlineLevel="1" x14ac:dyDescent="0.35">
      <c r="A20" s="6"/>
      <c r="E20" s="1" t="s">
        <v>133</v>
      </c>
      <c r="F20" s="1" t="s">
        <v>131</v>
      </c>
      <c r="G20" s="88" t="s">
        <v>638</v>
      </c>
      <c r="I20" s="44">
        <f>INDEX(Percentiles!$H$9:$X$20,MATCH('Final Output'!$E20,Percentiles!$E$9:$E$20,0),MATCH('Final Output'!$G20,Percentiles!$H$3:$X$3,0))</f>
        <v>1.9038461538461539E-2</v>
      </c>
      <c r="J20" s="29"/>
      <c r="K20" s="29"/>
      <c r="L20" s="29"/>
      <c r="M20" s="29"/>
      <c r="N20" s="29"/>
      <c r="O20" s="29"/>
    </row>
    <row r="21" spans="1:15" s="1" customFormat="1" ht="13.15" hidden="1" outlineLevel="1" x14ac:dyDescent="0.35">
      <c r="A21" s="6"/>
      <c r="E21" s="1" t="s">
        <v>133</v>
      </c>
      <c r="F21" s="1" t="s">
        <v>131</v>
      </c>
      <c r="G21" s="88" t="s">
        <v>625</v>
      </c>
      <c r="I21" s="44">
        <f>INDEX(Percentiles!$H$9:$X$20,MATCH('Final Output'!$E21,Percentiles!$E$9:$E$20,0),MATCH('Final Output'!$G21,Percentiles!$H$3:$X$3,0))</f>
        <v>1.9038461538461539E-2</v>
      </c>
      <c r="J21" s="29"/>
      <c r="K21" s="29"/>
      <c r="L21" s="29"/>
      <c r="M21" s="29"/>
      <c r="N21" s="29"/>
      <c r="O21" s="29"/>
    </row>
    <row r="22" spans="1:15" s="1" customFormat="1" ht="13.15" hidden="1" outlineLevel="1" x14ac:dyDescent="0.35">
      <c r="A22" s="6"/>
      <c r="E22" s="1" t="s">
        <v>133</v>
      </c>
      <c r="F22" s="1" t="s">
        <v>131</v>
      </c>
      <c r="G22" s="88" t="s">
        <v>639</v>
      </c>
      <c r="I22" s="44">
        <f>INDEX(Percentiles!$H$9:$X$20,MATCH('Final Output'!$E22,Percentiles!$E$9:$E$20,0),MATCH('Final Output'!$G22,Percentiles!$H$3:$X$3,0))</f>
        <v>2.2211538461538463E-2</v>
      </c>
      <c r="J22" s="29"/>
      <c r="K22" s="29"/>
      <c r="L22" s="29"/>
      <c r="M22" s="29"/>
      <c r="N22" s="29"/>
      <c r="O22" s="29"/>
    </row>
    <row r="23" spans="1:15" s="1" customFormat="1" ht="13.15" hidden="1" outlineLevel="1" x14ac:dyDescent="0.35">
      <c r="A23" s="6"/>
      <c r="E23" s="1" t="s">
        <v>133</v>
      </c>
      <c r="F23" s="1" t="s">
        <v>131</v>
      </c>
      <c r="G23" s="88" t="s">
        <v>626</v>
      </c>
      <c r="I23" s="44">
        <f>INDEX(Percentiles!$H$9:$X$20,MATCH('Final Output'!$E23,Percentiles!$E$9:$E$20,0),MATCH('Final Output'!$G23,Percentiles!$H$3:$X$3,0))</f>
        <v>2.665384615384616E-2</v>
      </c>
      <c r="J23" s="29"/>
      <c r="K23" s="29"/>
      <c r="L23" s="29"/>
      <c r="M23" s="29"/>
      <c r="N23" s="29"/>
      <c r="O23" s="29"/>
    </row>
    <row r="24" spans="1:15" s="1" customFormat="1" ht="13.15" hidden="1" outlineLevel="1" x14ac:dyDescent="0.35">
      <c r="A24" s="6"/>
      <c r="E24" s="1" t="s">
        <v>133</v>
      </c>
      <c r="F24" s="1" t="s">
        <v>131</v>
      </c>
      <c r="G24" s="88" t="s">
        <v>640</v>
      </c>
      <c r="I24" s="44">
        <f>INDEX(Percentiles!$H$9:$X$20,MATCH('Final Output'!$E24,Percentiles!$E$9:$E$20,0),MATCH('Final Output'!$G24,Percentiles!$H$3:$X$3,0))</f>
        <v>3.109615384615385E-2</v>
      </c>
      <c r="J24" s="29"/>
      <c r="K24" s="29"/>
      <c r="L24" s="29"/>
      <c r="M24" s="29"/>
      <c r="N24" s="29"/>
      <c r="O24" s="29"/>
    </row>
    <row r="25" spans="1:15" s="1" customFormat="1" ht="13.15" hidden="1" outlineLevel="1" x14ac:dyDescent="0.35">
      <c r="A25" s="6"/>
      <c r="E25" s="1" t="s">
        <v>133</v>
      </c>
      <c r="F25" s="1" t="s">
        <v>131</v>
      </c>
      <c r="G25" s="88" t="s">
        <v>627</v>
      </c>
      <c r="I25" s="44">
        <f>INDEX(Percentiles!$H$9:$X$20,MATCH('Final Output'!$E25,Percentiles!$E$9:$E$20,0),MATCH('Final Output'!$G25,Percentiles!$H$3:$X$3,0))</f>
        <v>3.1730769230769236E-2</v>
      </c>
      <c r="J25" s="29"/>
      <c r="K25" s="29"/>
      <c r="L25" s="29"/>
      <c r="M25" s="29"/>
      <c r="N25" s="29"/>
      <c r="O25" s="29"/>
    </row>
    <row r="26" spans="1:15" s="1" customFormat="1" ht="13.15" collapsed="1" x14ac:dyDescent="0.35">
      <c r="A26" s="6"/>
      <c r="G26" s="88"/>
      <c r="I26" s="44"/>
      <c r="J26" s="29"/>
      <c r="K26" s="29"/>
      <c r="L26" s="29"/>
      <c r="M26" s="29"/>
      <c r="N26" s="29"/>
      <c r="O26" s="29"/>
    </row>
    <row r="27" spans="1:15" s="1" customFormat="1" ht="13.15" x14ac:dyDescent="0.35">
      <c r="A27" s="6"/>
      <c r="E27" s="1" t="s">
        <v>186</v>
      </c>
      <c r="F27" s="1" t="s">
        <v>131</v>
      </c>
      <c r="G27" s="88" t="s">
        <v>619</v>
      </c>
      <c r="I27" s="44">
        <f>INDEX(Percentiles!$H$9:$X$20,MATCH('Final Output'!$E27,Percentiles!$E$9:$E$20,0),MATCH('Final Output'!$G27,Percentiles!$H$3:$X$3,0))</f>
        <v>-4.4647058823529415E-2</v>
      </c>
      <c r="J27" s="29"/>
      <c r="K27" s="29"/>
      <c r="L27" s="29"/>
      <c r="N27" s="29"/>
    </row>
    <row r="28" spans="1:15" s="1" customFormat="1" ht="13.15" hidden="1" outlineLevel="1" x14ac:dyDescent="0.35">
      <c r="A28" s="6"/>
      <c r="E28" s="1" t="s">
        <v>186</v>
      </c>
      <c r="F28" s="1" t="s">
        <v>131</v>
      </c>
      <c r="G28" s="88" t="s">
        <v>633</v>
      </c>
      <c r="I28" s="44">
        <f>INDEX(Percentiles!$H$9:$X$20,MATCH('Final Output'!$E28,Percentiles!$E$9:$E$20,0),MATCH('Final Output'!$G28,Percentiles!$H$3:$X$3,0))</f>
        <v>-3.7852941176470589E-2</v>
      </c>
      <c r="J28" s="29"/>
      <c r="K28" s="29"/>
      <c r="L28" s="29"/>
      <c r="N28" s="29"/>
    </row>
    <row r="29" spans="1:15" s="1" customFormat="1" ht="13.15" hidden="1" outlineLevel="1" x14ac:dyDescent="0.35">
      <c r="A29" s="6"/>
      <c r="E29" s="1" t="s">
        <v>186</v>
      </c>
      <c r="F29" s="1" t="s">
        <v>131</v>
      </c>
      <c r="G29" s="88" t="s">
        <v>620</v>
      </c>
      <c r="I29" s="44">
        <f>INDEX(Percentiles!$H$9:$X$20,MATCH('Final Output'!$E29,Percentiles!$E$9:$E$20,0),MATCH('Final Output'!$G29,Percentiles!$H$3:$X$3,0))</f>
        <v>-3.1058823529411771E-2</v>
      </c>
      <c r="J29" s="29"/>
      <c r="K29" s="29"/>
      <c r="L29" s="29"/>
      <c r="N29" s="29"/>
    </row>
    <row r="30" spans="1:15" s="1" customFormat="1" ht="13.15" hidden="1" outlineLevel="1" x14ac:dyDescent="0.35">
      <c r="A30" s="6"/>
      <c r="E30" s="1" t="s">
        <v>186</v>
      </c>
      <c r="F30" s="1" t="s">
        <v>131</v>
      </c>
      <c r="G30" s="88" t="s">
        <v>634</v>
      </c>
      <c r="I30" s="44">
        <f>INDEX(Percentiles!$H$9:$X$20,MATCH('Final Output'!$E30,Percentiles!$E$9:$E$20,0),MATCH('Final Output'!$G30,Percentiles!$H$3:$X$3,0))</f>
        <v>-2.4264705882352945E-2</v>
      </c>
      <c r="J30" s="29"/>
      <c r="K30" s="29"/>
      <c r="L30" s="29"/>
      <c r="M30" s="29"/>
      <c r="N30" s="29"/>
      <c r="O30" s="29"/>
    </row>
    <row r="31" spans="1:15" s="1" customFormat="1" ht="13.15" hidden="1" outlineLevel="1" x14ac:dyDescent="0.35">
      <c r="A31" s="6"/>
      <c r="E31" s="1" t="s">
        <v>186</v>
      </c>
      <c r="F31" s="1" t="s">
        <v>131</v>
      </c>
      <c r="G31" s="88" t="s">
        <v>621</v>
      </c>
      <c r="I31" s="44">
        <f>INDEX(Percentiles!$H$9:$X$20,MATCH('Final Output'!$E31,Percentiles!$E$9:$E$20,0),MATCH('Final Output'!$G31,Percentiles!$H$3:$X$3,0))</f>
        <v>-1.9411764705882354E-2</v>
      </c>
      <c r="J31" s="29"/>
      <c r="K31" s="29"/>
      <c r="L31" s="29"/>
      <c r="M31" s="29"/>
      <c r="N31" s="29"/>
      <c r="O31" s="29"/>
    </row>
    <row r="32" spans="1:15" s="1" customFormat="1" ht="13.15" hidden="1" outlineLevel="1" x14ac:dyDescent="0.35">
      <c r="A32" s="6"/>
      <c r="E32" s="1" t="s">
        <v>186</v>
      </c>
      <c r="F32" s="1" t="s">
        <v>131</v>
      </c>
      <c r="G32" s="88" t="s">
        <v>635</v>
      </c>
      <c r="I32" s="44">
        <f>INDEX(Percentiles!$H$9:$X$20,MATCH('Final Output'!$E32,Percentiles!$E$9:$E$20,0),MATCH('Final Output'!$G32,Percentiles!$H$3:$X$3,0))</f>
        <v>-1.9411764705882354E-2</v>
      </c>
      <c r="J32" s="29"/>
      <c r="K32" s="29"/>
      <c r="L32" s="29"/>
      <c r="M32" s="29"/>
      <c r="N32" s="29"/>
      <c r="O32" s="29"/>
    </row>
    <row r="33" spans="1:15" s="1" customFormat="1" ht="13.15" hidden="1" outlineLevel="1" x14ac:dyDescent="0.35">
      <c r="A33" s="6"/>
      <c r="E33" s="1" t="s">
        <v>186</v>
      </c>
      <c r="F33" s="1" t="s">
        <v>131</v>
      </c>
      <c r="G33" s="88" t="s">
        <v>622</v>
      </c>
      <c r="I33" s="44">
        <f>INDEX(Percentiles!$H$9:$X$20,MATCH('Final Output'!$E33,Percentiles!$E$9:$E$20,0),MATCH('Final Output'!$G33,Percentiles!$H$3:$X$3,0))</f>
        <v>-7.7647058823529487E-3</v>
      </c>
      <c r="J33" s="29"/>
      <c r="K33" s="29"/>
      <c r="L33" s="29"/>
      <c r="M33" s="29"/>
      <c r="N33" s="29"/>
      <c r="O33" s="29"/>
    </row>
    <row r="34" spans="1:15" s="1" customFormat="1" ht="13.15" hidden="1" outlineLevel="1" x14ac:dyDescent="0.35">
      <c r="A34" s="6"/>
      <c r="E34" s="1" t="s">
        <v>186</v>
      </c>
      <c r="F34" s="1" t="s">
        <v>131</v>
      </c>
      <c r="G34" s="88" t="s">
        <v>636</v>
      </c>
      <c r="I34" s="44">
        <f>INDEX(Percentiles!$H$9:$X$20,MATCH('Final Output'!$E34,Percentiles!$E$9:$E$20,0),MATCH('Final Output'!$G34,Percentiles!$H$3:$X$3,0))</f>
        <v>0</v>
      </c>
      <c r="J34" s="29"/>
      <c r="K34" s="29"/>
      <c r="L34" s="29"/>
      <c r="M34" s="29"/>
      <c r="N34" s="29"/>
      <c r="O34" s="29"/>
    </row>
    <row r="35" spans="1:15" s="1" customFormat="1" ht="13.15" hidden="1" outlineLevel="1" x14ac:dyDescent="0.35">
      <c r="A35" s="6"/>
      <c r="E35" s="1" t="s">
        <v>186</v>
      </c>
      <c r="F35" s="1" t="s">
        <v>131</v>
      </c>
      <c r="G35" s="88" t="s">
        <v>623</v>
      </c>
      <c r="I35" s="44">
        <f>INDEX(Percentiles!$H$9:$X$20,MATCH('Final Output'!$E35,Percentiles!$E$9:$E$20,0),MATCH('Final Output'!$G35,Percentiles!$H$3:$X$3,0))</f>
        <v>0</v>
      </c>
      <c r="J35" s="29"/>
      <c r="K35" s="29"/>
      <c r="L35" s="29"/>
      <c r="M35" s="29"/>
      <c r="N35" s="29"/>
      <c r="O35" s="29"/>
    </row>
    <row r="36" spans="1:15" s="1" customFormat="1" ht="13.15" hidden="1" outlineLevel="1" x14ac:dyDescent="0.35">
      <c r="A36" s="6"/>
      <c r="E36" s="1" t="s">
        <v>186</v>
      </c>
      <c r="F36" s="1" t="s">
        <v>131</v>
      </c>
      <c r="G36" s="88" t="s">
        <v>637</v>
      </c>
      <c r="I36" s="44">
        <f>INDEX(Percentiles!$H$9:$X$20,MATCH('Final Output'!$E36,Percentiles!$E$9:$E$20,0),MATCH('Final Output'!$G36,Percentiles!$H$3:$X$3,0))</f>
        <v>0</v>
      </c>
      <c r="J36" s="29"/>
      <c r="K36" s="29"/>
      <c r="L36" s="29"/>
      <c r="M36" s="29"/>
      <c r="N36" s="29"/>
      <c r="O36" s="29"/>
    </row>
    <row r="37" spans="1:15" s="1" customFormat="1" ht="13.15" hidden="1" outlineLevel="1" x14ac:dyDescent="0.35">
      <c r="A37" s="6"/>
      <c r="E37" s="1" t="s">
        <v>186</v>
      </c>
      <c r="F37" s="1" t="s">
        <v>131</v>
      </c>
      <c r="G37" s="88" t="s">
        <v>624</v>
      </c>
      <c r="I37" s="44">
        <f>INDEX(Percentiles!$H$9:$X$20,MATCH('Final Output'!$E37,Percentiles!$E$9:$E$20,0),MATCH('Final Output'!$G37,Percentiles!$H$3:$X$3,0))</f>
        <v>7.7647058823529487E-3</v>
      </c>
      <c r="J37" s="29"/>
      <c r="K37" s="29"/>
      <c r="L37" s="29"/>
      <c r="M37" s="29"/>
      <c r="N37" s="29"/>
      <c r="O37" s="29"/>
    </row>
    <row r="38" spans="1:15" s="1" customFormat="1" ht="13.15" hidden="1" outlineLevel="1" x14ac:dyDescent="0.35">
      <c r="A38" s="6"/>
      <c r="E38" s="1" t="s">
        <v>186</v>
      </c>
      <c r="F38" s="1" t="s">
        <v>131</v>
      </c>
      <c r="G38" s="88" t="s">
        <v>638</v>
      </c>
      <c r="I38" s="44">
        <f>INDEX(Percentiles!$H$9:$X$20,MATCH('Final Output'!$E38,Percentiles!$E$9:$E$20,0),MATCH('Final Output'!$G38,Percentiles!$H$3:$X$3,0))</f>
        <v>1.9411764705882354E-2</v>
      </c>
      <c r="J38" s="29"/>
      <c r="K38" s="29"/>
      <c r="L38" s="29"/>
      <c r="M38" s="29"/>
      <c r="N38" s="29"/>
      <c r="O38" s="29"/>
    </row>
    <row r="39" spans="1:15" s="1" customFormat="1" ht="13.15" hidden="1" outlineLevel="1" x14ac:dyDescent="0.35">
      <c r="A39" s="6"/>
      <c r="E39" s="1" t="s">
        <v>186</v>
      </c>
      <c r="F39" s="1" t="s">
        <v>131</v>
      </c>
      <c r="G39" s="88" t="s">
        <v>625</v>
      </c>
      <c r="I39" s="44">
        <f>INDEX(Percentiles!$H$9:$X$20,MATCH('Final Output'!$E39,Percentiles!$E$9:$E$20,0),MATCH('Final Output'!$G39,Percentiles!$H$3:$X$3,0))</f>
        <v>1.9411764705882354E-2</v>
      </c>
      <c r="J39" s="29"/>
      <c r="K39" s="29"/>
      <c r="L39" s="29"/>
      <c r="M39" s="29"/>
      <c r="N39" s="29"/>
      <c r="O39" s="29"/>
    </row>
    <row r="40" spans="1:15" s="1" customFormat="1" ht="13.15" hidden="1" outlineLevel="1" x14ac:dyDescent="0.35">
      <c r="A40" s="6"/>
      <c r="E40" s="1" t="s">
        <v>186</v>
      </c>
      <c r="F40" s="1" t="s">
        <v>131</v>
      </c>
      <c r="G40" s="88" t="s">
        <v>639</v>
      </c>
      <c r="I40" s="44">
        <f>INDEX(Percentiles!$H$9:$X$20,MATCH('Final Output'!$E40,Percentiles!$E$9:$E$20,0),MATCH('Final Output'!$G40,Percentiles!$H$3:$X$3,0))</f>
        <v>2.4264705882352945E-2</v>
      </c>
      <c r="J40" s="29"/>
      <c r="K40" s="29"/>
      <c r="L40" s="29"/>
      <c r="M40" s="29"/>
      <c r="N40" s="29"/>
      <c r="O40" s="29"/>
    </row>
    <row r="41" spans="1:15" s="1" customFormat="1" ht="13.15" hidden="1" outlineLevel="1" x14ac:dyDescent="0.35">
      <c r="A41" s="6"/>
      <c r="E41" s="1" t="s">
        <v>186</v>
      </c>
      <c r="F41" s="1" t="s">
        <v>131</v>
      </c>
      <c r="G41" s="88" t="s">
        <v>626</v>
      </c>
      <c r="I41" s="44">
        <f>INDEX(Percentiles!$H$9:$X$20,MATCH('Final Output'!$E41,Percentiles!$E$9:$E$20,0),MATCH('Final Output'!$G41,Percentiles!$H$3:$X$3,0))</f>
        <v>3.1058823529411771E-2</v>
      </c>
      <c r="J41" s="29"/>
      <c r="K41" s="29"/>
      <c r="L41" s="29"/>
      <c r="M41" s="29"/>
      <c r="N41" s="29"/>
      <c r="O41" s="29"/>
    </row>
    <row r="42" spans="1:15" s="1" customFormat="1" ht="13.15" hidden="1" outlineLevel="1" x14ac:dyDescent="0.35">
      <c r="A42" s="6"/>
      <c r="E42" s="1" t="s">
        <v>186</v>
      </c>
      <c r="F42" s="1" t="s">
        <v>131</v>
      </c>
      <c r="G42" s="88" t="s">
        <v>640</v>
      </c>
      <c r="I42" s="44">
        <f>INDEX(Percentiles!$H$9:$X$20,MATCH('Final Output'!$E42,Percentiles!$E$9:$E$20,0),MATCH('Final Output'!$G42,Percentiles!$H$3:$X$3,0))</f>
        <v>3.7852941176470589E-2</v>
      </c>
      <c r="J42" s="29"/>
      <c r="K42" s="29"/>
      <c r="L42" s="29"/>
      <c r="M42" s="29"/>
      <c r="N42" s="29"/>
      <c r="O42" s="29"/>
    </row>
    <row r="43" spans="1:15" s="1" customFormat="1" ht="13.15" hidden="1" outlineLevel="1" x14ac:dyDescent="0.35">
      <c r="A43" s="6"/>
      <c r="E43" s="1" t="s">
        <v>186</v>
      </c>
      <c r="F43" s="1" t="s">
        <v>131</v>
      </c>
      <c r="G43" s="88" t="s">
        <v>627</v>
      </c>
      <c r="I43" s="44">
        <f>INDEX(Percentiles!$H$9:$X$20,MATCH('Final Output'!$E43,Percentiles!$E$9:$E$20,0),MATCH('Final Output'!$G43,Percentiles!$H$3:$X$3,0))</f>
        <v>4.4647058823529415E-2</v>
      </c>
      <c r="J43" s="29"/>
      <c r="K43" s="29"/>
      <c r="L43" s="29"/>
      <c r="M43" s="29"/>
      <c r="N43" s="29"/>
      <c r="O43" s="29"/>
    </row>
    <row r="44" spans="1:15" s="1" customFormat="1" ht="13.15" collapsed="1" x14ac:dyDescent="0.35">
      <c r="A44" s="6"/>
      <c r="G44" s="88"/>
      <c r="I44" s="44"/>
      <c r="J44" s="29"/>
      <c r="K44" s="29"/>
      <c r="L44" s="29"/>
      <c r="M44" s="29"/>
      <c r="N44" s="29"/>
      <c r="O44" s="29"/>
    </row>
    <row r="45" spans="1:15" s="1" customFormat="1" ht="13.15" x14ac:dyDescent="0.35">
      <c r="A45" s="6"/>
      <c r="E45" s="1" t="s">
        <v>380</v>
      </c>
      <c r="F45" s="1" t="s">
        <v>131</v>
      </c>
      <c r="G45" s="88" t="s">
        <v>619</v>
      </c>
      <c r="I45" s="44">
        <f>INDEX(Percentiles!$H$9:$X$20,MATCH('Final Output'!$E45,Percentiles!$E$9:$E$20,0),MATCH('Final Output'!$G45,Percentiles!$H$3:$X$3,0))</f>
        <v>-3.0642857142857149E-2</v>
      </c>
      <c r="J45" s="29"/>
      <c r="K45" s="29"/>
      <c r="L45" s="29"/>
      <c r="N45" s="29"/>
    </row>
    <row r="46" spans="1:15" s="1" customFormat="1" ht="13.15" hidden="1" outlineLevel="1" x14ac:dyDescent="0.35">
      <c r="A46" s="6"/>
      <c r="E46" s="1" t="s">
        <v>380</v>
      </c>
      <c r="F46" s="1" t="s">
        <v>131</v>
      </c>
      <c r="G46" s="88" t="s">
        <v>633</v>
      </c>
      <c r="I46" s="44">
        <f>INDEX(Percentiles!$H$9:$X$20,MATCH('Final Output'!$E46,Percentiles!$E$9:$E$20,0),MATCH('Final Output'!$G46,Percentiles!$H$3:$X$3,0))</f>
        <v>-2.3178571428571423E-2</v>
      </c>
      <c r="J46" s="29"/>
      <c r="K46" s="29"/>
      <c r="L46" s="29"/>
      <c r="N46" s="29"/>
    </row>
    <row r="47" spans="1:15" s="1" customFormat="1" ht="13.15" hidden="1" outlineLevel="1" x14ac:dyDescent="0.35">
      <c r="A47" s="6"/>
      <c r="E47" s="1" t="s">
        <v>380</v>
      </c>
      <c r="F47" s="1" t="s">
        <v>131</v>
      </c>
      <c r="G47" s="88" t="s">
        <v>620</v>
      </c>
      <c r="I47" s="44">
        <f>INDEX(Percentiles!$H$9:$X$20,MATCH('Final Output'!$E47,Percentiles!$E$9:$E$20,0),MATCH('Final Output'!$G47,Percentiles!$H$3:$X$3,0))</f>
        <v>-2.0428571428571428E-2</v>
      </c>
      <c r="J47" s="29"/>
      <c r="K47" s="29"/>
      <c r="L47" s="29"/>
      <c r="N47" s="29"/>
    </row>
    <row r="48" spans="1:15" s="1" customFormat="1" ht="13.15" hidden="1" outlineLevel="1" x14ac:dyDescent="0.35">
      <c r="A48" s="6"/>
      <c r="E48" s="1" t="s">
        <v>380</v>
      </c>
      <c r="F48" s="1" t="s">
        <v>131</v>
      </c>
      <c r="G48" s="88" t="s">
        <v>634</v>
      </c>
      <c r="I48" s="44">
        <f>INDEX(Percentiles!$H$9:$X$20,MATCH('Final Output'!$E48,Percentiles!$E$9:$E$20,0),MATCH('Final Output'!$G48,Percentiles!$H$3:$X$3,0))</f>
        <v>-1.7678571428571429E-2</v>
      </c>
      <c r="J48" s="29"/>
      <c r="K48" s="29"/>
      <c r="L48" s="29"/>
      <c r="M48" s="29"/>
      <c r="N48" s="29"/>
      <c r="O48" s="29"/>
    </row>
    <row r="49" spans="1:15" s="1" customFormat="1" ht="13.15" hidden="1" outlineLevel="1" x14ac:dyDescent="0.35">
      <c r="A49" s="6"/>
      <c r="E49" s="1" t="s">
        <v>380</v>
      </c>
      <c r="F49" s="1" t="s">
        <v>131</v>
      </c>
      <c r="G49" s="88" t="s">
        <v>621</v>
      </c>
      <c r="I49" s="44">
        <f>INDEX(Percentiles!$H$9:$X$20,MATCH('Final Output'!$E49,Percentiles!$E$9:$E$20,0),MATCH('Final Output'!$G49,Percentiles!$H$3:$X$3,0))</f>
        <v>-1.492857142857143E-2</v>
      </c>
      <c r="J49" s="29"/>
      <c r="K49" s="29"/>
      <c r="L49" s="29"/>
      <c r="M49" s="29"/>
      <c r="N49" s="29"/>
      <c r="O49" s="29"/>
    </row>
    <row r="50" spans="1:15" s="1" customFormat="1" ht="13.15" hidden="1" outlineLevel="1" x14ac:dyDescent="0.35">
      <c r="A50" s="6"/>
      <c r="E50" s="1" t="s">
        <v>380</v>
      </c>
      <c r="F50" s="1" t="s">
        <v>131</v>
      </c>
      <c r="G50" s="88" t="s">
        <v>635</v>
      </c>
      <c r="I50" s="44">
        <f>INDEX(Percentiles!$H$9:$X$20,MATCH('Final Output'!$E50,Percentiles!$E$9:$E$20,0),MATCH('Final Output'!$G50,Percentiles!$H$3:$X$3,0))</f>
        <v>-1.2178571428571427E-2</v>
      </c>
      <c r="J50" s="29"/>
      <c r="K50" s="29"/>
      <c r="L50" s="29"/>
      <c r="M50" s="29"/>
      <c r="N50" s="29"/>
      <c r="O50" s="29"/>
    </row>
    <row r="51" spans="1:15" s="1" customFormat="1" ht="13.15" hidden="1" outlineLevel="1" x14ac:dyDescent="0.35">
      <c r="A51" s="6"/>
      <c r="E51" s="1" t="s">
        <v>380</v>
      </c>
      <c r="F51" s="1" t="s">
        <v>131</v>
      </c>
      <c r="G51" s="88" t="s">
        <v>622</v>
      </c>
      <c r="I51" s="44">
        <f>INDEX(Percentiles!$H$9:$X$20,MATCH('Final Output'!$E51,Percentiles!$E$9:$E$20,0),MATCH('Final Output'!$G51,Percentiles!$H$3:$X$3,0))</f>
        <v>-1.1785714285714285E-2</v>
      </c>
      <c r="J51" s="29"/>
      <c r="K51" s="29"/>
      <c r="L51" s="29"/>
      <c r="M51" s="29"/>
      <c r="N51" s="29"/>
      <c r="O51" s="29"/>
    </row>
    <row r="52" spans="1:15" s="1" customFormat="1" ht="13.15" hidden="1" outlineLevel="1" x14ac:dyDescent="0.35">
      <c r="A52" s="6"/>
      <c r="E52" s="1" t="s">
        <v>380</v>
      </c>
      <c r="F52" s="1" t="s">
        <v>131</v>
      </c>
      <c r="G52" s="88" t="s">
        <v>636</v>
      </c>
      <c r="I52" s="44">
        <f>INDEX(Percentiles!$H$9:$X$20,MATCH('Final Output'!$E52,Percentiles!$E$9:$E$20,0),MATCH('Final Output'!$G52,Percentiles!$H$3:$X$3,0))</f>
        <v>-8.2500000000000021E-3</v>
      </c>
      <c r="J52" s="29"/>
      <c r="K52" s="29"/>
      <c r="L52" s="29"/>
      <c r="M52" s="29"/>
      <c r="N52" s="29"/>
      <c r="O52" s="29"/>
    </row>
    <row r="53" spans="1:15" s="1" customFormat="1" ht="13.15" hidden="1" outlineLevel="1" x14ac:dyDescent="0.35">
      <c r="A53" s="6"/>
      <c r="E53" s="1" t="s">
        <v>380</v>
      </c>
      <c r="F53" s="1" t="s">
        <v>131</v>
      </c>
      <c r="G53" s="88" t="s">
        <v>623</v>
      </c>
      <c r="I53" s="44">
        <f>INDEX(Percentiles!$H$9:$X$20,MATCH('Final Output'!$E53,Percentiles!$E$9:$E$20,0),MATCH('Final Output'!$G53,Percentiles!$H$3:$X$3,0))</f>
        <v>0</v>
      </c>
      <c r="J53" s="29"/>
      <c r="K53" s="29"/>
      <c r="L53" s="29"/>
      <c r="M53" s="29"/>
      <c r="N53" s="29"/>
      <c r="O53" s="29"/>
    </row>
    <row r="54" spans="1:15" s="1" customFormat="1" ht="13.15" hidden="1" outlineLevel="1" x14ac:dyDescent="0.35">
      <c r="A54" s="6"/>
      <c r="E54" s="1" t="s">
        <v>380</v>
      </c>
      <c r="F54" s="1" t="s">
        <v>131</v>
      </c>
      <c r="G54" s="88" t="s">
        <v>637</v>
      </c>
      <c r="I54" s="44">
        <f>INDEX(Percentiles!$H$9:$X$20,MATCH('Final Output'!$E54,Percentiles!$E$9:$E$20,0),MATCH('Final Output'!$G54,Percentiles!$H$3:$X$3,0))</f>
        <v>8.2500000000000021E-3</v>
      </c>
      <c r="J54" s="29"/>
      <c r="K54" s="29"/>
      <c r="L54" s="29"/>
      <c r="M54" s="29"/>
      <c r="N54" s="29"/>
      <c r="O54" s="29"/>
    </row>
    <row r="55" spans="1:15" s="1" customFormat="1" ht="13.15" hidden="1" outlineLevel="1" x14ac:dyDescent="0.35">
      <c r="A55" s="6"/>
      <c r="E55" s="1" t="s">
        <v>380</v>
      </c>
      <c r="F55" s="1" t="s">
        <v>131</v>
      </c>
      <c r="G55" s="88" t="s">
        <v>624</v>
      </c>
      <c r="I55" s="44">
        <f>INDEX(Percentiles!$H$9:$X$20,MATCH('Final Output'!$E55,Percentiles!$E$9:$E$20,0),MATCH('Final Output'!$G55,Percentiles!$H$3:$X$3,0))</f>
        <v>1.1785714285714285E-2</v>
      </c>
      <c r="J55" s="29"/>
      <c r="K55" s="29"/>
      <c r="L55" s="29"/>
      <c r="M55" s="29"/>
      <c r="N55" s="29"/>
      <c r="O55" s="29"/>
    </row>
    <row r="56" spans="1:15" s="1" customFormat="1" ht="13.15" hidden="1" outlineLevel="1" x14ac:dyDescent="0.35">
      <c r="A56" s="6"/>
      <c r="E56" s="1" t="s">
        <v>380</v>
      </c>
      <c r="F56" s="1" t="s">
        <v>131</v>
      </c>
      <c r="G56" s="88" t="s">
        <v>638</v>
      </c>
      <c r="I56" s="44">
        <f>INDEX(Percentiles!$H$9:$X$20,MATCH('Final Output'!$E56,Percentiles!$E$9:$E$20,0),MATCH('Final Output'!$G56,Percentiles!$H$3:$X$3,0))</f>
        <v>1.2178571428571427E-2</v>
      </c>
      <c r="J56" s="29"/>
      <c r="K56" s="29"/>
      <c r="L56" s="29"/>
      <c r="M56" s="29"/>
      <c r="N56" s="29"/>
      <c r="O56" s="29"/>
    </row>
    <row r="57" spans="1:15" s="1" customFormat="1" ht="13.15" hidden="1" outlineLevel="1" x14ac:dyDescent="0.35">
      <c r="A57" s="6"/>
      <c r="E57" s="1" t="s">
        <v>380</v>
      </c>
      <c r="F57" s="1" t="s">
        <v>131</v>
      </c>
      <c r="G57" s="88" t="s">
        <v>625</v>
      </c>
      <c r="I57" s="44">
        <f>INDEX(Percentiles!$H$9:$X$20,MATCH('Final Output'!$E57,Percentiles!$E$9:$E$20,0),MATCH('Final Output'!$G57,Percentiles!$H$3:$X$3,0))</f>
        <v>1.492857142857143E-2</v>
      </c>
      <c r="J57" s="29"/>
      <c r="K57" s="29"/>
      <c r="L57" s="29"/>
      <c r="M57" s="29"/>
      <c r="N57" s="29"/>
      <c r="O57" s="29"/>
    </row>
    <row r="58" spans="1:15" s="1" customFormat="1" ht="13.15" hidden="1" outlineLevel="1" x14ac:dyDescent="0.35">
      <c r="A58" s="6"/>
      <c r="E58" s="1" t="s">
        <v>380</v>
      </c>
      <c r="F58" s="1" t="s">
        <v>131</v>
      </c>
      <c r="G58" s="88" t="s">
        <v>639</v>
      </c>
      <c r="I58" s="44">
        <f>INDEX(Percentiles!$H$9:$X$20,MATCH('Final Output'!$E58,Percentiles!$E$9:$E$20,0),MATCH('Final Output'!$G58,Percentiles!$H$3:$X$3,0))</f>
        <v>1.7678571428571429E-2</v>
      </c>
      <c r="J58" s="29"/>
      <c r="K58" s="29"/>
      <c r="L58" s="29"/>
      <c r="M58" s="29"/>
      <c r="N58" s="29"/>
      <c r="O58" s="29"/>
    </row>
    <row r="59" spans="1:15" s="1" customFormat="1" ht="13.15" hidden="1" outlineLevel="1" x14ac:dyDescent="0.35">
      <c r="A59" s="6"/>
      <c r="E59" s="1" t="s">
        <v>380</v>
      </c>
      <c r="F59" s="1" t="s">
        <v>131</v>
      </c>
      <c r="G59" s="88" t="s">
        <v>626</v>
      </c>
      <c r="I59" s="44">
        <f>INDEX(Percentiles!$H$9:$X$20,MATCH('Final Output'!$E59,Percentiles!$E$9:$E$20,0),MATCH('Final Output'!$G59,Percentiles!$H$3:$X$3,0))</f>
        <v>2.0428571428571428E-2</v>
      </c>
      <c r="J59" s="29"/>
      <c r="K59" s="29"/>
      <c r="L59" s="29"/>
      <c r="M59" s="29"/>
      <c r="N59" s="29"/>
      <c r="O59" s="29"/>
    </row>
    <row r="60" spans="1:15" s="1" customFormat="1" ht="13.15" hidden="1" outlineLevel="1" x14ac:dyDescent="0.35">
      <c r="A60" s="6"/>
      <c r="E60" s="1" t="s">
        <v>380</v>
      </c>
      <c r="F60" s="1" t="s">
        <v>131</v>
      </c>
      <c r="G60" s="88" t="s">
        <v>640</v>
      </c>
      <c r="I60" s="44">
        <f>INDEX(Percentiles!$H$9:$X$20,MATCH('Final Output'!$E60,Percentiles!$E$9:$E$20,0),MATCH('Final Output'!$G60,Percentiles!$H$3:$X$3,0))</f>
        <v>2.3178571428571423E-2</v>
      </c>
      <c r="J60" s="29"/>
      <c r="K60" s="29"/>
      <c r="L60" s="29"/>
      <c r="M60" s="29"/>
      <c r="N60" s="29"/>
      <c r="O60" s="29"/>
    </row>
    <row r="61" spans="1:15" s="1" customFormat="1" ht="13.15" hidden="1" outlineLevel="1" x14ac:dyDescent="0.35">
      <c r="A61" s="6"/>
      <c r="E61" s="1" t="s">
        <v>380</v>
      </c>
      <c r="F61" s="1" t="s">
        <v>131</v>
      </c>
      <c r="G61" s="88" t="s">
        <v>627</v>
      </c>
      <c r="I61" s="44">
        <f>INDEX(Percentiles!$H$9:$X$20,MATCH('Final Output'!$E61,Percentiles!$E$9:$E$20,0),MATCH('Final Output'!$G61,Percentiles!$H$3:$X$3,0))</f>
        <v>3.0642857142857149E-2</v>
      </c>
      <c r="J61" s="29"/>
      <c r="K61" s="29"/>
      <c r="L61" s="29"/>
      <c r="M61" s="29"/>
      <c r="N61" s="29"/>
      <c r="O61" s="29"/>
    </row>
    <row r="62" spans="1:15" s="1" customFormat="1" ht="13.15" collapsed="1" x14ac:dyDescent="0.35">
      <c r="A62" s="6"/>
      <c r="G62" s="88"/>
      <c r="I62" s="44"/>
      <c r="J62" s="29"/>
      <c r="K62" s="29"/>
      <c r="L62" s="29"/>
      <c r="M62" s="29"/>
      <c r="N62" s="29"/>
      <c r="O62" s="29"/>
    </row>
    <row r="63" spans="1:15" s="1" customFormat="1" ht="13.15" x14ac:dyDescent="0.35">
      <c r="A63" s="6"/>
      <c r="E63" s="1" t="s">
        <v>224</v>
      </c>
      <c r="F63" s="1" t="s">
        <v>131</v>
      </c>
      <c r="G63" s="88" t="s">
        <v>619</v>
      </c>
      <c r="I63" s="44">
        <f>INDEX(Percentiles!$H$9:$X$20,MATCH('Final Output'!$E63,Percentiles!$E$9:$E$20,0),MATCH('Final Output'!$G63,Percentiles!$H$3:$X$3,0))</f>
        <v>-2.5974193548387106E-2</v>
      </c>
      <c r="J63" s="29"/>
      <c r="K63" s="29"/>
      <c r="L63" s="29"/>
      <c r="N63" s="29"/>
    </row>
    <row r="64" spans="1:15" s="1" customFormat="1" ht="13.15" hidden="1" outlineLevel="1" x14ac:dyDescent="0.35">
      <c r="A64" s="6"/>
      <c r="E64" s="1" t="s">
        <v>224</v>
      </c>
      <c r="F64" s="1" t="s">
        <v>131</v>
      </c>
      <c r="G64" s="88" t="s">
        <v>633</v>
      </c>
      <c r="I64" s="44">
        <f>INDEX(Percentiles!$H$9:$X$20,MATCH('Final Output'!$E64,Percentiles!$E$9:$E$20,0),MATCH('Final Output'!$G64,Percentiles!$H$3:$X$3,0))</f>
        <v>-1.703225806451613E-2</v>
      </c>
      <c r="J64" s="29"/>
      <c r="K64" s="29"/>
      <c r="L64" s="29"/>
      <c r="N64" s="29"/>
    </row>
    <row r="65" spans="1:15" s="1" customFormat="1" ht="13.15" hidden="1" outlineLevel="1" x14ac:dyDescent="0.35">
      <c r="A65" s="6"/>
      <c r="E65" s="1" t="s">
        <v>224</v>
      </c>
      <c r="F65" s="1" t="s">
        <v>131</v>
      </c>
      <c r="G65" s="88" t="s">
        <v>620</v>
      </c>
      <c r="I65" s="44">
        <f>INDEX(Percentiles!$H$9:$X$20,MATCH('Final Output'!$E65,Percentiles!$E$9:$E$20,0),MATCH('Final Output'!$G65,Percentiles!$H$3:$X$3,0))</f>
        <v>-1.703225806451613E-2</v>
      </c>
      <c r="J65" s="29"/>
      <c r="K65" s="29"/>
      <c r="L65" s="29"/>
      <c r="N65" s="29"/>
    </row>
    <row r="66" spans="1:15" s="1" customFormat="1" ht="13.15" hidden="1" outlineLevel="1" x14ac:dyDescent="0.35">
      <c r="A66" s="6"/>
      <c r="E66" s="1" t="s">
        <v>224</v>
      </c>
      <c r="F66" s="1" t="s">
        <v>131</v>
      </c>
      <c r="G66" s="88" t="s">
        <v>634</v>
      </c>
      <c r="I66" s="44">
        <f>INDEX(Percentiles!$H$9:$X$20,MATCH('Final Output'!$E66,Percentiles!$E$9:$E$20,0),MATCH('Final Output'!$G66,Percentiles!$H$3:$X$3,0))</f>
        <v>-1.703225806451613E-2</v>
      </c>
      <c r="J66" s="29"/>
      <c r="K66" s="29"/>
      <c r="L66" s="29"/>
      <c r="M66" s="29"/>
      <c r="N66" s="29"/>
      <c r="O66" s="29"/>
    </row>
    <row r="67" spans="1:15" s="1" customFormat="1" ht="13.15" hidden="1" outlineLevel="1" x14ac:dyDescent="0.35">
      <c r="A67" s="6"/>
      <c r="E67" s="1" t="s">
        <v>224</v>
      </c>
      <c r="F67" s="1" t="s">
        <v>131</v>
      </c>
      <c r="G67" s="88" t="s">
        <v>621</v>
      </c>
      <c r="I67" s="44">
        <f>INDEX(Percentiles!$H$9:$X$20,MATCH('Final Output'!$E67,Percentiles!$E$9:$E$20,0),MATCH('Final Output'!$G67,Percentiles!$H$3:$X$3,0))</f>
        <v>-1.703225806451613E-2</v>
      </c>
      <c r="J67" s="29"/>
      <c r="K67" s="29"/>
      <c r="L67" s="29"/>
      <c r="M67" s="29"/>
      <c r="N67" s="29"/>
      <c r="O67" s="29"/>
    </row>
    <row r="68" spans="1:15" s="1" customFormat="1" ht="13.15" hidden="1" outlineLevel="1" x14ac:dyDescent="0.35">
      <c r="A68" s="6"/>
      <c r="E68" s="1" t="s">
        <v>224</v>
      </c>
      <c r="F68" s="1" t="s">
        <v>131</v>
      </c>
      <c r="G68" s="88" t="s">
        <v>635</v>
      </c>
      <c r="I68" s="44">
        <f>INDEX(Percentiles!$H$9:$X$20,MATCH('Final Output'!$E68,Percentiles!$E$9:$E$20,0),MATCH('Final Output'!$G68,Percentiles!$H$3:$X$3,0))</f>
        <v>-1.703225806451613E-2</v>
      </c>
      <c r="J68" s="29"/>
      <c r="K68" s="29"/>
      <c r="L68" s="29"/>
      <c r="M68" s="29"/>
      <c r="N68" s="29"/>
      <c r="O68" s="29"/>
    </row>
    <row r="69" spans="1:15" s="1" customFormat="1" ht="13.15" hidden="1" outlineLevel="1" x14ac:dyDescent="0.35">
      <c r="A69" s="6"/>
      <c r="E69" s="1" t="s">
        <v>224</v>
      </c>
      <c r="F69" s="1" t="s">
        <v>131</v>
      </c>
      <c r="G69" s="88" t="s">
        <v>622</v>
      </c>
      <c r="I69" s="44">
        <f>INDEX(Percentiles!$H$9:$X$20,MATCH('Final Output'!$E69,Percentiles!$E$9:$E$20,0),MATCH('Final Output'!$G69,Percentiles!$H$3:$X$3,0))</f>
        <v>-1.5754838709677421E-2</v>
      </c>
      <c r="J69" s="29"/>
      <c r="K69" s="29"/>
      <c r="L69" s="29"/>
      <c r="M69" s="29"/>
      <c r="N69" s="29"/>
      <c r="O69" s="29"/>
    </row>
    <row r="70" spans="1:15" s="1" customFormat="1" ht="13.15" hidden="1" outlineLevel="1" x14ac:dyDescent="0.35">
      <c r="A70" s="6"/>
      <c r="E70" s="1" t="s">
        <v>224</v>
      </c>
      <c r="F70" s="1" t="s">
        <v>131</v>
      </c>
      <c r="G70" s="88" t="s">
        <v>636</v>
      </c>
      <c r="I70" s="44">
        <f>INDEX(Percentiles!$H$9:$X$20,MATCH('Final Output'!$E70,Percentiles!$E$9:$E$20,0),MATCH('Final Output'!$G70,Percentiles!$H$3:$X$3,0))</f>
        <v>-1.0432258064516132E-2</v>
      </c>
      <c r="J70" s="29"/>
      <c r="K70" s="29"/>
      <c r="L70" s="29"/>
      <c r="M70" s="29"/>
      <c r="N70" s="29"/>
      <c r="O70" s="29"/>
    </row>
    <row r="71" spans="1:15" s="1" customFormat="1" ht="13.15" hidden="1" outlineLevel="1" x14ac:dyDescent="0.35">
      <c r="A71" s="6"/>
      <c r="E71" s="1" t="s">
        <v>224</v>
      </c>
      <c r="F71" s="1" t="s">
        <v>131</v>
      </c>
      <c r="G71" s="88" t="s">
        <v>623</v>
      </c>
      <c r="I71" s="44">
        <f>INDEX(Percentiles!$H$9:$X$20,MATCH('Final Output'!$E71,Percentiles!$E$9:$E$20,0),MATCH('Final Output'!$G71,Percentiles!$H$3:$X$3,0))</f>
        <v>0</v>
      </c>
      <c r="J71" s="29"/>
      <c r="K71" s="29"/>
      <c r="L71" s="29"/>
      <c r="M71" s="29"/>
      <c r="N71" s="29"/>
      <c r="O71" s="29"/>
    </row>
    <row r="72" spans="1:15" s="1" customFormat="1" ht="13.15" hidden="1" outlineLevel="1" x14ac:dyDescent="0.35">
      <c r="A72" s="6"/>
      <c r="E72" s="1" t="s">
        <v>224</v>
      </c>
      <c r="F72" s="1" t="s">
        <v>131</v>
      </c>
      <c r="G72" s="88" t="s">
        <v>637</v>
      </c>
      <c r="I72" s="44">
        <f>INDEX(Percentiles!$H$9:$X$20,MATCH('Final Output'!$E72,Percentiles!$E$9:$E$20,0),MATCH('Final Output'!$G72,Percentiles!$H$3:$X$3,0))</f>
        <v>1.0432258064516132E-2</v>
      </c>
      <c r="J72" s="29"/>
      <c r="K72" s="29"/>
      <c r="L72" s="29"/>
      <c r="M72" s="29"/>
      <c r="N72" s="29"/>
      <c r="O72" s="29"/>
    </row>
    <row r="73" spans="1:15" s="1" customFormat="1" ht="13.15" hidden="1" outlineLevel="1" x14ac:dyDescent="0.35">
      <c r="A73" s="6"/>
      <c r="E73" s="1" t="s">
        <v>224</v>
      </c>
      <c r="F73" s="1" t="s">
        <v>131</v>
      </c>
      <c r="G73" s="88" t="s">
        <v>624</v>
      </c>
      <c r="I73" s="44">
        <f>INDEX(Percentiles!$H$9:$X$20,MATCH('Final Output'!$E73,Percentiles!$E$9:$E$20,0),MATCH('Final Output'!$G73,Percentiles!$H$3:$X$3,0))</f>
        <v>1.5754838709677421E-2</v>
      </c>
      <c r="J73" s="29"/>
      <c r="K73" s="29"/>
      <c r="L73" s="29"/>
      <c r="M73" s="29"/>
      <c r="N73" s="29"/>
      <c r="O73" s="29"/>
    </row>
    <row r="74" spans="1:15" s="1" customFormat="1" ht="13.15" hidden="1" outlineLevel="1" x14ac:dyDescent="0.35">
      <c r="A74" s="6"/>
      <c r="E74" s="1" t="s">
        <v>224</v>
      </c>
      <c r="F74" s="1" t="s">
        <v>131</v>
      </c>
      <c r="G74" s="88" t="s">
        <v>638</v>
      </c>
      <c r="I74" s="44">
        <f>INDEX(Percentiles!$H$9:$X$20,MATCH('Final Output'!$E74,Percentiles!$E$9:$E$20,0),MATCH('Final Output'!$G74,Percentiles!$H$3:$X$3,0))</f>
        <v>1.703225806451613E-2</v>
      </c>
      <c r="J74" s="29"/>
      <c r="K74" s="29"/>
      <c r="L74" s="29"/>
      <c r="M74" s="29"/>
      <c r="N74" s="29"/>
      <c r="O74" s="29"/>
    </row>
    <row r="75" spans="1:15" s="1" customFormat="1" ht="13.15" hidden="1" outlineLevel="1" x14ac:dyDescent="0.35">
      <c r="A75" s="6"/>
      <c r="E75" s="1" t="s">
        <v>224</v>
      </c>
      <c r="F75" s="1" t="s">
        <v>131</v>
      </c>
      <c r="G75" s="88" t="s">
        <v>625</v>
      </c>
      <c r="I75" s="44">
        <f>INDEX(Percentiles!$H$9:$X$20,MATCH('Final Output'!$E75,Percentiles!$E$9:$E$20,0),MATCH('Final Output'!$G75,Percentiles!$H$3:$X$3,0))</f>
        <v>1.703225806451613E-2</v>
      </c>
      <c r="J75" s="29"/>
      <c r="K75" s="29"/>
      <c r="L75" s="29"/>
      <c r="M75" s="29"/>
      <c r="N75" s="29"/>
      <c r="O75" s="29"/>
    </row>
    <row r="76" spans="1:15" s="1" customFormat="1" ht="13.15" hidden="1" outlineLevel="1" x14ac:dyDescent="0.35">
      <c r="A76" s="6"/>
      <c r="E76" s="1" t="s">
        <v>224</v>
      </c>
      <c r="F76" s="1" t="s">
        <v>131</v>
      </c>
      <c r="G76" s="88" t="s">
        <v>639</v>
      </c>
      <c r="I76" s="44">
        <f>INDEX(Percentiles!$H$9:$X$20,MATCH('Final Output'!$E76,Percentiles!$E$9:$E$20,0),MATCH('Final Output'!$G76,Percentiles!$H$3:$X$3,0))</f>
        <v>1.703225806451613E-2</v>
      </c>
      <c r="J76" s="29"/>
      <c r="K76" s="29"/>
      <c r="L76" s="29"/>
      <c r="M76" s="29"/>
      <c r="N76" s="29"/>
      <c r="O76" s="29"/>
    </row>
    <row r="77" spans="1:15" s="1" customFormat="1" ht="13.15" hidden="1" outlineLevel="1" x14ac:dyDescent="0.35">
      <c r="A77" s="6"/>
      <c r="E77" s="1" t="s">
        <v>224</v>
      </c>
      <c r="F77" s="1" t="s">
        <v>131</v>
      </c>
      <c r="G77" s="88" t="s">
        <v>626</v>
      </c>
      <c r="I77" s="44">
        <f>INDEX(Percentiles!$H$9:$X$20,MATCH('Final Output'!$E77,Percentiles!$E$9:$E$20,0),MATCH('Final Output'!$G77,Percentiles!$H$3:$X$3,0))</f>
        <v>1.703225806451613E-2</v>
      </c>
      <c r="J77" s="29"/>
      <c r="K77" s="29"/>
      <c r="L77" s="29"/>
      <c r="M77" s="29"/>
      <c r="N77" s="29"/>
      <c r="O77" s="29"/>
    </row>
    <row r="78" spans="1:15" s="1" customFormat="1" ht="13.15" hidden="1" outlineLevel="1" x14ac:dyDescent="0.35">
      <c r="A78" s="6"/>
      <c r="E78" s="1" t="s">
        <v>224</v>
      </c>
      <c r="F78" s="1" t="s">
        <v>131</v>
      </c>
      <c r="G78" s="88" t="s">
        <v>640</v>
      </c>
      <c r="I78" s="44">
        <f>INDEX(Percentiles!$H$9:$X$20,MATCH('Final Output'!$E78,Percentiles!$E$9:$E$20,0),MATCH('Final Output'!$G78,Percentiles!$H$3:$X$3,0))</f>
        <v>1.703225806451613E-2</v>
      </c>
      <c r="J78" s="29"/>
      <c r="K78" s="29"/>
      <c r="L78" s="29"/>
      <c r="M78" s="29"/>
      <c r="N78" s="29"/>
      <c r="O78" s="29"/>
    </row>
    <row r="79" spans="1:15" s="1" customFormat="1" ht="13.15" hidden="1" outlineLevel="1" x14ac:dyDescent="0.35">
      <c r="A79" s="6"/>
      <c r="E79" s="1" t="s">
        <v>224</v>
      </c>
      <c r="F79" s="1" t="s">
        <v>131</v>
      </c>
      <c r="G79" s="88" t="s">
        <v>627</v>
      </c>
      <c r="I79" s="44">
        <f>INDEX(Percentiles!$H$9:$X$20,MATCH('Final Output'!$E79,Percentiles!$E$9:$E$20,0),MATCH('Final Output'!$G79,Percentiles!$H$3:$X$3,0))</f>
        <v>2.5974193548387106E-2</v>
      </c>
      <c r="J79" s="29"/>
      <c r="K79" s="29"/>
      <c r="L79" s="29"/>
      <c r="M79" s="29"/>
      <c r="N79" s="29"/>
      <c r="O79" s="29"/>
    </row>
    <row r="80" spans="1:15" s="1" customFormat="1" ht="13.15" collapsed="1" x14ac:dyDescent="0.35">
      <c r="A80" s="6"/>
      <c r="G80" s="88"/>
      <c r="I80" s="44"/>
      <c r="J80" s="29"/>
      <c r="K80" s="29"/>
      <c r="L80" s="29"/>
      <c r="M80" s="29"/>
      <c r="N80" s="29"/>
      <c r="O80" s="29"/>
    </row>
    <row r="81" spans="1:15" s="1" customFormat="1" ht="13.15" x14ac:dyDescent="0.35">
      <c r="A81" s="6"/>
      <c r="E81" s="1" t="s">
        <v>465</v>
      </c>
      <c r="F81" s="1" t="s">
        <v>131</v>
      </c>
      <c r="G81" s="88" t="s">
        <v>619</v>
      </c>
      <c r="I81" s="44">
        <f>INDEX(Percentiles!$H$9:$X$20,MATCH('Final Output'!$E81,Percentiles!$E$9:$E$20,0),MATCH('Final Output'!$G81,Percentiles!$H$3:$X$3,0))</f>
        <v>-0.16500000000000001</v>
      </c>
      <c r="J81" s="29"/>
      <c r="K81" s="29"/>
      <c r="L81" s="29"/>
      <c r="N81" s="29"/>
    </row>
    <row r="82" spans="1:15" s="1" customFormat="1" ht="13.15" hidden="1" outlineLevel="1" x14ac:dyDescent="0.35">
      <c r="A82" s="6"/>
      <c r="E82" s="1" t="s">
        <v>465</v>
      </c>
      <c r="F82" s="1" t="s">
        <v>131</v>
      </c>
      <c r="G82" s="88" t="s">
        <v>633</v>
      </c>
      <c r="I82" s="44">
        <f>INDEX(Percentiles!$H$9:$X$20,MATCH('Final Output'!$E82,Percentiles!$E$9:$E$20,0),MATCH('Final Output'!$G82,Percentiles!$H$3:$X$3,0))</f>
        <v>-0.16500000000000001</v>
      </c>
      <c r="J82" s="29"/>
      <c r="K82" s="29"/>
      <c r="L82" s="29"/>
      <c r="N82" s="29"/>
    </row>
    <row r="83" spans="1:15" s="1" customFormat="1" ht="13.15" hidden="1" outlineLevel="1" x14ac:dyDescent="0.35">
      <c r="A83" s="6"/>
      <c r="E83" s="1" t="s">
        <v>465</v>
      </c>
      <c r="F83" s="1" t="s">
        <v>131</v>
      </c>
      <c r="G83" s="88" t="s">
        <v>620</v>
      </c>
      <c r="I83" s="44">
        <f>INDEX(Percentiles!$H$9:$X$20,MATCH('Final Output'!$E83,Percentiles!$E$9:$E$20,0),MATCH('Final Output'!$G83,Percentiles!$H$3:$X$3,0))</f>
        <v>-0.16500000000000001</v>
      </c>
      <c r="J83" s="29"/>
      <c r="K83" s="29"/>
      <c r="L83" s="29"/>
      <c r="N83" s="29"/>
    </row>
    <row r="84" spans="1:15" s="1" customFormat="1" ht="13.15" hidden="1" outlineLevel="1" x14ac:dyDescent="0.35">
      <c r="A84" s="6"/>
      <c r="E84" s="1" t="s">
        <v>465</v>
      </c>
      <c r="F84" s="1" t="s">
        <v>131</v>
      </c>
      <c r="G84" s="88" t="s">
        <v>634</v>
      </c>
      <c r="I84" s="44">
        <f>INDEX(Percentiles!$H$9:$X$20,MATCH('Final Output'!$E84,Percentiles!$E$9:$E$20,0),MATCH('Final Output'!$G84,Percentiles!$H$3:$X$3,0))</f>
        <v>-0.16500000000000001</v>
      </c>
      <c r="J84" s="29"/>
      <c r="K84" s="29"/>
      <c r="L84" s="29"/>
      <c r="M84" s="29"/>
      <c r="N84" s="29"/>
      <c r="O84" s="29"/>
    </row>
    <row r="85" spans="1:15" s="1" customFormat="1" ht="13.15" hidden="1" outlineLevel="1" x14ac:dyDescent="0.35">
      <c r="A85" s="6"/>
      <c r="E85" s="1" t="s">
        <v>465</v>
      </c>
      <c r="F85" s="1" t="s">
        <v>131</v>
      </c>
      <c r="G85" s="88" t="s">
        <v>621</v>
      </c>
      <c r="I85" s="44">
        <f>INDEX(Percentiles!$H$9:$X$20,MATCH('Final Output'!$E85,Percentiles!$E$9:$E$20,0),MATCH('Final Output'!$G85,Percentiles!$H$3:$X$3,0))</f>
        <v>-0.16500000000000001</v>
      </c>
      <c r="J85" s="29"/>
      <c r="K85" s="29"/>
      <c r="L85" s="29"/>
      <c r="M85" s="29"/>
      <c r="N85" s="29"/>
      <c r="O85" s="29"/>
    </row>
    <row r="86" spans="1:15" s="1" customFormat="1" ht="13.15" hidden="1" outlineLevel="1" x14ac:dyDescent="0.35">
      <c r="A86" s="6"/>
      <c r="E86" s="1" t="s">
        <v>465</v>
      </c>
      <c r="F86" s="1" t="s">
        <v>131</v>
      </c>
      <c r="G86" s="88" t="s">
        <v>635</v>
      </c>
      <c r="I86" s="44">
        <f>INDEX(Percentiles!$H$9:$X$20,MATCH('Final Output'!$E86,Percentiles!$E$9:$E$20,0),MATCH('Final Output'!$G86,Percentiles!$H$3:$X$3,0))</f>
        <v>0</v>
      </c>
      <c r="J86" s="29"/>
      <c r="K86" s="29"/>
      <c r="L86" s="29"/>
      <c r="M86" s="29"/>
      <c r="N86" s="29"/>
      <c r="O86" s="29"/>
    </row>
    <row r="87" spans="1:15" s="1" customFormat="1" ht="13.15" hidden="1" outlineLevel="1" x14ac:dyDescent="0.35">
      <c r="A87" s="6"/>
      <c r="E87" s="1" t="s">
        <v>465</v>
      </c>
      <c r="F87" s="1" t="s">
        <v>131</v>
      </c>
      <c r="G87" s="88" t="s">
        <v>622</v>
      </c>
      <c r="I87" s="44">
        <f>INDEX(Percentiles!$H$9:$X$20,MATCH('Final Output'!$E87,Percentiles!$E$9:$E$20,0),MATCH('Final Output'!$G87,Percentiles!$H$3:$X$3,0))</f>
        <v>0</v>
      </c>
      <c r="J87" s="29"/>
      <c r="K87" s="29"/>
      <c r="L87" s="29"/>
      <c r="M87" s="29"/>
      <c r="N87" s="29"/>
      <c r="O87" s="29"/>
    </row>
    <row r="88" spans="1:15" s="1" customFormat="1" ht="13.15" hidden="1" outlineLevel="1" x14ac:dyDescent="0.35">
      <c r="A88" s="6"/>
      <c r="E88" s="1" t="s">
        <v>465</v>
      </c>
      <c r="F88" s="1" t="s">
        <v>131</v>
      </c>
      <c r="G88" s="88" t="s">
        <v>636</v>
      </c>
      <c r="I88" s="44">
        <f>INDEX(Percentiles!$H$9:$X$20,MATCH('Final Output'!$E88,Percentiles!$E$9:$E$20,0),MATCH('Final Output'!$G88,Percentiles!$H$3:$X$3,0))</f>
        <v>0</v>
      </c>
      <c r="J88" s="29"/>
      <c r="K88" s="29"/>
      <c r="L88" s="29"/>
      <c r="M88" s="29"/>
      <c r="N88" s="29"/>
      <c r="O88" s="29"/>
    </row>
    <row r="89" spans="1:15" s="1" customFormat="1" ht="13.15" hidden="1" outlineLevel="1" x14ac:dyDescent="0.35">
      <c r="A89" s="6"/>
      <c r="E89" s="1" t="s">
        <v>465</v>
      </c>
      <c r="F89" s="1" t="s">
        <v>131</v>
      </c>
      <c r="G89" s="88" t="s">
        <v>623</v>
      </c>
      <c r="I89" s="44">
        <f>INDEX(Percentiles!$H$9:$X$20,MATCH('Final Output'!$E89,Percentiles!$E$9:$E$20,0),MATCH('Final Output'!$G89,Percentiles!$H$3:$X$3,0))</f>
        <v>0</v>
      </c>
      <c r="J89" s="29"/>
      <c r="K89" s="29"/>
      <c r="L89" s="29"/>
      <c r="M89" s="29"/>
      <c r="N89" s="29"/>
      <c r="O89" s="29"/>
    </row>
    <row r="90" spans="1:15" s="1" customFormat="1" ht="13.15" hidden="1" outlineLevel="1" x14ac:dyDescent="0.35">
      <c r="A90" s="6"/>
      <c r="E90" s="1" t="s">
        <v>465</v>
      </c>
      <c r="F90" s="1" t="s">
        <v>131</v>
      </c>
      <c r="G90" s="88" t="s">
        <v>637</v>
      </c>
      <c r="I90" s="44">
        <f>INDEX(Percentiles!$H$9:$X$20,MATCH('Final Output'!$E90,Percentiles!$E$9:$E$20,0),MATCH('Final Output'!$G90,Percentiles!$H$3:$X$3,0))</f>
        <v>0</v>
      </c>
      <c r="J90" s="29"/>
      <c r="K90" s="29"/>
      <c r="L90" s="29"/>
      <c r="M90" s="29"/>
      <c r="N90" s="29"/>
      <c r="O90" s="29"/>
    </row>
    <row r="91" spans="1:15" s="1" customFormat="1" ht="13.15" hidden="1" outlineLevel="1" x14ac:dyDescent="0.35">
      <c r="A91" s="6"/>
      <c r="E91" s="1" t="s">
        <v>465</v>
      </c>
      <c r="F91" s="1" t="s">
        <v>131</v>
      </c>
      <c r="G91" s="88" t="s">
        <v>624</v>
      </c>
      <c r="I91" s="44">
        <f>INDEX(Percentiles!$H$9:$X$20,MATCH('Final Output'!$E91,Percentiles!$E$9:$E$20,0),MATCH('Final Output'!$G91,Percentiles!$H$3:$X$3,0))</f>
        <v>0</v>
      </c>
      <c r="J91" s="29"/>
      <c r="K91" s="29"/>
      <c r="L91" s="29"/>
      <c r="M91" s="29"/>
      <c r="N91" s="29"/>
      <c r="O91" s="29"/>
    </row>
    <row r="92" spans="1:15" s="1" customFormat="1" ht="13.15" hidden="1" outlineLevel="1" x14ac:dyDescent="0.35">
      <c r="A92" s="6"/>
      <c r="E92" s="1" t="s">
        <v>465</v>
      </c>
      <c r="F92" s="1" t="s">
        <v>131</v>
      </c>
      <c r="G92" s="88" t="s">
        <v>638</v>
      </c>
      <c r="I92" s="44">
        <f>INDEX(Percentiles!$H$9:$X$20,MATCH('Final Output'!$E92,Percentiles!$E$9:$E$20,0),MATCH('Final Output'!$G92,Percentiles!$H$3:$X$3,0))</f>
        <v>0</v>
      </c>
      <c r="J92" s="29"/>
      <c r="K92" s="29"/>
      <c r="L92" s="29"/>
      <c r="M92" s="29"/>
      <c r="N92" s="29"/>
      <c r="O92" s="29"/>
    </row>
    <row r="93" spans="1:15" s="1" customFormat="1" ht="13.15" hidden="1" outlineLevel="1" x14ac:dyDescent="0.35">
      <c r="A93" s="6"/>
      <c r="E93" s="1" t="s">
        <v>465</v>
      </c>
      <c r="F93" s="1" t="s">
        <v>131</v>
      </c>
      <c r="G93" s="88" t="s">
        <v>625</v>
      </c>
      <c r="I93" s="44">
        <f>INDEX(Percentiles!$H$9:$X$20,MATCH('Final Output'!$E93,Percentiles!$E$9:$E$20,0),MATCH('Final Output'!$G93,Percentiles!$H$3:$X$3,0))</f>
        <v>0.16500000000000001</v>
      </c>
      <c r="J93" s="29"/>
      <c r="K93" s="29"/>
      <c r="L93" s="29"/>
      <c r="M93" s="29"/>
      <c r="N93" s="29"/>
      <c r="O93" s="29"/>
    </row>
    <row r="94" spans="1:15" s="1" customFormat="1" ht="13.15" hidden="1" outlineLevel="1" x14ac:dyDescent="0.35">
      <c r="A94" s="6"/>
      <c r="E94" s="1" t="s">
        <v>465</v>
      </c>
      <c r="F94" s="1" t="s">
        <v>131</v>
      </c>
      <c r="G94" s="88" t="s">
        <v>639</v>
      </c>
      <c r="I94" s="44">
        <f>INDEX(Percentiles!$H$9:$X$20,MATCH('Final Output'!$E94,Percentiles!$E$9:$E$20,0),MATCH('Final Output'!$G94,Percentiles!$H$3:$X$3,0))</f>
        <v>0.16500000000000001</v>
      </c>
      <c r="J94" s="29"/>
      <c r="K94" s="29"/>
      <c r="L94" s="29"/>
      <c r="M94" s="29"/>
      <c r="N94" s="29"/>
      <c r="O94" s="29"/>
    </row>
    <row r="95" spans="1:15" s="1" customFormat="1" ht="13.15" hidden="1" outlineLevel="1" x14ac:dyDescent="0.35">
      <c r="A95" s="6"/>
      <c r="E95" s="1" t="s">
        <v>465</v>
      </c>
      <c r="F95" s="1" t="s">
        <v>131</v>
      </c>
      <c r="G95" s="88" t="s">
        <v>626</v>
      </c>
      <c r="I95" s="44">
        <f>INDEX(Percentiles!$H$9:$X$20,MATCH('Final Output'!$E95,Percentiles!$E$9:$E$20,0),MATCH('Final Output'!$G95,Percentiles!$H$3:$X$3,0))</f>
        <v>0.16500000000000001</v>
      </c>
      <c r="J95" s="29"/>
      <c r="K95" s="29"/>
      <c r="L95" s="29"/>
      <c r="M95" s="29"/>
      <c r="N95" s="29"/>
      <c r="O95" s="29"/>
    </row>
    <row r="96" spans="1:15" s="1" customFormat="1" ht="13.15" hidden="1" outlineLevel="1" x14ac:dyDescent="0.35">
      <c r="A96" s="6"/>
      <c r="E96" s="1" t="s">
        <v>465</v>
      </c>
      <c r="F96" s="1" t="s">
        <v>131</v>
      </c>
      <c r="G96" s="88" t="s">
        <v>640</v>
      </c>
      <c r="I96" s="44">
        <f>INDEX(Percentiles!$H$9:$X$20,MATCH('Final Output'!$E96,Percentiles!$E$9:$E$20,0),MATCH('Final Output'!$G96,Percentiles!$H$3:$X$3,0))</f>
        <v>0.16500000000000001</v>
      </c>
      <c r="J96" s="29"/>
      <c r="K96" s="29"/>
      <c r="L96" s="29"/>
      <c r="M96" s="29"/>
      <c r="N96" s="29"/>
      <c r="O96" s="29"/>
    </row>
    <row r="97" spans="1:15" s="1" customFormat="1" ht="13.15" hidden="1" outlineLevel="1" x14ac:dyDescent="0.35">
      <c r="A97" s="6"/>
      <c r="E97" s="1" t="s">
        <v>465</v>
      </c>
      <c r="F97" s="1" t="s">
        <v>131</v>
      </c>
      <c r="G97" s="88" t="s">
        <v>627</v>
      </c>
      <c r="I97" s="44">
        <f>INDEX(Percentiles!$H$9:$X$20,MATCH('Final Output'!$E97,Percentiles!$E$9:$E$20,0),MATCH('Final Output'!$G97,Percentiles!$H$3:$X$3,0))</f>
        <v>0.16500000000000001</v>
      </c>
      <c r="J97" s="29"/>
      <c r="K97" s="29"/>
      <c r="L97" s="29"/>
      <c r="M97" s="29"/>
      <c r="N97" s="29"/>
      <c r="O97" s="29"/>
    </row>
    <row r="98" spans="1:15" s="1" customFormat="1" ht="13.15" collapsed="1" x14ac:dyDescent="0.35">
      <c r="A98" s="6"/>
      <c r="G98" s="88"/>
      <c r="I98" s="44"/>
      <c r="J98" s="29"/>
      <c r="K98" s="29"/>
      <c r="L98" s="29"/>
      <c r="M98" s="29"/>
      <c r="N98" s="29"/>
      <c r="O98" s="29"/>
    </row>
    <row r="99" spans="1:15" s="1" customFormat="1" ht="13.15" x14ac:dyDescent="0.35">
      <c r="A99" s="6"/>
      <c r="E99" s="1" t="s">
        <v>473</v>
      </c>
      <c r="F99" s="1" t="s">
        <v>131</v>
      </c>
      <c r="G99" s="88" t="s">
        <v>619</v>
      </c>
      <c r="I99" s="44">
        <f>INDEX(Percentiles!$H$9:$X$20,MATCH('Final Output'!$E99,Percentiles!$E$9:$E$20,0),MATCH('Final Output'!$G99,Percentiles!$H$3:$X$3,0))</f>
        <v>-1.9411764705882354E-2</v>
      </c>
      <c r="J99" s="29"/>
      <c r="K99" s="29"/>
      <c r="L99" s="29"/>
      <c r="N99" s="29"/>
    </row>
    <row r="100" spans="1:15" s="1" customFormat="1" ht="13.15" hidden="1" outlineLevel="1" x14ac:dyDescent="0.35">
      <c r="A100" s="6"/>
      <c r="E100" s="1" t="s">
        <v>473</v>
      </c>
      <c r="F100" s="1" t="s">
        <v>131</v>
      </c>
      <c r="G100" s="88" t="s">
        <v>633</v>
      </c>
      <c r="I100" s="44">
        <f>INDEX(Percentiles!$H$9:$X$20,MATCH('Final Output'!$E100,Percentiles!$E$9:$E$20,0),MATCH('Final Output'!$G100,Percentiles!$H$3:$X$3,0))</f>
        <v>-1.9411764705882354E-2</v>
      </c>
      <c r="J100" s="29"/>
      <c r="K100" s="29"/>
      <c r="L100" s="29"/>
      <c r="N100" s="29"/>
    </row>
    <row r="101" spans="1:15" s="1" customFormat="1" ht="13.15" hidden="1" outlineLevel="1" x14ac:dyDescent="0.35">
      <c r="A101" s="6"/>
      <c r="E101" s="1" t="s">
        <v>473</v>
      </c>
      <c r="F101" s="1" t="s">
        <v>131</v>
      </c>
      <c r="G101" s="88" t="s">
        <v>620</v>
      </c>
      <c r="I101" s="44">
        <f>INDEX(Percentiles!$H$9:$X$20,MATCH('Final Output'!$E101,Percentiles!$E$9:$E$20,0),MATCH('Final Output'!$G101,Percentiles!$H$3:$X$3,0))</f>
        <v>-1.9411764705882354E-2</v>
      </c>
      <c r="J101" s="29"/>
      <c r="K101" s="29"/>
      <c r="L101" s="29"/>
      <c r="N101" s="29"/>
    </row>
    <row r="102" spans="1:15" s="1" customFormat="1" ht="13.15" hidden="1" outlineLevel="1" x14ac:dyDescent="0.35">
      <c r="A102" s="6"/>
      <c r="E102" s="1" t="s">
        <v>473</v>
      </c>
      <c r="F102" s="1" t="s">
        <v>131</v>
      </c>
      <c r="G102" s="88" t="s">
        <v>634</v>
      </c>
      <c r="I102" s="44">
        <f>INDEX(Percentiles!$H$9:$X$20,MATCH('Final Output'!$E102,Percentiles!$E$9:$E$20,0),MATCH('Final Output'!$G102,Percentiles!$H$3:$X$3,0))</f>
        <v>-1.4558823529411766E-2</v>
      </c>
      <c r="J102" s="29"/>
      <c r="K102" s="29"/>
      <c r="L102" s="29"/>
      <c r="M102" s="29"/>
      <c r="N102" s="29"/>
      <c r="O102" s="29"/>
    </row>
    <row r="103" spans="1:15" s="1" customFormat="1" ht="13.15" hidden="1" outlineLevel="1" x14ac:dyDescent="0.35">
      <c r="A103" s="6"/>
      <c r="E103" s="1" t="s">
        <v>473</v>
      </c>
      <c r="F103" s="1" t="s">
        <v>131</v>
      </c>
      <c r="G103" s="88" t="s">
        <v>621</v>
      </c>
      <c r="I103" s="44">
        <f>INDEX(Percentiles!$H$9:$X$20,MATCH('Final Output'!$E103,Percentiles!$E$9:$E$20,0),MATCH('Final Output'!$G103,Percentiles!$H$3:$X$3,0))</f>
        <v>-9.705882352941177E-3</v>
      </c>
      <c r="J103" s="29"/>
      <c r="K103" s="29"/>
      <c r="L103" s="29"/>
      <c r="M103" s="29"/>
      <c r="N103" s="29"/>
      <c r="O103" s="29"/>
    </row>
    <row r="104" spans="1:15" s="1" customFormat="1" ht="13.15" hidden="1" outlineLevel="1" x14ac:dyDescent="0.35">
      <c r="A104" s="6"/>
      <c r="E104" s="1" t="s">
        <v>473</v>
      </c>
      <c r="F104" s="1" t="s">
        <v>131</v>
      </c>
      <c r="G104" s="88" t="s">
        <v>635</v>
      </c>
      <c r="I104" s="44">
        <f>INDEX(Percentiles!$H$9:$X$20,MATCH('Final Output'!$E104,Percentiles!$E$9:$E$20,0),MATCH('Final Output'!$G104,Percentiles!$H$3:$X$3,0))</f>
        <v>-9.705882352941177E-3</v>
      </c>
      <c r="J104" s="29"/>
      <c r="K104" s="29"/>
      <c r="L104" s="29"/>
      <c r="M104" s="29"/>
      <c r="N104" s="29"/>
      <c r="O104" s="29"/>
    </row>
    <row r="105" spans="1:15" s="1" customFormat="1" ht="13.15" hidden="1" outlineLevel="1" x14ac:dyDescent="0.35">
      <c r="A105" s="6"/>
      <c r="E105" s="1" t="s">
        <v>473</v>
      </c>
      <c r="F105" s="1" t="s">
        <v>131</v>
      </c>
      <c r="G105" s="88" t="s">
        <v>622</v>
      </c>
      <c r="I105" s="44">
        <f>INDEX(Percentiles!$H$9:$X$20,MATCH('Final Output'!$E105,Percentiles!$E$9:$E$20,0),MATCH('Final Output'!$G105,Percentiles!$H$3:$X$3,0))</f>
        <v>-3.8823529411764744E-3</v>
      </c>
      <c r="J105" s="29"/>
      <c r="K105" s="29"/>
      <c r="L105" s="29"/>
      <c r="M105" s="29"/>
      <c r="N105" s="29"/>
      <c r="O105" s="29"/>
    </row>
    <row r="106" spans="1:15" s="1" customFormat="1" ht="13.15" hidden="1" outlineLevel="1" x14ac:dyDescent="0.35">
      <c r="A106" s="6"/>
      <c r="E106" s="1" t="s">
        <v>473</v>
      </c>
      <c r="F106" s="1" t="s">
        <v>131</v>
      </c>
      <c r="G106" s="88" t="s">
        <v>636</v>
      </c>
      <c r="I106" s="44">
        <f>INDEX(Percentiles!$H$9:$X$20,MATCH('Final Output'!$E106,Percentiles!$E$9:$E$20,0),MATCH('Final Output'!$G106,Percentiles!$H$3:$X$3,0))</f>
        <v>0</v>
      </c>
      <c r="J106" s="29"/>
      <c r="K106" s="29"/>
      <c r="L106" s="29"/>
      <c r="M106" s="29"/>
      <c r="N106" s="29"/>
      <c r="O106" s="29"/>
    </row>
    <row r="107" spans="1:15" s="1" customFormat="1" ht="13.15" hidden="1" outlineLevel="1" x14ac:dyDescent="0.35">
      <c r="A107" s="6"/>
      <c r="E107" s="1" t="s">
        <v>473</v>
      </c>
      <c r="F107" s="1" t="s">
        <v>131</v>
      </c>
      <c r="G107" s="88" t="s">
        <v>623</v>
      </c>
      <c r="I107" s="44">
        <f>INDEX(Percentiles!$H$9:$X$20,MATCH('Final Output'!$E107,Percentiles!$E$9:$E$20,0),MATCH('Final Output'!$G107,Percentiles!$H$3:$X$3,0))</f>
        <v>0</v>
      </c>
      <c r="J107" s="29"/>
      <c r="K107" s="29"/>
      <c r="L107" s="29"/>
      <c r="M107" s="29"/>
      <c r="N107" s="29"/>
      <c r="O107" s="29"/>
    </row>
    <row r="108" spans="1:15" s="1" customFormat="1" ht="13.15" hidden="1" outlineLevel="1" x14ac:dyDescent="0.35">
      <c r="A108" s="6"/>
      <c r="E108" s="1" t="s">
        <v>473</v>
      </c>
      <c r="F108" s="1" t="s">
        <v>131</v>
      </c>
      <c r="G108" s="88" t="s">
        <v>637</v>
      </c>
      <c r="I108" s="44">
        <f>INDEX(Percentiles!$H$9:$X$20,MATCH('Final Output'!$E108,Percentiles!$E$9:$E$20,0),MATCH('Final Output'!$G108,Percentiles!$H$3:$X$3,0))</f>
        <v>0</v>
      </c>
      <c r="J108" s="29"/>
      <c r="K108" s="29"/>
      <c r="L108" s="29"/>
      <c r="M108" s="29"/>
      <c r="N108" s="29"/>
      <c r="O108" s="29"/>
    </row>
    <row r="109" spans="1:15" s="1" customFormat="1" ht="13.15" hidden="1" outlineLevel="1" x14ac:dyDescent="0.35">
      <c r="A109" s="6"/>
      <c r="E109" s="1" t="s">
        <v>473</v>
      </c>
      <c r="F109" s="1" t="s">
        <v>131</v>
      </c>
      <c r="G109" s="88" t="s">
        <v>624</v>
      </c>
      <c r="I109" s="44">
        <f>INDEX(Percentiles!$H$9:$X$20,MATCH('Final Output'!$E109,Percentiles!$E$9:$E$20,0),MATCH('Final Output'!$G109,Percentiles!$H$3:$X$3,0))</f>
        <v>3.8823529411764744E-3</v>
      </c>
      <c r="J109" s="29"/>
      <c r="K109" s="29"/>
      <c r="L109" s="29"/>
      <c r="M109" s="29"/>
      <c r="N109" s="29"/>
      <c r="O109" s="29"/>
    </row>
    <row r="110" spans="1:15" s="1" customFormat="1" ht="13.15" hidden="1" outlineLevel="1" x14ac:dyDescent="0.35">
      <c r="A110" s="6"/>
      <c r="E110" s="1" t="s">
        <v>473</v>
      </c>
      <c r="F110" s="1" t="s">
        <v>131</v>
      </c>
      <c r="G110" s="88" t="s">
        <v>638</v>
      </c>
      <c r="I110" s="44">
        <f>INDEX(Percentiles!$H$9:$X$20,MATCH('Final Output'!$E110,Percentiles!$E$9:$E$20,0),MATCH('Final Output'!$G110,Percentiles!$H$3:$X$3,0))</f>
        <v>9.705882352941177E-3</v>
      </c>
      <c r="J110" s="29"/>
      <c r="K110" s="29"/>
      <c r="L110" s="29"/>
      <c r="M110" s="29"/>
      <c r="N110" s="29"/>
      <c r="O110" s="29"/>
    </row>
    <row r="111" spans="1:15" s="1" customFormat="1" ht="13.15" hidden="1" outlineLevel="1" x14ac:dyDescent="0.35">
      <c r="A111" s="6"/>
      <c r="E111" s="1" t="s">
        <v>473</v>
      </c>
      <c r="F111" s="1" t="s">
        <v>131</v>
      </c>
      <c r="G111" s="88" t="s">
        <v>625</v>
      </c>
      <c r="I111" s="44">
        <f>INDEX(Percentiles!$H$9:$X$20,MATCH('Final Output'!$E111,Percentiles!$E$9:$E$20,0),MATCH('Final Output'!$G111,Percentiles!$H$3:$X$3,0))</f>
        <v>9.705882352941177E-3</v>
      </c>
      <c r="J111" s="29"/>
      <c r="K111" s="29"/>
      <c r="L111" s="29"/>
      <c r="M111" s="29"/>
      <c r="N111" s="29"/>
      <c r="O111" s="29"/>
    </row>
    <row r="112" spans="1:15" s="1" customFormat="1" ht="13.15" hidden="1" outlineLevel="1" x14ac:dyDescent="0.35">
      <c r="A112" s="6"/>
      <c r="E112" s="1" t="s">
        <v>473</v>
      </c>
      <c r="F112" s="1" t="s">
        <v>131</v>
      </c>
      <c r="G112" s="88" t="s">
        <v>639</v>
      </c>
      <c r="I112" s="44">
        <f>INDEX(Percentiles!$H$9:$X$20,MATCH('Final Output'!$E112,Percentiles!$E$9:$E$20,0),MATCH('Final Output'!$G112,Percentiles!$H$3:$X$3,0))</f>
        <v>1.4558823529411766E-2</v>
      </c>
      <c r="J112" s="29"/>
      <c r="K112" s="29"/>
      <c r="L112" s="29"/>
      <c r="M112" s="29"/>
      <c r="N112" s="29"/>
      <c r="O112" s="29"/>
    </row>
    <row r="113" spans="1:15" s="1" customFormat="1" ht="13.15" hidden="1" outlineLevel="1" x14ac:dyDescent="0.35">
      <c r="A113" s="6"/>
      <c r="E113" s="1" t="s">
        <v>473</v>
      </c>
      <c r="F113" s="1" t="s">
        <v>131</v>
      </c>
      <c r="G113" s="88" t="s">
        <v>626</v>
      </c>
      <c r="I113" s="44">
        <f>INDEX(Percentiles!$H$9:$X$20,MATCH('Final Output'!$E113,Percentiles!$E$9:$E$20,0),MATCH('Final Output'!$G113,Percentiles!$H$3:$X$3,0))</f>
        <v>1.9411764705882354E-2</v>
      </c>
      <c r="J113" s="29"/>
      <c r="K113" s="29"/>
      <c r="L113" s="29"/>
      <c r="M113" s="29"/>
      <c r="N113" s="29"/>
      <c r="O113" s="29"/>
    </row>
    <row r="114" spans="1:15" s="1" customFormat="1" ht="13.15" hidden="1" outlineLevel="1" x14ac:dyDescent="0.35">
      <c r="A114" s="6"/>
      <c r="E114" s="1" t="s">
        <v>473</v>
      </c>
      <c r="F114" s="1" t="s">
        <v>131</v>
      </c>
      <c r="G114" s="88" t="s">
        <v>640</v>
      </c>
      <c r="I114" s="44">
        <f>INDEX(Percentiles!$H$9:$X$20,MATCH('Final Output'!$E114,Percentiles!$E$9:$E$20,0),MATCH('Final Output'!$G114,Percentiles!$H$3:$X$3,0))</f>
        <v>1.9411764705882354E-2</v>
      </c>
      <c r="J114" s="29"/>
      <c r="K114" s="29"/>
      <c r="L114" s="29"/>
      <c r="M114" s="29"/>
      <c r="N114" s="29"/>
      <c r="O114" s="29"/>
    </row>
    <row r="115" spans="1:15" s="1" customFormat="1" ht="13.15" hidden="1" outlineLevel="1" x14ac:dyDescent="0.35">
      <c r="A115" s="6"/>
      <c r="E115" s="1" t="s">
        <v>473</v>
      </c>
      <c r="F115" s="1" t="s">
        <v>131</v>
      </c>
      <c r="G115" s="88" t="s">
        <v>627</v>
      </c>
      <c r="I115" s="44">
        <f>INDEX(Percentiles!$H$9:$X$20,MATCH('Final Output'!$E115,Percentiles!$E$9:$E$20,0),MATCH('Final Output'!$G115,Percentiles!$H$3:$X$3,0))</f>
        <v>1.9411764705882354E-2</v>
      </c>
      <c r="J115" s="29"/>
      <c r="K115" s="29"/>
      <c r="L115" s="29"/>
      <c r="M115" s="29"/>
      <c r="N115" s="29"/>
      <c r="O115" s="29"/>
    </row>
    <row r="116" spans="1:15" s="1" customFormat="1" ht="13.15" collapsed="1" x14ac:dyDescent="0.35">
      <c r="A116" s="6"/>
      <c r="G116" s="88"/>
      <c r="I116" s="44"/>
      <c r="J116" s="29"/>
      <c r="K116" s="29"/>
      <c r="L116" s="29"/>
      <c r="M116" s="29"/>
      <c r="N116" s="29"/>
      <c r="O116" s="29"/>
    </row>
    <row r="117" spans="1:15" s="1" customFormat="1" ht="13.15" x14ac:dyDescent="0.35">
      <c r="A117" s="6"/>
      <c r="E117" s="1" t="s">
        <v>508</v>
      </c>
      <c r="F117" s="1" t="s">
        <v>131</v>
      </c>
      <c r="G117" s="88" t="s">
        <v>619</v>
      </c>
      <c r="I117" s="44">
        <f>INDEX(Percentiles!$H$9:$X$20,MATCH('Final Output'!$E117,Percentiles!$E$9:$E$20,0),MATCH('Final Output'!$G117,Percentiles!$H$3:$X$3,0))</f>
        <v>-2.6938775510204082E-2</v>
      </c>
      <c r="J117" s="29"/>
      <c r="K117" s="29"/>
      <c r="L117" s="29"/>
      <c r="N117" s="29"/>
    </row>
    <row r="118" spans="1:15" s="1" customFormat="1" ht="13.15" hidden="1" outlineLevel="1" x14ac:dyDescent="0.35">
      <c r="A118" s="6"/>
      <c r="E118" s="1" t="s">
        <v>508</v>
      </c>
      <c r="F118" s="1" t="s">
        <v>131</v>
      </c>
      <c r="G118" s="88" t="s">
        <v>633</v>
      </c>
      <c r="I118" s="44">
        <f>INDEX(Percentiles!$H$9:$X$20,MATCH('Final Output'!$E118,Percentiles!$E$9:$E$20,0),MATCH('Final Output'!$G118,Percentiles!$H$3:$X$3,0))</f>
        <v>-2.6938775510204082E-2</v>
      </c>
      <c r="J118" s="29"/>
      <c r="K118" s="29"/>
      <c r="L118" s="29"/>
      <c r="N118" s="29"/>
    </row>
    <row r="119" spans="1:15" s="1" customFormat="1" ht="13.15" hidden="1" outlineLevel="1" x14ac:dyDescent="0.35">
      <c r="A119" s="6"/>
      <c r="E119" s="1" t="s">
        <v>508</v>
      </c>
      <c r="F119" s="1" t="s">
        <v>131</v>
      </c>
      <c r="G119" s="88" t="s">
        <v>620</v>
      </c>
      <c r="I119" s="44">
        <f>INDEX(Percentiles!$H$9:$X$20,MATCH('Final Output'!$E119,Percentiles!$E$9:$E$20,0),MATCH('Final Output'!$G119,Percentiles!$H$3:$X$3,0))</f>
        <v>-2.6938775510204082E-2</v>
      </c>
      <c r="J119" s="29"/>
      <c r="K119" s="29"/>
      <c r="L119" s="29"/>
      <c r="N119" s="29"/>
    </row>
    <row r="120" spans="1:15" s="1" customFormat="1" ht="13.15" hidden="1" outlineLevel="1" x14ac:dyDescent="0.35">
      <c r="A120" s="6"/>
      <c r="E120" s="1" t="s">
        <v>508</v>
      </c>
      <c r="F120" s="1" t="s">
        <v>131</v>
      </c>
      <c r="G120" s="88" t="s">
        <v>634</v>
      </c>
      <c r="I120" s="44">
        <f>INDEX(Percentiles!$H$9:$X$20,MATCH('Final Output'!$E120,Percentiles!$E$9:$E$20,0),MATCH('Final Output'!$G120,Percentiles!$H$3:$X$3,0))</f>
        <v>-2.0204081632653061E-2</v>
      </c>
      <c r="J120" s="29"/>
      <c r="K120" s="29"/>
      <c r="L120" s="29"/>
      <c r="M120" s="29"/>
      <c r="N120" s="29"/>
      <c r="O120" s="29"/>
    </row>
    <row r="121" spans="1:15" s="1" customFormat="1" ht="13.15" hidden="1" outlineLevel="1" x14ac:dyDescent="0.35">
      <c r="A121" s="6"/>
      <c r="E121" s="1" t="s">
        <v>508</v>
      </c>
      <c r="F121" s="1" t="s">
        <v>131</v>
      </c>
      <c r="G121" s="88" t="s">
        <v>621</v>
      </c>
      <c r="I121" s="44">
        <f>INDEX(Percentiles!$H$9:$X$20,MATCH('Final Output'!$E121,Percentiles!$E$9:$E$20,0),MATCH('Final Output'!$G121,Percentiles!$H$3:$X$3,0))</f>
        <v>-1.3469387755102041E-2</v>
      </c>
      <c r="J121" s="29"/>
      <c r="K121" s="29"/>
      <c r="L121" s="29"/>
      <c r="M121" s="29"/>
      <c r="N121" s="29"/>
      <c r="O121" s="29"/>
    </row>
    <row r="122" spans="1:15" s="1" customFormat="1" ht="13.15" hidden="1" outlineLevel="1" x14ac:dyDescent="0.35">
      <c r="A122" s="6"/>
      <c r="E122" s="1" t="s">
        <v>508</v>
      </c>
      <c r="F122" s="1" t="s">
        <v>131</v>
      </c>
      <c r="G122" s="88" t="s">
        <v>635</v>
      </c>
      <c r="I122" s="44">
        <f>INDEX(Percentiles!$H$9:$X$20,MATCH('Final Output'!$E122,Percentiles!$E$9:$E$20,0),MATCH('Final Output'!$G122,Percentiles!$H$3:$X$3,0))</f>
        <v>-1.3469387755102041E-2</v>
      </c>
      <c r="J122" s="29"/>
      <c r="K122" s="29"/>
      <c r="L122" s="29"/>
      <c r="M122" s="29"/>
      <c r="N122" s="29"/>
      <c r="O122" s="29"/>
    </row>
    <row r="123" spans="1:15" s="1" customFormat="1" ht="13.15" hidden="1" outlineLevel="1" x14ac:dyDescent="0.35">
      <c r="A123" s="6"/>
      <c r="E123" s="1" t="s">
        <v>508</v>
      </c>
      <c r="F123" s="1" t="s">
        <v>131</v>
      </c>
      <c r="G123" s="88" t="s">
        <v>622</v>
      </c>
      <c r="I123" s="44">
        <f>INDEX(Percentiles!$H$9:$X$20,MATCH('Final Output'!$E123,Percentiles!$E$9:$E$20,0),MATCH('Final Output'!$G123,Percentiles!$H$3:$X$3,0))</f>
        <v>-1.3469387755102041E-2</v>
      </c>
      <c r="J123" s="29"/>
      <c r="K123" s="29"/>
      <c r="L123" s="29"/>
      <c r="M123" s="29"/>
      <c r="N123" s="29"/>
      <c r="O123" s="29"/>
    </row>
    <row r="124" spans="1:15" s="1" customFormat="1" ht="13.15" hidden="1" outlineLevel="1" x14ac:dyDescent="0.35">
      <c r="A124" s="6"/>
      <c r="E124" s="1" t="s">
        <v>508</v>
      </c>
      <c r="F124" s="1" t="s">
        <v>131</v>
      </c>
      <c r="G124" s="88" t="s">
        <v>636</v>
      </c>
      <c r="I124" s="44">
        <f>INDEX(Percentiles!$H$9:$X$20,MATCH('Final Output'!$E124,Percentiles!$E$9:$E$20,0),MATCH('Final Output'!$G124,Percentiles!$H$3:$X$3,0))</f>
        <v>-9.4285714285714303E-3</v>
      </c>
      <c r="J124" s="29"/>
      <c r="K124" s="29"/>
      <c r="L124" s="29"/>
      <c r="M124" s="29"/>
      <c r="N124" s="29"/>
      <c r="O124" s="29"/>
    </row>
    <row r="125" spans="1:15" s="1" customFormat="1" ht="13.15" hidden="1" outlineLevel="1" x14ac:dyDescent="0.35">
      <c r="A125" s="6"/>
      <c r="E125" s="1" t="s">
        <v>508</v>
      </c>
      <c r="F125" s="1" t="s">
        <v>131</v>
      </c>
      <c r="G125" s="88" t="s">
        <v>623</v>
      </c>
      <c r="I125" s="44">
        <f>INDEX(Percentiles!$H$9:$X$20,MATCH('Final Output'!$E125,Percentiles!$E$9:$E$20,0),MATCH('Final Output'!$G125,Percentiles!$H$3:$X$3,0))</f>
        <v>0</v>
      </c>
      <c r="J125" s="29"/>
      <c r="K125" s="29"/>
      <c r="L125" s="29"/>
      <c r="M125" s="29"/>
      <c r="N125" s="29"/>
      <c r="O125" s="29"/>
    </row>
    <row r="126" spans="1:15" s="1" customFormat="1" ht="13.15" hidden="1" outlineLevel="1" x14ac:dyDescent="0.35">
      <c r="A126" s="6"/>
      <c r="E126" s="1" t="s">
        <v>508</v>
      </c>
      <c r="F126" s="1" t="s">
        <v>131</v>
      </c>
      <c r="G126" s="88" t="s">
        <v>637</v>
      </c>
      <c r="I126" s="44">
        <f>INDEX(Percentiles!$H$9:$X$20,MATCH('Final Output'!$E126,Percentiles!$E$9:$E$20,0),MATCH('Final Output'!$G126,Percentiles!$H$3:$X$3,0))</f>
        <v>9.4285714285714303E-3</v>
      </c>
      <c r="J126" s="29"/>
      <c r="K126" s="29"/>
      <c r="L126" s="29"/>
      <c r="M126" s="29"/>
      <c r="N126" s="29"/>
      <c r="O126" s="29"/>
    </row>
    <row r="127" spans="1:15" s="1" customFormat="1" ht="13.15" hidden="1" outlineLevel="1" x14ac:dyDescent="0.35">
      <c r="A127" s="6"/>
      <c r="E127" s="1" t="s">
        <v>508</v>
      </c>
      <c r="F127" s="1" t="s">
        <v>131</v>
      </c>
      <c r="G127" s="88" t="s">
        <v>624</v>
      </c>
      <c r="I127" s="44">
        <f>INDEX(Percentiles!$H$9:$X$20,MATCH('Final Output'!$E127,Percentiles!$E$9:$E$20,0),MATCH('Final Output'!$G127,Percentiles!$H$3:$X$3,0))</f>
        <v>1.3469387755102041E-2</v>
      </c>
      <c r="J127" s="29"/>
      <c r="K127" s="29"/>
      <c r="L127" s="29"/>
      <c r="M127" s="29"/>
      <c r="N127" s="29"/>
      <c r="O127" s="29"/>
    </row>
    <row r="128" spans="1:15" s="1" customFormat="1" ht="13.15" hidden="1" outlineLevel="1" x14ac:dyDescent="0.35">
      <c r="A128" s="6"/>
      <c r="E128" s="1" t="s">
        <v>508</v>
      </c>
      <c r="F128" s="1" t="s">
        <v>131</v>
      </c>
      <c r="G128" s="88" t="s">
        <v>638</v>
      </c>
      <c r="I128" s="44">
        <f>INDEX(Percentiles!$H$9:$X$20,MATCH('Final Output'!$E128,Percentiles!$E$9:$E$20,0),MATCH('Final Output'!$G128,Percentiles!$H$3:$X$3,0))</f>
        <v>1.3469387755102041E-2</v>
      </c>
      <c r="J128" s="29"/>
      <c r="K128" s="29"/>
      <c r="L128" s="29"/>
      <c r="M128" s="29"/>
      <c r="N128" s="29"/>
      <c r="O128" s="29"/>
    </row>
    <row r="129" spans="1:15" s="1" customFormat="1" ht="13.15" hidden="1" outlineLevel="1" x14ac:dyDescent="0.35">
      <c r="A129" s="6"/>
      <c r="E129" s="1" t="s">
        <v>508</v>
      </c>
      <c r="F129" s="1" t="s">
        <v>131</v>
      </c>
      <c r="G129" s="88" t="s">
        <v>625</v>
      </c>
      <c r="I129" s="44">
        <f>INDEX(Percentiles!$H$9:$X$20,MATCH('Final Output'!$E129,Percentiles!$E$9:$E$20,0),MATCH('Final Output'!$G129,Percentiles!$H$3:$X$3,0))</f>
        <v>1.3469387755102041E-2</v>
      </c>
      <c r="J129" s="29"/>
      <c r="K129" s="29"/>
      <c r="L129" s="29"/>
      <c r="M129" s="29"/>
      <c r="N129" s="29"/>
      <c r="O129" s="29"/>
    </row>
    <row r="130" spans="1:15" s="1" customFormat="1" ht="13.15" hidden="1" outlineLevel="1" x14ac:dyDescent="0.35">
      <c r="A130" s="6"/>
      <c r="E130" s="1" t="s">
        <v>508</v>
      </c>
      <c r="F130" s="1" t="s">
        <v>131</v>
      </c>
      <c r="G130" s="88" t="s">
        <v>639</v>
      </c>
      <c r="I130" s="44">
        <f>INDEX(Percentiles!$H$9:$X$20,MATCH('Final Output'!$E130,Percentiles!$E$9:$E$20,0),MATCH('Final Output'!$G130,Percentiles!$H$3:$X$3,0))</f>
        <v>2.0204081632653061E-2</v>
      </c>
      <c r="J130" s="29"/>
      <c r="K130" s="29"/>
      <c r="L130" s="29"/>
      <c r="M130" s="29"/>
      <c r="N130" s="29"/>
      <c r="O130" s="29"/>
    </row>
    <row r="131" spans="1:15" s="1" customFormat="1" ht="13.15" hidden="1" outlineLevel="1" x14ac:dyDescent="0.35">
      <c r="A131" s="6"/>
      <c r="E131" s="1" t="s">
        <v>508</v>
      </c>
      <c r="F131" s="1" t="s">
        <v>131</v>
      </c>
      <c r="G131" s="88" t="s">
        <v>626</v>
      </c>
      <c r="I131" s="44">
        <f>INDEX(Percentiles!$H$9:$X$20,MATCH('Final Output'!$E131,Percentiles!$E$9:$E$20,0),MATCH('Final Output'!$G131,Percentiles!$H$3:$X$3,0))</f>
        <v>2.6938775510204082E-2</v>
      </c>
      <c r="J131" s="29"/>
      <c r="K131" s="29"/>
      <c r="L131" s="29"/>
      <c r="M131" s="29"/>
      <c r="N131" s="29"/>
      <c r="O131" s="29"/>
    </row>
    <row r="132" spans="1:15" s="1" customFormat="1" ht="13.15" hidden="1" outlineLevel="1" x14ac:dyDescent="0.35">
      <c r="A132" s="6"/>
      <c r="E132" s="1" t="s">
        <v>508</v>
      </c>
      <c r="F132" s="1" t="s">
        <v>131</v>
      </c>
      <c r="G132" s="88" t="s">
        <v>640</v>
      </c>
      <c r="I132" s="44">
        <f>INDEX(Percentiles!$H$9:$X$20,MATCH('Final Output'!$E132,Percentiles!$E$9:$E$20,0),MATCH('Final Output'!$G132,Percentiles!$H$3:$X$3,0))</f>
        <v>2.6938775510204082E-2</v>
      </c>
      <c r="J132" s="29"/>
      <c r="K132" s="29"/>
      <c r="L132" s="29"/>
      <c r="M132" s="29"/>
      <c r="N132" s="29"/>
      <c r="O132" s="29"/>
    </row>
    <row r="133" spans="1:15" s="1" customFormat="1" ht="13.15" hidden="1" outlineLevel="1" x14ac:dyDescent="0.35">
      <c r="A133" s="6"/>
      <c r="E133" s="1" t="s">
        <v>508</v>
      </c>
      <c r="F133" s="1" t="s">
        <v>131</v>
      </c>
      <c r="G133" s="88" t="s">
        <v>627</v>
      </c>
      <c r="I133" s="44">
        <f>INDEX(Percentiles!$H$9:$X$20,MATCH('Final Output'!$E133,Percentiles!$E$9:$E$20,0),MATCH('Final Output'!$G133,Percentiles!$H$3:$X$3,0))</f>
        <v>2.6938775510204082E-2</v>
      </c>
      <c r="J133" s="29"/>
      <c r="K133" s="29"/>
      <c r="L133" s="29"/>
      <c r="M133" s="29"/>
      <c r="N133" s="29"/>
      <c r="O133" s="29"/>
    </row>
    <row r="134" spans="1:15" s="1" customFormat="1" ht="13.15" collapsed="1" x14ac:dyDescent="0.35">
      <c r="A134" s="6"/>
      <c r="G134" s="88"/>
      <c r="I134" s="44"/>
      <c r="J134" s="29"/>
      <c r="K134" s="29"/>
      <c r="L134" s="29"/>
      <c r="M134" s="29"/>
      <c r="N134" s="29"/>
      <c r="O134" s="29"/>
    </row>
    <row r="135" spans="1:15" s="1" customFormat="1" ht="13.15" x14ac:dyDescent="0.35">
      <c r="A135" s="6"/>
      <c r="E135" s="1" t="s">
        <v>558</v>
      </c>
      <c r="F135" s="1" t="s">
        <v>131</v>
      </c>
      <c r="G135" s="88" t="s">
        <v>619</v>
      </c>
      <c r="I135" s="44">
        <f>INDEX(Percentiles!$H$9:$X$20,MATCH('Final Output'!$E135,Percentiles!$E$9:$E$20,0),MATCH('Final Output'!$G135,Percentiles!$H$3:$X$3,0))</f>
        <v>-6.2857142857142861E-2</v>
      </c>
      <c r="J135" s="29"/>
      <c r="K135" s="29"/>
      <c r="L135" s="29"/>
      <c r="N135" s="29"/>
    </row>
    <row r="136" spans="1:15" s="1" customFormat="1" ht="13.15" hidden="1" outlineLevel="1" x14ac:dyDescent="0.35">
      <c r="A136" s="6"/>
      <c r="E136" s="1" t="s">
        <v>558</v>
      </c>
      <c r="F136" s="1" t="s">
        <v>131</v>
      </c>
      <c r="G136" s="88" t="s">
        <v>633</v>
      </c>
      <c r="I136" s="44">
        <f>INDEX(Percentiles!$H$9:$X$20,MATCH('Final Output'!$E136,Percentiles!$E$9:$E$20,0),MATCH('Final Output'!$G136,Percentiles!$H$3:$X$3,0))</f>
        <v>-5.9714285714285706E-2</v>
      </c>
      <c r="J136" s="29"/>
      <c r="K136" s="29"/>
      <c r="L136" s="29"/>
      <c r="N136" s="29"/>
    </row>
    <row r="137" spans="1:15" s="1" customFormat="1" ht="13.15" hidden="1" outlineLevel="1" x14ac:dyDescent="0.35">
      <c r="A137" s="6"/>
      <c r="E137" s="1" t="s">
        <v>558</v>
      </c>
      <c r="F137" s="1" t="s">
        <v>131</v>
      </c>
      <c r="G137" s="88" t="s">
        <v>620</v>
      </c>
      <c r="I137" s="44">
        <f>INDEX(Percentiles!$H$9:$X$20,MATCH('Final Output'!$E137,Percentiles!$E$9:$E$20,0),MATCH('Final Output'!$G137,Percentiles!$H$3:$X$3,0))</f>
        <v>-3.7714285714285721E-2</v>
      </c>
      <c r="J137" s="29"/>
      <c r="K137" s="29"/>
      <c r="L137" s="29"/>
      <c r="N137" s="29"/>
    </row>
    <row r="138" spans="1:15" s="1" customFormat="1" ht="13.15" hidden="1" outlineLevel="1" x14ac:dyDescent="0.35">
      <c r="A138" s="6"/>
      <c r="E138" s="1" t="s">
        <v>558</v>
      </c>
      <c r="F138" s="1" t="s">
        <v>131</v>
      </c>
      <c r="G138" s="88" t="s">
        <v>634</v>
      </c>
      <c r="I138" s="44">
        <f>INDEX(Percentiles!$H$9:$X$20,MATCH('Final Output'!$E138,Percentiles!$E$9:$E$20,0),MATCH('Final Output'!$G138,Percentiles!$H$3:$X$3,0))</f>
        <v>-2.3571428571428573E-2</v>
      </c>
      <c r="J138" s="29"/>
      <c r="K138" s="29"/>
      <c r="L138" s="29"/>
      <c r="M138" s="29"/>
      <c r="N138" s="29"/>
      <c r="O138" s="29"/>
    </row>
    <row r="139" spans="1:15" s="1" customFormat="1" ht="13.15" hidden="1" outlineLevel="1" x14ac:dyDescent="0.35">
      <c r="A139" s="6"/>
      <c r="E139" s="1" t="s">
        <v>558</v>
      </c>
      <c r="F139" s="1" t="s">
        <v>131</v>
      </c>
      <c r="G139" s="88" t="s">
        <v>621</v>
      </c>
      <c r="I139" s="44">
        <f>INDEX(Percentiles!$H$9:$X$20,MATCH('Final Output'!$E139,Percentiles!$E$9:$E$20,0),MATCH('Final Output'!$G139,Percentiles!$H$3:$X$3,0))</f>
        <v>-1.5714285714285715E-2</v>
      </c>
      <c r="J139" s="29"/>
      <c r="K139" s="29"/>
      <c r="L139" s="29"/>
      <c r="M139" s="29"/>
      <c r="N139" s="29"/>
      <c r="O139" s="29"/>
    </row>
    <row r="140" spans="1:15" s="1" customFormat="1" ht="13.15" hidden="1" outlineLevel="1" x14ac:dyDescent="0.35">
      <c r="A140" s="6"/>
      <c r="E140" s="1" t="s">
        <v>558</v>
      </c>
      <c r="F140" s="1" t="s">
        <v>131</v>
      </c>
      <c r="G140" s="88" t="s">
        <v>635</v>
      </c>
      <c r="I140" s="44">
        <f>INDEX(Percentiles!$H$9:$X$20,MATCH('Final Output'!$E140,Percentiles!$E$9:$E$20,0),MATCH('Final Output'!$G140,Percentiles!$H$3:$X$3,0))</f>
        <v>-1.5714285714285715E-2</v>
      </c>
      <c r="J140" s="29"/>
      <c r="K140" s="29"/>
      <c r="L140" s="29"/>
      <c r="M140" s="29"/>
      <c r="N140" s="29"/>
      <c r="O140" s="29"/>
    </row>
    <row r="141" spans="1:15" s="1" customFormat="1" ht="13.15" hidden="1" outlineLevel="1" x14ac:dyDescent="0.35">
      <c r="A141" s="6"/>
      <c r="E141" s="1" t="s">
        <v>558</v>
      </c>
      <c r="F141" s="1" t="s">
        <v>131</v>
      </c>
      <c r="G141" s="88" t="s">
        <v>622</v>
      </c>
      <c r="I141" s="44">
        <f>INDEX(Percentiles!$H$9:$X$20,MATCH('Final Output'!$E141,Percentiles!$E$9:$E$20,0),MATCH('Final Output'!$G141,Percentiles!$H$3:$X$3,0))</f>
        <v>-1.5714285714285715E-2</v>
      </c>
      <c r="J141" s="29"/>
      <c r="K141" s="29"/>
      <c r="L141" s="29"/>
      <c r="M141" s="29"/>
      <c r="N141" s="29"/>
      <c r="O141" s="29"/>
    </row>
    <row r="142" spans="1:15" s="1" customFormat="1" ht="13.15" hidden="1" outlineLevel="1" x14ac:dyDescent="0.35">
      <c r="A142" s="6"/>
      <c r="E142" s="1" t="s">
        <v>558</v>
      </c>
      <c r="F142" s="1" t="s">
        <v>131</v>
      </c>
      <c r="G142" s="88" t="s">
        <v>636</v>
      </c>
      <c r="I142" s="44">
        <f>INDEX(Percentiles!$H$9:$X$20,MATCH('Final Output'!$E142,Percentiles!$E$9:$E$20,0),MATCH('Final Output'!$G142,Percentiles!$H$3:$X$3,0))</f>
        <v>-1.1000000000000003E-2</v>
      </c>
      <c r="J142" s="29"/>
      <c r="K142" s="29"/>
      <c r="L142" s="29"/>
      <c r="M142" s="29"/>
      <c r="N142" s="29"/>
      <c r="O142" s="29"/>
    </row>
    <row r="143" spans="1:15" s="1" customFormat="1" ht="13.15" hidden="1" outlineLevel="1" x14ac:dyDescent="0.35">
      <c r="A143" s="6"/>
      <c r="E143" s="1" t="s">
        <v>558</v>
      </c>
      <c r="F143" s="1" t="s">
        <v>131</v>
      </c>
      <c r="G143" s="88" t="s">
        <v>623</v>
      </c>
      <c r="I143" s="44">
        <f>INDEX(Percentiles!$H$9:$X$20,MATCH('Final Output'!$E143,Percentiles!$E$9:$E$20,0),MATCH('Final Output'!$G143,Percentiles!$H$3:$X$3,0))</f>
        <v>0</v>
      </c>
      <c r="J143" s="29"/>
      <c r="K143" s="29"/>
      <c r="L143" s="29"/>
      <c r="M143" s="29"/>
      <c r="N143" s="29"/>
      <c r="O143" s="29"/>
    </row>
    <row r="144" spans="1:15" s="1" customFormat="1" ht="13.15" hidden="1" outlineLevel="1" x14ac:dyDescent="0.35">
      <c r="A144" s="6"/>
      <c r="E144" s="1" t="s">
        <v>558</v>
      </c>
      <c r="F144" s="1" t="s">
        <v>131</v>
      </c>
      <c r="G144" s="88" t="s">
        <v>637</v>
      </c>
      <c r="I144" s="44">
        <f>INDEX(Percentiles!$H$9:$X$20,MATCH('Final Output'!$E144,Percentiles!$E$9:$E$20,0),MATCH('Final Output'!$G144,Percentiles!$H$3:$X$3,0))</f>
        <v>1.1000000000000003E-2</v>
      </c>
      <c r="J144" s="29"/>
      <c r="K144" s="29"/>
      <c r="L144" s="29"/>
      <c r="M144" s="29"/>
      <c r="N144" s="29"/>
      <c r="O144" s="29"/>
    </row>
    <row r="145" spans="1:15" s="1" customFormat="1" ht="13.15" hidden="1" outlineLevel="1" x14ac:dyDescent="0.35">
      <c r="A145" s="6"/>
      <c r="E145" s="1" t="s">
        <v>558</v>
      </c>
      <c r="F145" s="1" t="s">
        <v>131</v>
      </c>
      <c r="G145" s="88" t="s">
        <v>624</v>
      </c>
      <c r="I145" s="44">
        <f>INDEX(Percentiles!$H$9:$X$20,MATCH('Final Output'!$E145,Percentiles!$E$9:$E$20,0),MATCH('Final Output'!$G145,Percentiles!$H$3:$X$3,0))</f>
        <v>1.5714285714285715E-2</v>
      </c>
      <c r="J145" s="29"/>
      <c r="K145" s="29"/>
      <c r="L145" s="29"/>
      <c r="M145" s="29"/>
      <c r="N145" s="29"/>
      <c r="O145" s="29"/>
    </row>
    <row r="146" spans="1:15" s="1" customFormat="1" ht="13.15" hidden="1" outlineLevel="1" x14ac:dyDescent="0.35">
      <c r="A146" s="6"/>
      <c r="E146" s="1" t="s">
        <v>558</v>
      </c>
      <c r="F146" s="1" t="s">
        <v>131</v>
      </c>
      <c r="G146" s="88" t="s">
        <v>638</v>
      </c>
      <c r="I146" s="44">
        <f>INDEX(Percentiles!$H$9:$X$20,MATCH('Final Output'!$E146,Percentiles!$E$9:$E$20,0),MATCH('Final Output'!$G146,Percentiles!$H$3:$X$3,0))</f>
        <v>1.5714285714285715E-2</v>
      </c>
      <c r="J146" s="29"/>
      <c r="K146" s="29"/>
      <c r="L146" s="29"/>
      <c r="M146" s="29"/>
      <c r="N146" s="29"/>
      <c r="O146" s="29"/>
    </row>
    <row r="147" spans="1:15" s="1" customFormat="1" ht="13.15" hidden="1" outlineLevel="1" x14ac:dyDescent="0.35">
      <c r="A147" s="6"/>
      <c r="E147" s="1" t="s">
        <v>558</v>
      </c>
      <c r="F147" s="1" t="s">
        <v>131</v>
      </c>
      <c r="G147" s="88" t="s">
        <v>625</v>
      </c>
      <c r="I147" s="44">
        <f>INDEX(Percentiles!$H$9:$X$20,MATCH('Final Output'!$E147,Percentiles!$E$9:$E$20,0),MATCH('Final Output'!$G147,Percentiles!$H$3:$X$3,0))</f>
        <v>1.5714285714285715E-2</v>
      </c>
      <c r="J147" s="29"/>
      <c r="K147" s="29"/>
      <c r="L147" s="29"/>
      <c r="M147" s="29"/>
      <c r="N147" s="29"/>
      <c r="O147" s="29"/>
    </row>
    <row r="148" spans="1:15" s="1" customFormat="1" ht="13.15" hidden="1" outlineLevel="1" x14ac:dyDescent="0.35">
      <c r="A148" s="6"/>
      <c r="E148" s="1" t="s">
        <v>558</v>
      </c>
      <c r="F148" s="1" t="s">
        <v>131</v>
      </c>
      <c r="G148" s="88" t="s">
        <v>639</v>
      </c>
      <c r="I148" s="44">
        <f>INDEX(Percentiles!$H$9:$X$20,MATCH('Final Output'!$E148,Percentiles!$E$9:$E$20,0),MATCH('Final Output'!$G148,Percentiles!$H$3:$X$3,0))</f>
        <v>2.3571428571428573E-2</v>
      </c>
      <c r="J148" s="29"/>
      <c r="K148" s="29"/>
      <c r="L148" s="29"/>
      <c r="M148" s="29"/>
      <c r="N148" s="29"/>
      <c r="O148" s="29"/>
    </row>
    <row r="149" spans="1:15" s="1" customFormat="1" ht="13.15" hidden="1" outlineLevel="1" x14ac:dyDescent="0.35">
      <c r="A149" s="6"/>
      <c r="E149" s="1" t="s">
        <v>558</v>
      </c>
      <c r="F149" s="1" t="s">
        <v>131</v>
      </c>
      <c r="G149" s="88" t="s">
        <v>626</v>
      </c>
      <c r="I149" s="44">
        <f>INDEX(Percentiles!$H$9:$X$20,MATCH('Final Output'!$E149,Percentiles!$E$9:$E$20,0),MATCH('Final Output'!$G149,Percentiles!$H$3:$X$3,0))</f>
        <v>3.7714285714285721E-2</v>
      </c>
      <c r="J149" s="29"/>
      <c r="K149" s="29"/>
      <c r="L149" s="29"/>
      <c r="M149" s="29"/>
      <c r="N149" s="29"/>
      <c r="O149" s="29"/>
    </row>
    <row r="150" spans="1:15" s="1" customFormat="1" ht="13.15" hidden="1" outlineLevel="1" x14ac:dyDescent="0.35">
      <c r="A150" s="6"/>
      <c r="E150" s="1" t="s">
        <v>558</v>
      </c>
      <c r="F150" s="1" t="s">
        <v>131</v>
      </c>
      <c r="G150" s="88" t="s">
        <v>640</v>
      </c>
      <c r="I150" s="44">
        <f>INDEX(Percentiles!$H$9:$X$20,MATCH('Final Output'!$E150,Percentiles!$E$9:$E$20,0),MATCH('Final Output'!$G150,Percentiles!$H$3:$X$3,0))</f>
        <v>5.9714285714285706E-2</v>
      </c>
      <c r="J150" s="29"/>
      <c r="K150" s="29"/>
      <c r="L150" s="29"/>
      <c r="M150" s="29"/>
      <c r="N150" s="29"/>
      <c r="O150" s="29"/>
    </row>
    <row r="151" spans="1:15" s="1" customFormat="1" ht="13.15" hidden="1" outlineLevel="1" x14ac:dyDescent="0.35">
      <c r="A151" s="6"/>
      <c r="E151" s="1" t="s">
        <v>558</v>
      </c>
      <c r="F151" s="1" t="s">
        <v>131</v>
      </c>
      <c r="G151" s="88" t="s">
        <v>627</v>
      </c>
      <c r="I151" s="44">
        <f>INDEX(Percentiles!$H$9:$X$20,MATCH('Final Output'!$E151,Percentiles!$E$9:$E$20,0),MATCH('Final Output'!$G151,Percentiles!$H$3:$X$3,0))</f>
        <v>6.2857142857142861E-2</v>
      </c>
      <c r="J151" s="29"/>
      <c r="K151" s="29"/>
      <c r="L151" s="29"/>
      <c r="M151" s="29"/>
      <c r="N151" s="29"/>
      <c r="O151" s="29"/>
    </row>
    <row r="152" spans="1:15" s="1" customFormat="1" ht="13.15" collapsed="1" x14ac:dyDescent="0.35">
      <c r="A152" s="6"/>
      <c r="G152" s="88"/>
      <c r="I152" s="44"/>
      <c r="J152" s="29"/>
      <c r="K152" s="29"/>
      <c r="L152" s="29"/>
      <c r="M152" s="29"/>
      <c r="N152" s="29"/>
      <c r="O152" s="29"/>
    </row>
    <row r="153" spans="1:15" s="1" customFormat="1" ht="13.15" x14ac:dyDescent="0.35">
      <c r="A153" s="6"/>
      <c r="E153" s="1" t="s">
        <v>10</v>
      </c>
      <c r="F153" s="1" t="s">
        <v>131</v>
      </c>
      <c r="G153" s="88" t="s">
        <v>619</v>
      </c>
      <c r="I153" s="44">
        <f>INDEX(Percentiles!$H$9:$X$20,MATCH('Final Output'!$E153,Percentiles!$E$9:$E$20,0),MATCH('Final Output'!$G153,Percentiles!$H$3:$X$3,0))</f>
        <v>-2.6523364485981311E-2</v>
      </c>
      <c r="J153" s="29"/>
      <c r="K153" s="29"/>
      <c r="L153" s="29"/>
      <c r="N153" s="29"/>
    </row>
    <row r="154" spans="1:15" s="1" customFormat="1" ht="13.15" hidden="1" outlineLevel="1" x14ac:dyDescent="0.35">
      <c r="A154" s="6"/>
      <c r="E154" s="1" t="s">
        <v>10</v>
      </c>
      <c r="F154" s="1" t="s">
        <v>131</v>
      </c>
      <c r="G154" s="88" t="s">
        <v>633</v>
      </c>
      <c r="I154" s="44">
        <f>INDEX(Percentiles!$H$9:$X$20,MATCH('Final Output'!$E154,Percentiles!$E$9:$E$20,0),MATCH('Final Output'!$G154,Percentiles!$H$3:$X$3,0))</f>
        <v>-2.4364485981308411E-2</v>
      </c>
      <c r="J154" s="29"/>
      <c r="K154" s="29"/>
      <c r="L154" s="29"/>
      <c r="N154" s="29"/>
    </row>
    <row r="155" spans="1:15" s="1" customFormat="1" ht="13.15" hidden="1" outlineLevel="1" x14ac:dyDescent="0.35">
      <c r="A155" s="6"/>
      <c r="E155" s="1" t="s">
        <v>10</v>
      </c>
      <c r="F155" s="1" t="s">
        <v>131</v>
      </c>
      <c r="G155" s="88" t="s">
        <v>620</v>
      </c>
      <c r="I155" s="44">
        <f>INDEX(Percentiles!$H$9:$X$20,MATCH('Final Output'!$E155,Percentiles!$E$9:$E$20,0),MATCH('Final Output'!$G155,Percentiles!$H$3:$X$3,0))</f>
        <v>-2.2205607476635515E-2</v>
      </c>
      <c r="J155" s="29"/>
      <c r="K155" s="29"/>
      <c r="L155" s="29"/>
      <c r="N155" s="29"/>
    </row>
    <row r="156" spans="1:15" s="1" customFormat="1" ht="13.15" hidden="1" outlineLevel="1" x14ac:dyDescent="0.35">
      <c r="A156" s="6"/>
      <c r="E156" s="1" t="s">
        <v>10</v>
      </c>
      <c r="F156" s="1" t="s">
        <v>131</v>
      </c>
      <c r="G156" s="88" t="s">
        <v>634</v>
      </c>
      <c r="I156" s="44">
        <f>INDEX(Percentiles!$H$9:$X$20,MATCH('Final Output'!$E156,Percentiles!$E$9:$E$20,0),MATCH('Final Output'!$G156,Percentiles!$H$3:$X$3,0))</f>
        <v>-2.0046728971962614E-2</v>
      </c>
      <c r="J156" s="29"/>
      <c r="K156" s="29"/>
      <c r="L156" s="29"/>
      <c r="M156" s="29"/>
      <c r="N156" s="29"/>
      <c r="O156" s="29"/>
    </row>
    <row r="157" spans="1:15" s="1" customFormat="1" ht="13.15" hidden="1" outlineLevel="1" x14ac:dyDescent="0.35">
      <c r="A157" s="6"/>
      <c r="E157" s="1" t="s">
        <v>10</v>
      </c>
      <c r="F157" s="1" t="s">
        <v>131</v>
      </c>
      <c r="G157" s="88" t="s">
        <v>621</v>
      </c>
      <c r="I157" s="44">
        <f>INDEX(Percentiles!$H$9:$X$20,MATCH('Final Output'!$E157,Percentiles!$E$9:$E$20,0),MATCH('Final Output'!$G157,Percentiles!$H$3:$X$3,0))</f>
        <v>-1.8504672897196262E-2</v>
      </c>
      <c r="J157" s="29"/>
      <c r="K157" s="29"/>
      <c r="L157" s="29"/>
      <c r="M157" s="29"/>
      <c r="N157" s="29"/>
      <c r="O157" s="29"/>
    </row>
    <row r="158" spans="1:15" s="1" customFormat="1" ht="13.15" hidden="1" outlineLevel="1" x14ac:dyDescent="0.35">
      <c r="A158" s="6"/>
      <c r="E158" s="1" t="s">
        <v>10</v>
      </c>
      <c r="F158" s="1" t="s">
        <v>131</v>
      </c>
      <c r="G158" s="88" t="s">
        <v>635</v>
      </c>
      <c r="I158" s="44">
        <f>INDEX(Percentiles!$H$9:$X$20,MATCH('Final Output'!$E158,Percentiles!$E$9:$E$20,0),MATCH('Final Output'!$G158,Percentiles!$H$3:$X$3,0))</f>
        <v>-1.8504672897196262E-2</v>
      </c>
      <c r="J158" s="29"/>
      <c r="K158" s="29"/>
      <c r="L158" s="29"/>
      <c r="M158" s="29"/>
      <c r="N158" s="29"/>
      <c r="O158" s="29"/>
    </row>
    <row r="159" spans="1:15" s="1" customFormat="1" ht="13.15" hidden="1" outlineLevel="1" x14ac:dyDescent="0.35">
      <c r="A159" s="6"/>
      <c r="E159" s="1" t="s">
        <v>10</v>
      </c>
      <c r="F159" s="1" t="s">
        <v>131</v>
      </c>
      <c r="G159" s="88" t="s">
        <v>622</v>
      </c>
      <c r="I159" s="44">
        <f>INDEX(Percentiles!$H$9:$X$20,MATCH('Final Output'!$E159,Percentiles!$E$9:$E$20,0),MATCH('Final Output'!$G159,Percentiles!$H$3:$X$3,0))</f>
        <v>-1.6654205607476637E-2</v>
      </c>
      <c r="J159" s="29"/>
      <c r="K159" s="29"/>
      <c r="L159" s="29"/>
      <c r="M159" s="29"/>
      <c r="N159" s="29"/>
      <c r="O159" s="29"/>
    </row>
    <row r="160" spans="1:15" s="1" customFormat="1" ht="13.15" hidden="1" outlineLevel="1" x14ac:dyDescent="0.35">
      <c r="A160" s="6"/>
      <c r="E160" s="1" t="s">
        <v>10</v>
      </c>
      <c r="F160" s="1" t="s">
        <v>131</v>
      </c>
      <c r="G160" s="88" t="s">
        <v>636</v>
      </c>
      <c r="I160" s="44">
        <f>INDEX(Percentiles!$H$9:$X$20,MATCH('Final Output'!$E160,Percentiles!$E$9:$E$20,0),MATCH('Final Output'!$G160,Percentiles!$H$3:$X$3,0))</f>
        <v>-1.3570093457943926E-2</v>
      </c>
      <c r="J160" s="29"/>
      <c r="K160" s="29"/>
      <c r="L160" s="29"/>
      <c r="M160" s="29"/>
      <c r="N160" s="29"/>
      <c r="O160" s="29"/>
    </row>
    <row r="161" spans="1:15" s="1" customFormat="1" ht="13.15" hidden="1" outlineLevel="1" x14ac:dyDescent="0.35">
      <c r="A161" s="6"/>
      <c r="E161" s="1" t="s">
        <v>10</v>
      </c>
      <c r="F161" s="1" t="s">
        <v>131</v>
      </c>
      <c r="G161" s="88" t="s">
        <v>623</v>
      </c>
      <c r="I161" s="44">
        <f>INDEX(Percentiles!$H$9:$X$20,MATCH('Final Output'!$E161,Percentiles!$E$9:$E$20,0),MATCH('Final Output'!$G161,Percentiles!$H$3:$X$3,0))</f>
        <v>0</v>
      </c>
      <c r="J161" s="29"/>
      <c r="K161" s="29"/>
      <c r="L161" s="29"/>
      <c r="M161" s="29"/>
      <c r="N161" s="29"/>
      <c r="O161" s="29"/>
    </row>
    <row r="162" spans="1:15" s="1" customFormat="1" ht="13.15" hidden="1" outlineLevel="1" x14ac:dyDescent="0.35">
      <c r="A162" s="6"/>
      <c r="E162" s="1" t="s">
        <v>10</v>
      </c>
      <c r="F162" s="1" t="s">
        <v>131</v>
      </c>
      <c r="G162" s="88" t="s">
        <v>637</v>
      </c>
      <c r="I162" s="44">
        <f>INDEX(Percentiles!$H$9:$X$20,MATCH('Final Output'!$E162,Percentiles!$E$9:$E$20,0),MATCH('Final Output'!$G162,Percentiles!$H$3:$X$3,0))</f>
        <v>1.3570093457943926E-2</v>
      </c>
      <c r="J162" s="29"/>
      <c r="K162" s="29"/>
      <c r="L162" s="29"/>
      <c r="M162" s="29"/>
      <c r="N162" s="29"/>
      <c r="O162" s="29"/>
    </row>
    <row r="163" spans="1:15" s="1" customFormat="1" ht="13.15" hidden="1" outlineLevel="1" x14ac:dyDescent="0.35">
      <c r="A163" s="6"/>
      <c r="E163" s="1" t="s">
        <v>10</v>
      </c>
      <c r="F163" s="1" t="s">
        <v>131</v>
      </c>
      <c r="G163" s="88" t="s">
        <v>624</v>
      </c>
      <c r="I163" s="44">
        <f>INDEX(Percentiles!$H$9:$X$20,MATCH('Final Output'!$E163,Percentiles!$E$9:$E$20,0),MATCH('Final Output'!$G163,Percentiles!$H$3:$X$3,0))</f>
        <v>1.6654205607476637E-2</v>
      </c>
      <c r="J163" s="29"/>
      <c r="K163" s="29"/>
      <c r="L163" s="29"/>
      <c r="M163" s="29"/>
      <c r="N163" s="29"/>
      <c r="O163" s="29"/>
    </row>
    <row r="164" spans="1:15" s="1" customFormat="1" ht="13.15" hidden="1" outlineLevel="1" x14ac:dyDescent="0.35">
      <c r="A164" s="6"/>
      <c r="E164" s="1" t="s">
        <v>10</v>
      </c>
      <c r="F164" s="1" t="s">
        <v>131</v>
      </c>
      <c r="G164" s="88" t="s">
        <v>638</v>
      </c>
      <c r="I164" s="44">
        <f>INDEX(Percentiles!$H$9:$X$20,MATCH('Final Output'!$E164,Percentiles!$E$9:$E$20,0),MATCH('Final Output'!$G164,Percentiles!$H$3:$X$3,0))</f>
        <v>1.8504672897196262E-2</v>
      </c>
      <c r="J164" s="29"/>
      <c r="K164" s="29"/>
      <c r="L164" s="29"/>
      <c r="M164" s="29"/>
      <c r="N164" s="29"/>
      <c r="O164" s="29"/>
    </row>
    <row r="165" spans="1:15" s="1" customFormat="1" ht="13.15" hidden="1" outlineLevel="1" x14ac:dyDescent="0.35">
      <c r="A165" s="6"/>
      <c r="E165" s="1" t="s">
        <v>10</v>
      </c>
      <c r="F165" s="1" t="s">
        <v>131</v>
      </c>
      <c r="G165" s="88" t="s">
        <v>625</v>
      </c>
      <c r="I165" s="44">
        <f>INDEX(Percentiles!$H$9:$X$20,MATCH('Final Output'!$E165,Percentiles!$E$9:$E$20,0),MATCH('Final Output'!$G165,Percentiles!$H$3:$X$3,0))</f>
        <v>1.8504672897196262E-2</v>
      </c>
      <c r="J165" s="29"/>
      <c r="K165" s="29"/>
      <c r="L165" s="29"/>
      <c r="M165" s="29"/>
      <c r="N165" s="29"/>
      <c r="O165" s="29"/>
    </row>
    <row r="166" spans="1:15" s="1" customFormat="1" ht="13.15" hidden="1" outlineLevel="1" x14ac:dyDescent="0.35">
      <c r="A166" s="6"/>
      <c r="E166" s="1" t="s">
        <v>10</v>
      </c>
      <c r="F166" s="1" t="s">
        <v>131</v>
      </c>
      <c r="G166" s="88" t="s">
        <v>639</v>
      </c>
      <c r="I166" s="44">
        <f>INDEX(Percentiles!$H$9:$X$20,MATCH('Final Output'!$E166,Percentiles!$E$9:$E$20,0),MATCH('Final Output'!$G166,Percentiles!$H$3:$X$3,0))</f>
        <v>2.0046728971962614E-2</v>
      </c>
      <c r="J166" s="29"/>
      <c r="K166" s="29"/>
      <c r="L166" s="29"/>
      <c r="M166" s="29"/>
      <c r="N166" s="29"/>
      <c r="O166" s="29"/>
    </row>
    <row r="167" spans="1:15" s="1" customFormat="1" ht="13.15" hidden="1" outlineLevel="1" x14ac:dyDescent="0.35">
      <c r="A167" s="6"/>
      <c r="E167" s="1" t="s">
        <v>10</v>
      </c>
      <c r="F167" s="1" t="s">
        <v>131</v>
      </c>
      <c r="G167" s="88" t="s">
        <v>626</v>
      </c>
      <c r="I167" s="44">
        <f>INDEX(Percentiles!$H$9:$X$20,MATCH('Final Output'!$E167,Percentiles!$E$9:$E$20,0),MATCH('Final Output'!$G167,Percentiles!$H$3:$X$3,0))</f>
        <v>2.2205607476635515E-2</v>
      </c>
      <c r="J167" s="29"/>
      <c r="K167" s="29"/>
      <c r="L167" s="29"/>
      <c r="M167" s="29"/>
      <c r="N167" s="29"/>
      <c r="O167" s="29"/>
    </row>
    <row r="168" spans="1:15" s="1" customFormat="1" ht="13.15" hidden="1" outlineLevel="1" x14ac:dyDescent="0.35">
      <c r="A168" s="6"/>
      <c r="E168" s="1" t="s">
        <v>10</v>
      </c>
      <c r="F168" s="1" t="s">
        <v>131</v>
      </c>
      <c r="G168" s="88" t="s">
        <v>640</v>
      </c>
      <c r="I168" s="44">
        <f>INDEX(Percentiles!$H$9:$X$20,MATCH('Final Output'!$E168,Percentiles!$E$9:$E$20,0),MATCH('Final Output'!$G168,Percentiles!$H$3:$X$3,0))</f>
        <v>2.4364485981308411E-2</v>
      </c>
      <c r="J168" s="29"/>
      <c r="K168" s="29"/>
      <c r="L168" s="29"/>
      <c r="M168" s="29"/>
      <c r="N168" s="29"/>
      <c r="O168" s="29"/>
    </row>
    <row r="169" spans="1:15" s="1" customFormat="1" ht="13.15" hidden="1" outlineLevel="1" x14ac:dyDescent="0.35">
      <c r="A169" s="6"/>
      <c r="E169" s="1" t="s">
        <v>10</v>
      </c>
      <c r="F169" s="1" t="s">
        <v>131</v>
      </c>
      <c r="G169" s="88" t="s">
        <v>627</v>
      </c>
      <c r="I169" s="44">
        <f>INDEX(Percentiles!$H$9:$X$20,MATCH('Final Output'!$E169,Percentiles!$E$9:$E$20,0),MATCH('Final Output'!$G169,Percentiles!$H$3:$X$3,0))</f>
        <v>2.6523364485981311E-2</v>
      </c>
      <c r="J169" s="29"/>
      <c r="K169" s="29"/>
      <c r="L169" s="29"/>
      <c r="M169" s="29"/>
      <c r="N169" s="29"/>
      <c r="O169" s="29"/>
    </row>
    <row r="170" spans="1:15" collapsed="1" x14ac:dyDescent="0.45">
      <c r="E170" s="1"/>
      <c r="F170" s="1"/>
      <c r="G170" s="88"/>
      <c r="H170" s="1"/>
      <c r="I170" s="106"/>
      <c r="K170" s="29"/>
      <c r="L170" s="29"/>
      <c r="M170" s="29"/>
      <c r="N170" s="29"/>
      <c r="O170" s="29"/>
    </row>
    <row r="171" spans="1:15" s="121" customFormat="1" ht="13.15" x14ac:dyDescent="0.4">
      <c r="A171" s="121" t="s">
        <v>125</v>
      </c>
      <c r="G171" s="122"/>
      <c r="I171" s="123"/>
      <c r="J171" s="123"/>
    </row>
    <row r="172" spans="1:15" hidden="1" x14ac:dyDescent="0.45">
      <c r="E172" s="1"/>
      <c r="F172" s="1"/>
      <c r="G172" s="88"/>
      <c r="H172" s="1"/>
      <c r="I172" s="106"/>
      <c r="K172" s="29"/>
      <c r="L172" s="29"/>
      <c r="M172" s="29"/>
      <c r="N172" s="29"/>
      <c r="O172" s="29"/>
    </row>
    <row r="173" spans="1:15" hidden="1" x14ac:dyDescent="0.45">
      <c r="E173" s="1"/>
      <c r="F173" s="1"/>
      <c r="G173" s="88"/>
      <c r="H173" s="1"/>
      <c r="I173" s="106"/>
      <c r="K173" s="29"/>
      <c r="L173" s="29"/>
      <c r="M173" s="29"/>
      <c r="N173" s="29"/>
      <c r="O173" s="29"/>
    </row>
    <row r="174" spans="1:15" hidden="1" x14ac:dyDescent="0.45">
      <c r="E174" s="1"/>
      <c r="F174" s="1"/>
      <c r="G174" s="88"/>
      <c r="H174" s="1"/>
      <c r="I174" s="106"/>
      <c r="K174" s="29"/>
      <c r="L174" s="29"/>
      <c r="M174" s="29"/>
      <c r="N174" s="29"/>
      <c r="O174" s="29"/>
    </row>
    <row r="175" spans="1:15" hidden="1" x14ac:dyDescent="0.45">
      <c r="E175" s="1"/>
      <c r="F175" s="1"/>
      <c r="G175" s="88"/>
      <c r="H175" s="1"/>
      <c r="I175" s="106"/>
      <c r="K175" s="29"/>
      <c r="L175" s="29"/>
      <c r="M175" s="29"/>
      <c r="N175" s="29"/>
      <c r="O175" s="29"/>
    </row>
    <row r="176" spans="1:15" hidden="1" x14ac:dyDescent="0.45">
      <c r="E176" s="1"/>
      <c r="F176" s="1"/>
      <c r="G176" s="88"/>
      <c r="H176" s="1"/>
      <c r="I176" s="106"/>
      <c r="K176" s="29"/>
      <c r="L176" s="29"/>
      <c r="M176" s="29"/>
      <c r="N176" s="29"/>
      <c r="O176" s="29"/>
    </row>
    <row r="177" spans="5:15" hidden="1" x14ac:dyDescent="0.45">
      <c r="E177" s="1"/>
      <c r="F177" s="1"/>
      <c r="G177" s="88"/>
      <c r="H177" s="1"/>
      <c r="I177" s="106"/>
      <c r="K177" s="29"/>
      <c r="L177" s="29"/>
      <c r="M177" s="29"/>
      <c r="N177" s="29"/>
      <c r="O177" s="29"/>
    </row>
    <row r="178" spans="5:15" hidden="1" x14ac:dyDescent="0.45">
      <c r="E178" s="1"/>
      <c r="F178" s="1"/>
      <c r="G178" s="88"/>
      <c r="H178" s="1"/>
      <c r="I178" s="106"/>
      <c r="K178" s="29"/>
      <c r="L178" s="29"/>
      <c r="M178" s="29"/>
      <c r="N178" s="29"/>
      <c r="O178" s="29"/>
    </row>
    <row r="179" spans="5:15" hidden="1" x14ac:dyDescent="0.45">
      <c r="E179" s="1"/>
      <c r="F179" s="1"/>
      <c r="G179" s="88"/>
      <c r="H179" s="1"/>
      <c r="I179" s="106"/>
      <c r="K179" s="29"/>
      <c r="L179" s="29"/>
      <c r="M179" s="29"/>
      <c r="N179" s="29"/>
      <c r="O179" s="29"/>
    </row>
    <row r="180" spans="5:15" hidden="1" x14ac:dyDescent="0.45">
      <c r="E180" s="1"/>
      <c r="F180" s="1"/>
      <c r="G180" s="88"/>
      <c r="H180" s="1"/>
      <c r="I180" s="106"/>
      <c r="K180" s="29"/>
      <c r="L180" s="29"/>
      <c r="M180" s="29"/>
      <c r="N180" s="29"/>
      <c r="O180" s="29"/>
    </row>
    <row r="181" spans="5:15" hidden="1" x14ac:dyDescent="0.45">
      <c r="E181" s="1"/>
      <c r="F181" s="1"/>
      <c r="G181" s="88"/>
      <c r="H181" s="1"/>
      <c r="I181" s="106"/>
      <c r="K181" s="29"/>
      <c r="L181" s="29"/>
      <c r="M181" s="29"/>
      <c r="N181" s="29"/>
      <c r="O181" s="29"/>
    </row>
    <row r="182" spans="5:15" hidden="1" x14ac:dyDescent="0.45">
      <c r="E182" s="1"/>
      <c r="F182" s="1"/>
      <c r="G182" s="88"/>
      <c r="H182" s="1"/>
      <c r="I182" s="106"/>
      <c r="K182" s="29"/>
      <c r="L182" s="29"/>
      <c r="M182" s="29"/>
      <c r="N182" s="29"/>
      <c r="O182" s="29"/>
    </row>
    <row r="183" spans="5:15" hidden="1" x14ac:dyDescent="0.45">
      <c r="E183" s="1"/>
      <c r="F183" s="1"/>
      <c r="G183" s="88"/>
      <c r="H183" s="1"/>
      <c r="I183" s="106"/>
      <c r="K183" s="29"/>
      <c r="L183" s="29"/>
      <c r="M183" s="29"/>
      <c r="N183" s="29"/>
      <c r="O183" s="29"/>
    </row>
    <row r="184" spans="5:15" hidden="1" x14ac:dyDescent="0.45">
      <c r="E184" s="1"/>
      <c r="F184" s="1"/>
      <c r="G184" s="88"/>
      <c r="H184" s="1"/>
      <c r="I184" s="106"/>
      <c r="K184" s="29"/>
      <c r="L184" s="29"/>
      <c r="M184" s="29"/>
      <c r="N184" s="29"/>
      <c r="O184" s="29"/>
    </row>
    <row r="185" spans="5:15" hidden="1" x14ac:dyDescent="0.45">
      <c r="E185" s="1"/>
      <c r="F185" s="1"/>
      <c r="G185" s="88"/>
      <c r="H185" s="1"/>
      <c r="I185" s="106"/>
      <c r="K185" s="29"/>
      <c r="L185" s="29"/>
      <c r="M185" s="29"/>
      <c r="N185" s="29"/>
      <c r="O185" s="29"/>
    </row>
    <row r="186" spans="5:15" hidden="1" x14ac:dyDescent="0.45">
      <c r="E186" s="1"/>
      <c r="F186" s="1"/>
      <c r="G186" s="88"/>
      <c r="H186" s="1"/>
      <c r="I186" s="106"/>
      <c r="K186" s="29"/>
      <c r="L186" s="29"/>
    </row>
    <row r="187" spans="5:15" hidden="1" x14ac:dyDescent="0.45">
      <c r="E187" s="1"/>
      <c r="F187" s="1"/>
      <c r="G187" s="88"/>
      <c r="H187" s="1"/>
      <c r="I187" s="106"/>
      <c r="K187" s="29"/>
      <c r="L187" s="29"/>
    </row>
    <row r="188" spans="5:15" hidden="1" x14ac:dyDescent="0.45">
      <c r="E188" s="1"/>
      <c r="F188" s="1"/>
      <c r="G188" s="88"/>
      <c r="H188" s="1"/>
      <c r="I188" s="106"/>
      <c r="K188" s="29"/>
      <c r="L188" s="29"/>
    </row>
    <row r="189" spans="5:15" hidden="1" x14ac:dyDescent="0.45">
      <c r="E189" s="1"/>
      <c r="F189" s="1"/>
      <c r="G189" s="88"/>
      <c r="H189" s="1"/>
      <c r="I189" s="106"/>
      <c r="K189" s="29"/>
      <c r="L189" s="29"/>
    </row>
    <row r="190" spans="5:15" hidden="1" x14ac:dyDescent="0.45">
      <c r="E190" s="1"/>
      <c r="F190" s="1"/>
      <c r="G190" s="88"/>
      <c r="H190" s="1"/>
      <c r="I190" s="106"/>
      <c r="K190" s="29"/>
      <c r="L190" s="29"/>
    </row>
    <row r="191" spans="5:15" hidden="1" x14ac:dyDescent="0.45">
      <c r="E191" s="1"/>
      <c r="F191" s="1"/>
      <c r="G191" s="88"/>
      <c r="H191" s="1"/>
      <c r="I191" s="106"/>
      <c r="K191" s="29"/>
      <c r="L191" s="29"/>
    </row>
    <row r="192" spans="5:15" hidden="1" x14ac:dyDescent="0.45">
      <c r="E192" s="1"/>
      <c r="F192" s="1"/>
      <c r="G192" s="88"/>
      <c r="H192" s="1"/>
      <c r="I192" s="106"/>
      <c r="K192" s="29"/>
      <c r="L192" s="29"/>
    </row>
    <row r="193" spans="5:12" hidden="1" x14ac:dyDescent="0.45">
      <c r="E193" s="1"/>
      <c r="F193" s="1"/>
      <c r="G193" s="88"/>
      <c r="H193" s="1"/>
      <c r="I193" s="106"/>
      <c r="K193" s="29"/>
      <c r="L193" s="29"/>
    </row>
    <row r="194" spans="5:12" hidden="1" x14ac:dyDescent="0.45">
      <c r="E194" s="1"/>
      <c r="F194" s="1"/>
      <c r="G194" s="88"/>
      <c r="H194" s="1"/>
      <c r="I194" s="106"/>
      <c r="K194" s="29"/>
      <c r="L194" s="29"/>
    </row>
    <row r="195" spans="5:12" hidden="1" x14ac:dyDescent="0.45">
      <c r="E195" s="1"/>
      <c r="F195" s="1"/>
      <c r="G195" s="88"/>
      <c r="H195" s="1"/>
      <c r="I195" s="106"/>
      <c r="K195" s="29"/>
      <c r="L195" s="29"/>
    </row>
    <row r="196" spans="5:12" hidden="1" x14ac:dyDescent="0.45">
      <c r="E196" s="1"/>
      <c r="F196" s="1"/>
      <c r="G196" s="88"/>
      <c r="H196" s="1"/>
      <c r="I196" s="106"/>
      <c r="K196" s="29"/>
      <c r="L196" s="29"/>
    </row>
    <row r="197" spans="5:12" hidden="1" x14ac:dyDescent="0.45">
      <c r="E197" s="1"/>
      <c r="F197" s="1"/>
      <c r="G197" s="88"/>
      <c r="H197" s="1"/>
      <c r="I197" s="106"/>
      <c r="K197" s="29"/>
      <c r="L197" s="29"/>
    </row>
    <row r="198" spans="5:12" hidden="1" x14ac:dyDescent="0.45">
      <c r="E198" s="1"/>
      <c r="F198" s="1"/>
      <c r="G198" s="88"/>
      <c r="H198" s="1"/>
      <c r="I198" s="106"/>
      <c r="K198" s="29"/>
      <c r="L198" s="29"/>
    </row>
    <row r="199" spans="5:12" hidden="1" x14ac:dyDescent="0.45">
      <c r="E199" s="1"/>
      <c r="F199" s="1"/>
      <c r="G199" s="88"/>
      <c r="H199" s="1"/>
      <c r="I199" s="106"/>
      <c r="K199" s="29"/>
      <c r="L199" s="29"/>
    </row>
    <row r="200" spans="5:12" hidden="1" x14ac:dyDescent="0.45">
      <c r="E200" s="1"/>
      <c r="F200" s="1"/>
      <c r="G200" s="88"/>
      <c r="H200" s="1"/>
      <c r="I200" s="106"/>
      <c r="K200" s="29"/>
      <c r="L200" s="29"/>
    </row>
    <row r="201" spans="5:12" hidden="1" x14ac:dyDescent="0.45">
      <c r="E201" s="1"/>
      <c r="F201" s="1"/>
      <c r="G201" s="88"/>
      <c r="H201" s="1"/>
      <c r="I201" s="106"/>
      <c r="K201" s="29"/>
      <c r="L201" s="29"/>
    </row>
    <row r="202" spans="5:12" hidden="1" x14ac:dyDescent="0.45">
      <c r="E202" s="1"/>
      <c r="F202" s="1"/>
      <c r="G202" s="88"/>
      <c r="H202" s="1"/>
      <c r="I202" s="106"/>
      <c r="K202" s="29"/>
      <c r="L202" s="29"/>
    </row>
    <row r="203" spans="5:12" hidden="1" x14ac:dyDescent="0.45">
      <c r="E203" s="1"/>
      <c r="F203" s="1"/>
      <c r="G203" s="88"/>
      <c r="H203" s="1"/>
      <c r="I203" s="106"/>
      <c r="K203" s="29"/>
      <c r="L203" s="29"/>
    </row>
    <row r="204" spans="5:12" hidden="1" x14ac:dyDescent="0.45">
      <c r="E204" s="1"/>
      <c r="F204" s="1"/>
      <c r="G204" s="88"/>
      <c r="H204" s="1"/>
      <c r="I204" s="106"/>
      <c r="K204" s="29"/>
      <c r="L204" s="29"/>
    </row>
    <row r="205" spans="5:12" hidden="1" x14ac:dyDescent="0.45">
      <c r="E205" s="1"/>
      <c r="F205" s="1"/>
      <c r="G205" s="88"/>
      <c r="H205" s="1"/>
      <c r="I205" s="106"/>
    </row>
    <row r="206" spans="5:12" hidden="1" x14ac:dyDescent="0.45">
      <c r="E206" s="1"/>
      <c r="F206" s="1"/>
      <c r="G206" s="88"/>
      <c r="H206" s="1"/>
      <c r="I206" s="106"/>
    </row>
    <row r="207" spans="5:12" hidden="1" x14ac:dyDescent="0.45">
      <c r="E207" s="1"/>
      <c r="F207" s="1"/>
      <c r="G207" s="88"/>
      <c r="H207" s="1"/>
      <c r="I207" s="106"/>
    </row>
    <row r="208" spans="5:12" hidden="1" x14ac:dyDescent="0.45">
      <c r="E208" s="1"/>
      <c r="F208" s="1"/>
      <c r="G208" s="88"/>
      <c r="H208" s="1"/>
      <c r="I208" s="106"/>
    </row>
    <row r="209" spans="5:9" hidden="1" x14ac:dyDescent="0.45">
      <c r="E209" s="1"/>
      <c r="F209" s="1"/>
      <c r="G209" s="88"/>
      <c r="H209" s="1"/>
      <c r="I209" s="106"/>
    </row>
    <row r="210" spans="5:9" hidden="1" x14ac:dyDescent="0.45">
      <c r="E210" s="1"/>
      <c r="F210" s="1"/>
      <c r="G210" s="88"/>
      <c r="H210" s="1"/>
      <c r="I210" s="106"/>
    </row>
    <row r="211" spans="5:9" hidden="1" x14ac:dyDescent="0.45">
      <c r="E211" s="1"/>
      <c r="F211" s="1"/>
      <c r="G211" s="88"/>
      <c r="H211" s="1"/>
      <c r="I211" s="106"/>
    </row>
    <row r="212" spans="5:9" hidden="1" x14ac:dyDescent="0.45">
      <c r="E212" s="1"/>
      <c r="F212" s="1"/>
      <c r="G212" s="88"/>
      <c r="H212" s="1"/>
      <c r="I212" s="106"/>
    </row>
    <row r="213" spans="5:9" hidden="1" x14ac:dyDescent="0.45">
      <c r="E213" s="1"/>
      <c r="F213" s="1"/>
      <c r="G213" s="88"/>
      <c r="H213" s="1"/>
      <c r="I213" s="106"/>
    </row>
    <row r="214" spans="5:9" hidden="1" x14ac:dyDescent="0.45">
      <c r="E214" s="1"/>
      <c r="F214" s="1"/>
      <c r="G214" s="88"/>
      <c r="H214" s="1"/>
      <c r="I214" s="106"/>
    </row>
    <row r="215" spans="5:9" hidden="1" x14ac:dyDescent="0.45">
      <c r="E215" s="1"/>
      <c r="F215" s="1"/>
      <c r="G215" s="88"/>
      <c r="H215" s="1"/>
      <c r="I215" s="106"/>
    </row>
    <row r="216" spans="5:9" hidden="1" x14ac:dyDescent="0.45">
      <c r="E216" s="1"/>
      <c r="F216" s="1"/>
      <c r="G216" s="88"/>
      <c r="H216" s="1"/>
      <c r="I216" s="106"/>
    </row>
    <row r="217" spans="5:9" hidden="1" x14ac:dyDescent="0.45">
      <c r="E217" s="1"/>
      <c r="F217" s="1"/>
      <c r="G217" s="88"/>
      <c r="H217" s="1"/>
      <c r="I217" s="106"/>
    </row>
    <row r="218" spans="5:9" hidden="1" x14ac:dyDescent="0.45">
      <c r="E218" s="1"/>
      <c r="F218" s="1"/>
      <c r="G218" s="88"/>
      <c r="H218" s="1"/>
      <c r="I218" s="106"/>
    </row>
    <row r="219" spans="5:9" hidden="1" x14ac:dyDescent="0.45">
      <c r="E219" s="1"/>
      <c r="F219" s="1"/>
      <c r="G219" s="88"/>
      <c r="H219" s="1"/>
      <c r="I219" s="106"/>
    </row>
    <row r="220" spans="5:9" hidden="1" x14ac:dyDescent="0.45">
      <c r="E220" s="1"/>
      <c r="F220" s="1"/>
      <c r="G220" s="88"/>
      <c r="H220" s="1"/>
      <c r="I220" s="106"/>
    </row>
    <row r="221" spans="5:9" hidden="1" x14ac:dyDescent="0.45">
      <c r="E221" s="1"/>
      <c r="F221" s="1"/>
      <c r="G221" s="88"/>
      <c r="H221" s="1"/>
      <c r="I221" s="106"/>
    </row>
    <row r="222" spans="5:9" hidden="1" x14ac:dyDescent="0.45">
      <c r="E222" s="1"/>
      <c r="F222" s="1"/>
      <c r="G222" s="88"/>
      <c r="H222" s="1"/>
      <c r="I222" s="106"/>
    </row>
    <row r="223" spans="5:9" hidden="1" x14ac:dyDescent="0.45">
      <c r="E223" s="1"/>
      <c r="F223" s="1"/>
      <c r="G223" s="88"/>
      <c r="H223" s="1"/>
      <c r="I223" s="106"/>
    </row>
    <row r="224" spans="5:9" hidden="1" x14ac:dyDescent="0.45">
      <c r="E224" s="1"/>
      <c r="F224" s="1"/>
      <c r="G224" s="88"/>
      <c r="H224" s="1"/>
      <c r="I224" s="106"/>
    </row>
    <row r="225" spans="5:9" hidden="1" x14ac:dyDescent="0.45">
      <c r="E225" s="1"/>
      <c r="F225" s="1"/>
      <c r="G225" s="88"/>
      <c r="H225" s="1"/>
      <c r="I225" s="106"/>
    </row>
    <row r="226" spans="5:9" hidden="1" x14ac:dyDescent="0.45">
      <c r="E226" s="1"/>
      <c r="F226" s="1"/>
      <c r="G226" s="88"/>
      <c r="H226" s="1"/>
      <c r="I226" s="106"/>
    </row>
    <row r="227" spans="5:9" hidden="1" x14ac:dyDescent="0.45">
      <c r="E227" s="1"/>
      <c r="F227" s="1"/>
      <c r="G227" s="88"/>
      <c r="H227" s="1"/>
      <c r="I227" s="106"/>
    </row>
    <row r="228" spans="5:9" hidden="1" x14ac:dyDescent="0.45">
      <c r="E228" s="1"/>
      <c r="F228" s="1"/>
      <c r="G228" s="88"/>
      <c r="H228" s="1"/>
      <c r="I228" s="106"/>
    </row>
    <row r="229" spans="5:9" hidden="1" x14ac:dyDescent="0.45">
      <c r="E229" s="1"/>
      <c r="F229" s="1"/>
      <c r="G229" s="88"/>
      <c r="H229" s="1"/>
      <c r="I229" s="106"/>
    </row>
    <row r="230" spans="5:9" hidden="1" x14ac:dyDescent="0.45">
      <c r="E230" s="1"/>
      <c r="F230" s="1"/>
      <c r="G230" s="88"/>
      <c r="H230" s="1"/>
      <c r="I230" s="106"/>
    </row>
    <row r="231" spans="5:9" hidden="1" x14ac:dyDescent="0.45">
      <c r="E231" s="1"/>
      <c r="F231" s="1"/>
      <c r="G231" s="88"/>
      <c r="H231" s="1"/>
      <c r="I231" s="106"/>
    </row>
    <row r="232" spans="5:9" hidden="1" x14ac:dyDescent="0.45">
      <c r="E232" s="1"/>
      <c r="F232" s="1"/>
      <c r="G232" s="88"/>
      <c r="H232" s="1"/>
      <c r="I232" s="106"/>
    </row>
    <row r="233" spans="5:9" hidden="1" x14ac:dyDescent="0.45">
      <c r="E233" s="1"/>
      <c r="F233" s="1"/>
      <c r="G233" s="88"/>
      <c r="H233" s="1"/>
      <c r="I233" s="106"/>
    </row>
    <row r="234" spans="5:9" hidden="1" x14ac:dyDescent="0.45">
      <c r="E234" s="1"/>
      <c r="F234" s="1"/>
      <c r="G234" s="88"/>
      <c r="H234" s="1"/>
      <c r="I234" s="106"/>
    </row>
    <row r="235" spans="5:9" hidden="1" x14ac:dyDescent="0.45">
      <c r="E235" s="1"/>
      <c r="F235" s="1"/>
      <c r="G235" s="88"/>
      <c r="H235" s="1"/>
      <c r="I235" s="106"/>
    </row>
    <row r="236" spans="5:9" hidden="1" x14ac:dyDescent="0.45">
      <c r="E236" s="1"/>
      <c r="F236" s="1"/>
      <c r="G236" s="88"/>
      <c r="H236" s="1"/>
      <c r="I236" s="106"/>
    </row>
    <row r="237" spans="5:9" hidden="1" x14ac:dyDescent="0.45">
      <c r="E237" s="1"/>
      <c r="F237" s="1"/>
      <c r="G237" s="88"/>
      <c r="H237" s="1"/>
      <c r="I237" s="106"/>
    </row>
    <row r="238" spans="5:9" hidden="1" x14ac:dyDescent="0.45">
      <c r="E238" s="1"/>
      <c r="F238" s="1"/>
      <c r="G238" s="88"/>
      <c r="H238" s="1"/>
      <c r="I238" s="106"/>
    </row>
    <row r="239" spans="5:9" hidden="1" x14ac:dyDescent="0.45">
      <c r="E239" s="1"/>
      <c r="F239" s="1"/>
      <c r="G239" s="88"/>
      <c r="H239" s="1"/>
      <c r="I239" s="106"/>
    </row>
    <row r="240" spans="5:9" hidden="1" x14ac:dyDescent="0.45">
      <c r="E240" s="1"/>
      <c r="F240" s="1"/>
      <c r="G240" s="88"/>
      <c r="H240" s="1"/>
      <c r="I240" s="106"/>
    </row>
    <row r="241" spans="5:9" hidden="1" x14ac:dyDescent="0.45">
      <c r="E241" s="1"/>
      <c r="F241" s="1"/>
      <c r="G241" s="88"/>
      <c r="H241" s="1"/>
      <c r="I241" s="106"/>
    </row>
    <row r="242" spans="5:9" hidden="1" x14ac:dyDescent="0.45">
      <c r="E242" s="1"/>
      <c r="F242" s="1"/>
      <c r="G242" s="88"/>
      <c r="H242" s="1"/>
      <c r="I242" s="106"/>
    </row>
    <row r="243" spans="5:9" hidden="1" x14ac:dyDescent="0.45">
      <c r="E243" s="1"/>
      <c r="F243" s="1"/>
      <c r="G243" s="88"/>
      <c r="H243" s="1"/>
      <c r="I243" s="106"/>
    </row>
    <row r="244" spans="5:9" hidden="1" x14ac:dyDescent="0.45">
      <c r="E244" s="1"/>
      <c r="F244" s="1"/>
      <c r="G244" s="88"/>
      <c r="H244" s="1"/>
      <c r="I244" s="106"/>
    </row>
    <row r="245" spans="5:9" hidden="1" x14ac:dyDescent="0.45">
      <c r="E245" s="1"/>
      <c r="F245" s="1"/>
      <c r="G245" s="88"/>
      <c r="H245" s="1"/>
      <c r="I245" s="106"/>
    </row>
    <row r="246" spans="5:9" hidden="1" x14ac:dyDescent="0.45">
      <c r="E246" s="1"/>
      <c r="F246" s="1"/>
      <c r="G246" s="88"/>
      <c r="H246" s="1"/>
      <c r="I246" s="106"/>
    </row>
    <row r="247" spans="5:9" hidden="1" x14ac:dyDescent="0.45">
      <c r="E247" s="1"/>
      <c r="F247" s="1"/>
      <c r="G247" s="88"/>
      <c r="H247" s="1"/>
      <c r="I247" s="106"/>
    </row>
    <row r="248" spans="5:9" hidden="1" x14ac:dyDescent="0.45">
      <c r="E248" s="1"/>
      <c r="F248" s="1"/>
      <c r="G248" s="88"/>
      <c r="H248" s="1"/>
      <c r="I248" s="106"/>
    </row>
    <row r="249" spans="5:9" hidden="1" x14ac:dyDescent="0.45">
      <c r="E249" s="1"/>
      <c r="F249" s="1"/>
      <c r="G249" s="88"/>
      <c r="H249" s="1"/>
      <c r="I249" s="106"/>
    </row>
    <row r="250" spans="5:9" hidden="1" x14ac:dyDescent="0.45">
      <c r="E250" s="1"/>
      <c r="F250" s="1"/>
      <c r="G250" s="88"/>
      <c r="H250" s="1"/>
      <c r="I250" s="106"/>
    </row>
    <row r="251" spans="5:9" hidden="1" x14ac:dyDescent="0.45">
      <c r="E251" s="1"/>
      <c r="F251" s="1"/>
      <c r="G251" s="88"/>
      <c r="H251" s="1"/>
      <c r="I251" s="106"/>
    </row>
    <row r="252" spans="5:9" hidden="1" x14ac:dyDescent="0.45">
      <c r="E252" s="1"/>
      <c r="F252" s="1"/>
      <c r="G252" s="88"/>
      <c r="H252" s="1"/>
      <c r="I252" s="106"/>
    </row>
    <row r="253" spans="5:9" hidden="1" x14ac:dyDescent="0.45">
      <c r="E253" s="1"/>
      <c r="F253" s="1"/>
      <c r="G253" s="88"/>
      <c r="H253" s="1"/>
      <c r="I253" s="106"/>
    </row>
    <row r="254" spans="5:9" hidden="1" x14ac:dyDescent="0.45">
      <c r="E254" s="1"/>
      <c r="F254" s="1"/>
      <c r="G254" s="88"/>
      <c r="H254" s="1"/>
      <c r="I254" s="106"/>
    </row>
    <row r="255" spans="5:9" hidden="1" x14ac:dyDescent="0.45">
      <c r="E255" s="1"/>
      <c r="F255" s="1"/>
      <c r="G255" s="88"/>
      <c r="H255" s="1"/>
      <c r="I255" s="106"/>
    </row>
    <row r="256" spans="5:9" hidden="1" x14ac:dyDescent="0.45">
      <c r="E256" s="1"/>
      <c r="F256" s="1"/>
      <c r="G256" s="88"/>
      <c r="H256" s="1"/>
      <c r="I256" s="106"/>
    </row>
    <row r="257" spans="5:9" hidden="1" x14ac:dyDescent="0.45">
      <c r="E257" s="1"/>
      <c r="F257" s="1"/>
      <c r="G257" s="88"/>
      <c r="H257" s="1"/>
      <c r="I257" s="106"/>
    </row>
    <row r="258" spans="5:9" hidden="1" x14ac:dyDescent="0.45">
      <c r="E258" s="1"/>
      <c r="F258" s="1"/>
      <c r="G258" s="88"/>
      <c r="H258" s="1"/>
      <c r="I258" s="106"/>
    </row>
    <row r="259" spans="5:9" hidden="1" x14ac:dyDescent="0.45">
      <c r="E259" s="1"/>
      <c r="F259" s="1"/>
      <c r="G259" s="88"/>
      <c r="H259" s="1"/>
      <c r="I259" s="106"/>
    </row>
    <row r="260" spans="5:9" hidden="1" x14ac:dyDescent="0.45">
      <c r="E260" s="1"/>
      <c r="F260" s="1"/>
      <c r="G260" s="88"/>
      <c r="H260" s="1"/>
      <c r="I260" s="106"/>
    </row>
    <row r="261" spans="5:9" hidden="1" x14ac:dyDescent="0.45">
      <c r="E261" s="1"/>
      <c r="F261" s="1"/>
      <c r="G261" s="88"/>
      <c r="H261" s="1"/>
      <c r="I261" s="106"/>
    </row>
    <row r="262" spans="5:9" hidden="1" x14ac:dyDescent="0.45">
      <c r="E262" s="1"/>
      <c r="F262" s="1"/>
      <c r="G262" s="88"/>
      <c r="H262" s="1"/>
      <c r="I262" s="106"/>
    </row>
    <row r="263" spans="5:9" hidden="1" x14ac:dyDescent="0.45">
      <c r="E263" s="1"/>
      <c r="F263" s="1"/>
      <c r="G263" s="88"/>
      <c r="H263" s="1"/>
      <c r="I263" s="106"/>
    </row>
    <row r="264" spans="5:9" hidden="1" x14ac:dyDescent="0.45">
      <c r="E264" s="1"/>
      <c r="F264" s="1"/>
      <c r="G264" s="88"/>
      <c r="H264" s="1"/>
      <c r="I264" s="106"/>
    </row>
    <row r="265" spans="5:9" hidden="1" x14ac:dyDescent="0.45">
      <c r="E265" s="1"/>
      <c r="F265" s="1"/>
      <c r="G265" s="88"/>
      <c r="H265" s="1"/>
      <c r="I265" s="106"/>
    </row>
    <row r="266" spans="5:9" hidden="1" x14ac:dyDescent="0.45">
      <c r="E266" s="1"/>
      <c r="F266" s="1"/>
      <c r="G266" s="88"/>
      <c r="H266" s="1"/>
      <c r="I266" s="106"/>
    </row>
    <row r="267" spans="5:9" hidden="1" x14ac:dyDescent="0.45">
      <c r="E267" s="1"/>
      <c r="F267" s="1"/>
      <c r="G267" s="88"/>
      <c r="H267" s="1"/>
      <c r="I267" s="106"/>
    </row>
    <row r="268" spans="5:9" hidden="1" x14ac:dyDescent="0.45">
      <c r="E268" s="1"/>
      <c r="F268" s="1"/>
      <c r="G268" s="88"/>
      <c r="H268" s="1"/>
      <c r="I268" s="106"/>
    </row>
    <row r="269" spans="5:9" hidden="1" x14ac:dyDescent="0.45">
      <c r="E269" s="1"/>
      <c r="F269" s="1"/>
      <c r="G269" s="88"/>
      <c r="H269" s="1"/>
      <c r="I269" s="106"/>
    </row>
    <row r="270" spans="5:9" hidden="1" x14ac:dyDescent="0.45">
      <c r="E270" s="1"/>
      <c r="F270" s="1"/>
      <c r="G270" s="88"/>
      <c r="H270" s="1"/>
      <c r="I270" s="106"/>
    </row>
    <row r="271" spans="5:9" hidden="1" x14ac:dyDescent="0.45">
      <c r="E271" s="1"/>
      <c r="F271" s="1"/>
      <c r="G271" s="88"/>
      <c r="H271" s="1"/>
      <c r="I271" s="106"/>
    </row>
    <row r="272" spans="5:9" hidden="1" x14ac:dyDescent="0.45">
      <c r="E272" s="1"/>
      <c r="F272" s="1"/>
      <c r="G272" s="88"/>
      <c r="H272" s="1"/>
      <c r="I272" s="106"/>
    </row>
    <row r="273" spans="5:9" hidden="1" x14ac:dyDescent="0.45">
      <c r="E273" s="1"/>
      <c r="F273" s="1"/>
      <c r="G273" s="88"/>
      <c r="H273" s="1"/>
      <c r="I273" s="106"/>
    </row>
    <row r="274" spans="5:9" hidden="1" x14ac:dyDescent="0.45">
      <c r="E274" s="1"/>
      <c r="F274" s="1"/>
      <c r="G274" s="88"/>
      <c r="H274" s="1"/>
      <c r="I274" s="106"/>
    </row>
    <row r="275" spans="5:9" hidden="1" x14ac:dyDescent="0.45">
      <c r="E275" s="1"/>
      <c r="F275" s="1"/>
      <c r="G275" s="88"/>
      <c r="H275" s="1"/>
      <c r="I275" s="106"/>
    </row>
    <row r="276" spans="5:9" hidden="1" x14ac:dyDescent="0.45">
      <c r="E276" s="1"/>
      <c r="F276" s="1"/>
      <c r="G276" s="88"/>
      <c r="H276" s="1"/>
      <c r="I276" s="106"/>
    </row>
    <row r="277" spans="5:9" hidden="1" x14ac:dyDescent="0.45">
      <c r="E277" s="1"/>
      <c r="F277" s="1"/>
      <c r="G277" s="88"/>
      <c r="H277" s="1"/>
      <c r="I277" s="106"/>
    </row>
    <row r="278" spans="5:9" hidden="1" x14ac:dyDescent="0.45">
      <c r="E278" s="1"/>
      <c r="F278" s="1"/>
      <c r="G278" s="88"/>
      <c r="H278" s="1"/>
      <c r="I278" s="106"/>
    </row>
    <row r="279" spans="5:9" hidden="1" x14ac:dyDescent="0.45">
      <c r="E279" s="1"/>
      <c r="F279" s="1"/>
      <c r="G279" s="88"/>
      <c r="H279" s="1"/>
      <c r="I279" s="106"/>
    </row>
    <row r="280" spans="5:9" hidden="1" x14ac:dyDescent="0.45">
      <c r="E280" s="1"/>
      <c r="F280" s="1"/>
      <c r="G280" s="88"/>
      <c r="H280" s="1"/>
      <c r="I280" s="106"/>
    </row>
    <row r="281" spans="5:9" hidden="1" x14ac:dyDescent="0.45">
      <c r="E281" s="1"/>
      <c r="F281" s="1"/>
      <c r="G281" s="88"/>
      <c r="H281" s="1"/>
      <c r="I281" s="106"/>
    </row>
    <row r="282" spans="5:9" hidden="1" x14ac:dyDescent="0.45">
      <c r="E282" s="1"/>
      <c r="F282" s="1"/>
      <c r="G282" s="88"/>
      <c r="H282" s="1"/>
      <c r="I282" s="106"/>
    </row>
    <row r="283" spans="5:9" hidden="1" x14ac:dyDescent="0.45">
      <c r="E283" s="1"/>
      <c r="F283" s="1"/>
      <c r="G283" s="88"/>
      <c r="H283" s="1"/>
      <c r="I283" s="106"/>
    </row>
    <row r="284" spans="5:9" hidden="1" x14ac:dyDescent="0.45">
      <c r="E284" s="1"/>
      <c r="F284" s="1"/>
      <c r="G284" s="88"/>
      <c r="H284" s="1"/>
      <c r="I284" s="106"/>
    </row>
    <row r="285" spans="5:9" hidden="1" x14ac:dyDescent="0.45">
      <c r="E285" s="1"/>
      <c r="F285" s="1"/>
      <c r="G285" s="88"/>
      <c r="H285" s="1"/>
      <c r="I285" s="106"/>
    </row>
    <row r="286" spans="5:9" hidden="1" x14ac:dyDescent="0.45">
      <c r="E286" s="1"/>
      <c r="F286" s="1"/>
      <c r="G286" s="88"/>
      <c r="H286" s="1"/>
      <c r="I286" s="106"/>
    </row>
    <row r="287" spans="5:9" hidden="1" x14ac:dyDescent="0.45">
      <c r="E287" s="1"/>
      <c r="F287" s="1"/>
      <c r="G287" s="88"/>
      <c r="H287" s="1"/>
      <c r="I287" s="106"/>
    </row>
    <row r="288" spans="5:9" hidden="1" x14ac:dyDescent="0.45">
      <c r="E288" s="1"/>
      <c r="F288" s="1"/>
      <c r="G288" s="88"/>
      <c r="H288" s="1"/>
      <c r="I288" s="106"/>
    </row>
    <row r="289" spans="5:9" hidden="1" x14ac:dyDescent="0.45">
      <c r="E289" s="1"/>
      <c r="F289" s="1"/>
      <c r="G289" s="88"/>
      <c r="H289" s="1"/>
      <c r="I289" s="106"/>
    </row>
    <row r="290" spans="5:9" hidden="1" x14ac:dyDescent="0.45">
      <c r="E290" s="1"/>
      <c r="F290" s="1"/>
      <c r="G290" s="88"/>
      <c r="H290" s="1"/>
      <c r="I290" s="106"/>
    </row>
    <row r="291" spans="5:9" hidden="1" x14ac:dyDescent="0.45">
      <c r="E291" s="1"/>
      <c r="F291" s="1"/>
      <c r="G291" s="88"/>
      <c r="H291" s="1"/>
      <c r="I291" s="106"/>
    </row>
    <row r="292" spans="5:9" hidden="1" x14ac:dyDescent="0.45">
      <c r="E292" s="1"/>
      <c r="F292" s="1"/>
      <c r="G292" s="88"/>
      <c r="H292" s="1"/>
      <c r="I292" s="106"/>
    </row>
    <row r="293" spans="5:9" hidden="1" x14ac:dyDescent="0.45">
      <c r="E293" s="1"/>
      <c r="F293" s="1"/>
      <c r="G293" s="88"/>
      <c r="H293" s="1"/>
      <c r="I293" s="106"/>
    </row>
    <row r="294" spans="5:9" hidden="1" x14ac:dyDescent="0.45">
      <c r="E294" s="1"/>
      <c r="F294" s="1"/>
      <c r="G294" s="88"/>
      <c r="H294" s="1"/>
      <c r="I294" s="106"/>
    </row>
    <row r="295" spans="5:9" hidden="1" x14ac:dyDescent="0.45">
      <c r="E295" s="1"/>
      <c r="F295" s="1"/>
      <c r="G295" s="88"/>
      <c r="H295" s="1"/>
      <c r="I295" s="106"/>
    </row>
    <row r="296" spans="5:9" hidden="1" x14ac:dyDescent="0.45">
      <c r="E296" s="1"/>
      <c r="F296" s="1"/>
      <c r="G296" s="88"/>
      <c r="H296" s="1"/>
      <c r="I296" s="106"/>
    </row>
    <row r="297" spans="5:9" hidden="1" x14ac:dyDescent="0.45">
      <c r="E297" s="1"/>
      <c r="F297" s="1"/>
      <c r="G297" s="88"/>
      <c r="H297" s="1"/>
      <c r="I297" s="106"/>
    </row>
    <row r="298" spans="5:9" hidden="1" x14ac:dyDescent="0.45">
      <c r="E298" s="1"/>
      <c r="F298" s="1"/>
      <c r="G298" s="88"/>
      <c r="H298" s="1"/>
      <c r="I298" s="106"/>
    </row>
    <row r="299" spans="5:9" hidden="1" x14ac:dyDescent="0.45">
      <c r="E299" s="1"/>
      <c r="F299" s="1"/>
      <c r="G299" s="88"/>
      <c r="H299" s="1"/>
      <c r="I299" s="106"/>
    </row>
    <row r="300" spans="5:9" hidden="1" x14ac:dyDescent="0.45">
      <c r="E300" s="1"/>
      <c r="F300" s="1"/>
      <c r="G300" s="88"/>
      <c r="H300" s="1"/>
      <c r="I300" s="106"/>
    </row>
    <row r="301" spans="5:9" hidden="1" x14ac:dyDescent="0.45">
      <c r="E301" s="1"/>
      <c r="F301" s="1"/>
      <c r="G301" s="88"/>
      <c r="H301" s="1"/>
      <c r="I301" s="106"/>
    </row>
    <row r="302" spans="5:9" hidden="1" x14ac:dyDescent="0.45">
      <c r="E302" s="1"/>
      <c r="F302" s="1"/>
      <c r="G302" s="88"/>
      <c r="H302" s="1"/>
      <c r="I302" s="106"/>
    </row>
    <row r="303" spans="5:9" hidden="1" x14ac:dyDescent="0.45">
      <c r="E303" s="1"/>
      <c r="F303" s="1"/>
      <c r="G303" s="88"/>
      <c r="H303" s="1"/>
      <c r="I303" s="106"/>
    </row>
    <row r="304" spans="5:9" hidden="1" x14ac:dyDescent="0.45">
      <c r="E304" s="1"/>
      <c r="F304" s="1"/>
      <c r="G304" s="88"/>
      <c r="H304" s="1"/>
      <c r="I304" s="106"/>
    </row>
    <row r="305" spans="5:9" hidden="1" x14ac:dyDescent="0.45">
      <c r="E305" s="1"/>
      <c r="F305" s="1"/>
      <c r="G305" s="88"/>
      <c r="H305" s="1"/>
      <c r="I305" s="106"/>
    </row>
    <row r="306" spans="5:9" hidden="1" x14ac:dyDescent="0.45">
      <c r="E306" s="1"/>
      <c r="F306" s="1"/>
      <c r="G306" s="88"/>
      <c r="H306" s="1"/>
      <c r="I306" s="106"/>
    </row>
    <row r="307" spans="5:9" hidden="1" x14ac:dyDescent="0.45">
      <c r="E307" s="1"/>
      <c r="F307" s="1"/>
      <c r="G307" s="88"/>
      <c r="H307" s="1"/>
      <c r="I307" s="106"/>
    </row>
    <row r="308" spans="5:9" hidden="1" x14ac:dyDescent="0.45">
      <c r="E308" s="1"/>
      <c r="F308" s="1"/>
      <c r="G308" s="88"/>
      <c r="H308" s="1"/>
      <c r="I308" s="106"/>
    </row>
    <row r="309" spans="5:9" hidden="1" x14ac:dyDescent="0.45">
      <c r="E309" s="1"/>
      <c r="F309" s="1"/>
      <c r="G309" s="88"/>
      <c r="H309" s="1"/>
      <c r="I309" s="106"/>
    </row>
    <row r="310" spans="5:9" hidden="1" x14ac:dyDescent="0.45">
      <c r="E310" s="1"/>
      <c r="F310" s="1"/>
      <c r="G310" s="88"/>
      <c r="H310" s="1"/>
      <c r="I310" s="106"/>
    </row>
    <row r="311" spans="5:9" hidden="1" x14ac:dyDescent="0.45">
      <c r="E311" s="1"/>
      <c r="F311" s="1"/>
      <c r="G311" s="88"/>
      <c r="H311" s="1"/>
      <c r="I311" s="106"/>
    </row>
    <row r="312" spans="5:9" hidden="1" x14ac:dyDescent="0.45">
      <c r="E312" s="1"/>
      <c r="F312" s="1"/>
      <c r="G312" s="88"/>
      <c r="H312" s="1"/>
      <c r="I312" s="106"/>
    </row>
    <row r="313" spans="5:9" hidden="1" x14ac:dyDescent="0.45">
      <c r="E313" s="1"/>
      <c r="F313" s="1"/>
      <c r="G313" s="88"/>
      <c r="H313" s="1"/>
      <c r="I313" s="106"/>
    </row>
    <row r="314" spans="5:9" hidden="1" x14ac:dyDescent="0.45">
      <c r="E314" s="1"/>
      <c r="F314" s="1"/>
      <c r="G314" s="88"/>
      <c r="H314" s="1"/>
      <c r="I314" s="106"/>
    </row>
    <row r="315" spans="5:9" hidden="1" x14ac:dyDescent="0.45">
      <c r="E315" s="1"/>
      <c r="F315" s="1"/>
      <c r="G315" s="88"/>
      <c r="H315" s="1"/>
      <c r="I315" s="106"/>
    </row>
    <row r="316" spans="5:9" hidden="1" x14ac:dyDescent="0.45">
      <c r="E316" s="1"/>
      <c r="F316" s="1"/>
      <c r="G316" s="88"/>
      <c r="H316" s="1"/>
      <c r="I316" s="106"/>
    </row>
    <row r="317" spans="5:9" hidden="1" x14ac:dyDescent="0.45">
      <c r="E317" s="1"/>
      <c r="F317" s="1"/>
      <c r="G317" s="88"/>
      <c r="H317" s="1"/>
      <c r="I317" s="106"/>
    </row>
    <row r="318" spans="5:9" hidden="1" x14ac:dyDescent="0.45">
      <c r="E318" s="1"/>
      <c r="F318" s="1"/>
      <c r="G318" s="88"/>
      <c r="H318" s="1"/>
      <c r="I318" s="106"/>
    </row>
    <row r="319" spans="5:9" hidden="1" x14ac:dyDescent="0.45">
      <c r="E319" s="1"/>
      <c r="F319" s="1"/>
      <c r="G319" s="88"/>
      <c r="H319" s="1"/>
      <c r="I319" s="106"/>
    </row>
    <row r="320" spans="5:9" hidden="1" x14ac:dyDescent="0.45">
      <c r="E320" s="1"/>
      <c r="F320" s="1"/>
      <c r="G320" s="88"/>
      <c r="H320" s="1"/>
      <c r="I320" s="106"/>
    </row>
    <row r="321" spans="5:9" hidden="1" x14ac:dyDescent="0.45">
      <c r="E321" s="1"/>
      <c r="F321" s="1"/>
      <c r="G321" s="88"/>
      <c r="H321" s="1"/>
      <c r="I321" s="106"/>
    </row>
    <row r="322" spans="5:9" hidden="1" x14ac:dyDescent="0.45">
      <c r="E322" s="1"/>
      <c r="F322" s="1"/>
      <c r="G322" s="88"/>
      <c r="H322" s="1"/>
      <c r="I322" s="106"/>
    </row>
    <row r="323" spans="5:9" hidden="1" x14ac:dyDescent="0.45">
      <c r="E323" s="1"/>
      <c r="F323" s="1"/>
      <c r="G323" s="88"/>
      <c r="H323" s="1"/>
      <c r="I323" s="106"/>
    </row>
    <row r="324" spans="5:9" hidden="1" x14ac:dyDescent="0.45">
      <c r="E324" s="1"/>
      <c r="F324" s="1"/>
      <c r="G324" s="88"/>
      <c r="H324" s="1"/>
      <c r="I324" s="106"/>
    </row>
    <row r="325" spans="5:9" hidden="1" x14ac:dyDescent="0.45">
      <c r="E325" s="1"/>
      <c r="F325" s="1"/>
      <c r="G325" s="88"/>
      <c r="H325" s="1"/>
      <c r="I325" s="106"/>
    </row>
    <row r="326" spans="5:9" hidden="1" x14ac:dyDescent="0.45">
      <c r="E326" s="1"/>
      <c r="F326" s="1"/>
      <c r="G326" s="88"/>
      <c r="H326" s="1"/>
      <c r="I326" s="106"/>
    </row>
    <row r="327" spans="5:9" hidden="1" x14ac:dyDescent="0.45">
      <c r="E327" s="1"/>
      <c r="F327" s="1"/>
      <c r="G327" s="88"/>
      <c r="H327" s="1"/>
      <c r="I327" s="106"/>
    </row>
    <row r="328" spans="5:9" hidden="1" x14ac:dyDescent="0.45">
      <c r="E328" s="1"/>
      <c r="F328" s="1"/>
      <c r="G328" s="88"/>
      <c r="H328" s="1"/>
      <c r="I328" s="106"/>
    </row>
    <row r="329" spans="5:9" hidden="1" x14ac:dyDescent="0.45">
      <c r="E329" s="1"/>
      <c r="F329" s="1"/>
      <c r="G329" s="88"/>
      <c r="H329" s="1"/>
      <c r="I329" s="106"/>
    </row>
    <row r="330" spans="5:9" hidden="1" x14ac:dyDescent="0.45">
      <c r="E330" s="1"/>
      <c r="F330" s="1"/>
      <c r="G330" s="88"/>
      <c r="H330" s="1"/>
      <c r="I330" s="106"/>
    </row>
    <row r="331" spans="5:9" hidden="1" x14ac:dyDescent="0.45">
      <c r="E331" s="1"/>
      <c r="F331" s="1"/>
      <c r="G331" s="88"/>
      <c r="H331" s="1"/>
      <c r="I331" s="106"/>
    </row>
    <row r="332" spans="5:9" hidden="1" x14ac:dyDescent="0.45">
      <c r="E332" s="1"/>
      <c r="F332" s="1"/>
      <c r="G332" s="88"/>
      <c r="H332" s="1"/>
      <c r="I332" s="106"/>
    </row>
    <row r="333" spans="5:9" hidden="1" x14ac:dyDescent="0.45">
      <c r="E333" s="1"/>
      <c r="F333" s="1"/>
      <c r="G333" s="88"/>
      <c r="H333" s="1"/>
      <c r="I333" s="106"/>
    </row>
    <row r="334" spans="5:9" hidden="1" x14ac:dyDescent="0.45">
      <c r="E334" s="1"/>
      <c r="F334" s="1"/>
      <c r="G334" s="88"/>
      <c r="H334" s="1"/>
      <c r="I334" s="106"/>
    </row>
    <row r="335" spans="5:9" hidden="1" x14ac:dyDescent="0.45">
      <c r="E335" s="1"/>
      <c r="F335" s="1"/>
      <c r="G335" s="88"/>
      <c r="H335" s="1"/>
      <c r="I335" s="106"/>
    </row>
    <row r="336" spans="5:9" hidden="1" x14ac:dyDescent="0.45">
      <c r="E336" s="1"/>
      <c r="F336" s="1"/>
      <c r="G336" s="88"/>
      <c r="H336" s="1"/>
      <c r="I336" s="106"/>
    </row>
    <row r="337" spans="5:9" hidden="1" x14ac:dyDescent="0.45">
      <c r="E337" s="1"/>
      <c r="F337" s="1"/>
      <c r="G337" s="88"/>
      <c r="H337" s="1"/>
      <c r="I337" s="106"/>
    </row>
    <row r="338" spans="5:9" hidden="1" x14ac:dyDescent="0.45">
      <c r="E338" s="1"/>
      <c r="F338" s="1"/>
      <c r="G338" s="88"/>
      <c r="H338" s="1"/>
      <c r="I338" s="106"/>
    </row>
    <row r="339" spans="5:9" hidden="1" x14ac:dyDescent="0.45">
      <c r="E339" s="1"/>
      <c r="F339" s="1"/>
      <c r="G339" s="88"/>
      <c r="H339" s="1"/>
      <c r="I339" s="106"/>
    </row>
    <row r="340" spans="5:9" hidden="1" x14ac:dyDescent="0.45">
      <c r="E340" s="1"/>
      <c r="F340" s="1"/>
      <c r="G340" s="88"/>
      <c r="H340" s="1"/>
      <c r="I340" s="106"/>
    </row>
    <row r="341" spans="5:9" hidden="1" x14ac:dyDescent="0.45">
      <c r="E341" s="1"/>
      <c r="F341" s="1"/>
      <c r="G341" s="88"/>
      <c r="H341" s="1"/>
      <c r="I341" s="106"/>
    </row>
    <row r="342" spans="5:9" hidden="1" x14ac:dyDescent="0.45">
      <c r="E342" s="1"/>
      <c r="F342" s="1"/>
      <c r="G342" s="88"/>
      <c r="H342" s="1"/>
      <c r="I342" s="106"/>
    </row>
    <row r="343" spans="5:9" hidden="1" x14ac:dyDescent="0.45">
      <c r="E343" s="1"/>
      <c r="F343" s="1"/>
      <c r="G343" s="88"/>
      <c r="H343" s="1"/>
      <c r="I343" s="106"/>
    </row>
    <row r="344" spans="5:9" hidden="1" x14ac:dyDescent="0.45">
      <c r="E344" s="1"/>
      <c r="F344" s="1"/>
      <c r="G344" s="88"/>
      <c r="H344" s="1"/>
      <c r="I344" s="106"/>
    </row>
    <row r="345" spans="5:9" hidden="1" x14ac:dyDescent="0.45">
      <c r="E345" s="1"/>
      <c r="F345" s="1"/>
      <c r="G345" s="88"/>
      <c r="H345" s="1"/>
      <c r="I345" s="106"/>
    </row>
    <row r="346" spans="5:9" hidden="1" x14ac:dyDescent="0.45">
      <c r="E346" s="1"/>
      <c r="F346" s="1"/>
      <c r="G346" s="88"/>
      <c r="H346" s="1"/>
      <c r="I346" s="106"/>
    </row>
    <row r="347" spans="5:9" hidden="1" x14ac:dyDescent="0.45">
      <c r="E347" s="1"/>
      <c r="F347" s="1"/>
      <c r="G347" s="88"/>
      <c r="H347" s="1"/>
      <c r="I347" s="106"/>
    </row>
    <row r="348" spans="5:9" hidden="1" x14ac:dyDescent="0.45">
      <c r="E348" s="1"/>
      <c r="F348" s="1"/>
      <c r="G348" s="88"/>
      <c r="H348" s="1"/>
      <c r="I348" s="106"/>
    </row>
    <row r="349" spans="5:9" hidden="1" x14ac:dyDescent="0.45">
      <c r="E349" s="1"/>
      <c r="F349" s="1"/>
      <c r="G349" s="88"/>
      <c r="H349" s="1"/>
      <c r="I349" s="106"/>
    </row>
    <row r="350" spans="5:9" hidden="1" x14ac:dyDescent="0.45">
      <c r="E350" s="1"/>
      <c r="F350" s="1"/>
      <c r="G350" s="88"/>
      <c r="H350" s="1"/>
      <c r="I350" s="106"/>
    </row>
    <row r="351" spans="5:9" hidden="1" x14ac:dyDescent="0.45">
      <c r="E351" s="1"/>
      <c r="F351" s="1"/>
      <c r="G351" s="88"/>
      <c r="H351" s="1"/>
      <c r="I351" s="106"/>
    </row>
    <row r="352" spans="5:9" hidden="1" x14ac:dyDescent="0.45">
      <c r="E352" s="1"/>
      <c r="F352" s="1"/>
      <c r="G352" s="88"/>
      <c r="H352" s="1"/>
      <c r="I352" s="106"/>
    </row>
    <row r="353" spans="5:9" hidden="1" x14ac:dyDescent="0.45">
      <c r="E353" s="1"/>
      <c r="F353" s="1"/>
      <c r="G353" s="88"/>
      <c r="H353" s="1"/>
      <c r="I353" s="106"/>
    </row>
    <row r="354" spans="5:9" hidden="1" x14ac:dyDescent="0.45">
      <c r="E354" s="1"/>
      <c r="F354" s="1"/>
      <c r="G354" s="88"/>
      <c r="H354" s="1"/>
      <c r="I354" s="106"/>
    </row>
    <row r="355" spans="5:9" hidden="1" x14ac:dyDescent="0.45">
      <c r="E355" s="1"/>
      <c r="F355" s="1"/>
      <c r="G355" s="88"/>
      <c r="H355" s="1"/>
      <c r="I355" s="106"/>
    </row>
    <row r="356" spans="5:9" hidden="1" x14ac:dyDescent="0.45">
      <c r="E356" s="1"/>
      <c r="F356" s="1"/>
      <c r="G356" s="88"/>
      <c r="H356" s="1"/>
      <c r="I356" s="106"/>
    </row>
    <row r="357" spans="5:9" hidden="1" x14ac:dyDescent="0.45">
      <c r="E357" s="1"/>
      <c r="F357" s="1"/>
      <c r="G357" s="88"/>
      <c r="H357" s="1"/>
      <c r="I357" s="106"/>
    </row>
    <row r="358" spans="5:9" hidden="1" x14ac:dyDescent="0.45">
      <c r="E358" s="1"/>
      <c r="F358" s="1"/>
      <c r="G358" s="88"/>
      <c r="H358" s="1"/>
      <c r="I358" s="106"/>
    </row>
    <row r="359" spans="5:9" hidden="1" x14ac:dyDescent="0.45">
      <c r="E359" s="1"/>
      <c r="F359" s="1"/>
      <c r="G359" s="88"/>
      <c r="H359" s="1"/>
      <c r="I359" s="106"/>
    </row>
    <row r="360" spans="5:9" hidden="1" x14ac:dyDescent="0.45">
      <c r="E360" s="1"/>
      <c r="F360" s="1"/>
      <c r="G360" s="88"/>
      <c r="H360" s="1"/>
      <c r="I360" s="106"/>
    </row>
    <row r="361" spans="5:9" hidden="1" x14ac:dyDescent="0.45">
      <c r="E361" s="1"/>
      <c r="F361" s="1"/>
      <c r="G361" s="88"/>
      <c r="H361" s="1"/>
      <c r="I361" s="106"/>
    </row>
    <row r="362" spans="5:9" hidden="1" x14ac:dyDescent="0.45">
      <c r="E362" s="1"/>
      <c r="F362" s="1"/>
      <c r="G362" s="88"/>
      <c r="H362" s="1"/>
      <c r="I362" s="106"/>
    </row>
    <row r="363" spans="5:9" hidden="1" x14ac:dyDescent="0.45">
      <c r="E363" s="1"/>
      <c r="F363" s="1"/>
      <c r="G363" s="88"/>
      <c r="H363" s="1"/>
      <c r="I363" s="106"/>
    </row>
    <row r="364" spans="5:9" hidden="1" x14ac:dyDescent="0.45">
      <c r="E364" s="1"/>
      <c r="F364" s="1"/>
      <c r="G364" s="88"/>
      <c r="H364" s="1"/>
      <c r="I364" s="106"/>
    </row>
    <row r="365" spans="5:9" hidden="1" x14ac:dyDescent="0.45">
      <c r="E365" s="1"/>
      <c r="F365" s="1"/>
      <c r="G365" s="88"/>
      <c r="H365" s="1"/>
      <c r="I365" s="106"/>
    </row>
    <row r="366" spans="5:9" hidden="1" x14ac:dyDescent="0.45">
      <c r="E366" s="1"/>
      <c r="F366" s="1"/>
      <c r="G366" s="88"/>
      <c r="H366" s="1"/>
      <c r="I366" s="106"/>
    </row>
    <row r="367" spans="5:9" hidden="1" x14ac:dyDescent="0.45">
      <c r="E367" s="1"/>
      <c r="F367" s="1"/>
      <c r="G367" s="88"/>
      <c r="H367" s="1"/>
      <c r="I367" s="106"/>
    </row>
    <row r="368" spans="5:9" hidden="1" x14ac:dyDescent="0.45">
      <c r="E368" s="1"/>
      <c r="F368" s="1"/>
      <c r="G368" s="88"/>
      <c r="H368" s="1"/>
      <c r="I368" s="106"/>
    </row>
    <row r="369" spans="5:9" hidden="1" x14ac:dyDescent="0.45">
      <c r="E369" s="1"/>
      <c r="F369" s="1"/>
      <c r="G369" s="88"/>
      <c r="H369" s="1"/>
      <c r="I369" s="106"/>
    </row>
    <row r="370" spans="5:9" hidden="1" x14ac:dyDescent="0.45">
      <c r="E370" s="1"/>
      <c r="F370" s="1"/>
      <c r="G370" s="88"/>
      <c r="H370" s="1"/>
      <c r="I370" s="106"/>
    </row>
    <row r="371" spans="5:9" hidden="1" x14ac:dyDescent="0.45">
      <c r="E371" s="1"/>
      <c r="F371" s="1"/>
      <c r="G371" s="88"/>
      <c r="H371" s="1"/>
      <c r="I371" s="106"/>
    </row>
    <row r="372" spans="5:9" hidden="1" x14ac:dyDescent="0.45">
      <c r="E372" s="1"/>
      <c r="F372" s="1"/>
      <c r="G372" s="88"/>
      <c r="H372" s="1"/>
      <c r="I372" s="106"/>
    </row>
    <row r="373" spans="5:9" hidden="1" x14ac:dyDescent="0.45">
      <c r="E373" s="1"/>
      <c r="F373" s="1"/>
      <c r="G373" s="88"/>
      <c r="H373" s="1"/>
      <c r="I373" s="106"/>
    </row>
    <row r="374" spans="5:9" hidden="1" x14ac:dyDescent="0.45">
      <c r="E374" s="1"/>
      <c r="F374" s="1"/>
      <c r="G374" s="88"/>
      <c r="H374" s="1"/>
      <c r="I374" s="106"/>
    </row>
    <row r="375" spans="5:9" hidden="1" x14ac:dyDescent="0.45">
      <c r="E375" s="1"/>
      <c r="F375" s="1"/>
      <c r="G375" s="88"/>
      <c r="H375" s="1"/>
      <c r="I375" s="106"/>
    </row>
    <row r="376" spans="5:9" hidden="1" x14ac:dyDescent="0.45">
      <c r="E376" s="1"/>
      <c r="F376" s="1"/>
      <c r="G376" s="88"/>
      <c r="H376" s="1"/>
      <c r="I376" s="106"/>
    </row>
    <row r="377" spans="5:9" hidden="1" x14ac:dyDescent="0.45">
      <c r="E377" s="1"/>
      <c r="F377" s="1"/>
      <c r="G377" s="88"/>
      <c r="H377" s="1"/>
      <c r="I377" s="106"/>
    </row>
    <row r="378" spans="5:9" hidden="1" x14ac:dyDescent="0.45">
      <c r="E378" s="1"/>
      <c r="F378" s="1"/>
      <c r="G378" s="88"/>
      <c r="H378" s="1"/>
      <c r="I378" s="106"/>
    </row>
    <row r="379" spans="5:9" hidden="1" x14ac:dyDescent="0.45">
      <c r="E379" s="1"/>
      <c r="F379" s="1"/>
      <c r="G379" s="88"/>
      <c r="H379" s="1"/>
      <c r="I379" s="106"/>
    </row>
    <row r="380" spans="5:9" hidden="1" x14ac:dyDescent="0.45">
      <c r="E380" s="1"/>
      <c r="F380" s="1"/>
      <c r="G380" s="88"/>
      <c r="H380" s="1"/>
      <c r="I380" s="106"/>
    </row>
    <row r="381" spans="5:9" hidden="1" x14ac:dyDescent="0.45">
      <c r="E381" s="1"/>
      <c r="F381" s="1"/>
      <c r="G381" s="88"/>
      <c r="H381" s="1"/>
      <c r="I381" s="106"/>
    </row>
    <row r="382" spans="5:9" hidden="1" x14ac:dyDescent="0.45">
      <c r="E382" s="1"/>
      <c r="F382" s="1"/>
      <c r="G382" s="88"/>
      <c r="H382" s="1"/>
      <c r="I382" s="106"/>
    </row>
    <row r="383" spans="5:9" hidden="1" x14ac:dyDescent="0.45">
      <c r="E383" s="1"/>
      <c r="F383" s="1"/>
      <c r="G383" s="88"/>
      <c r="H383" s="1"/>
      <c r="I383" s="106"/>
    </row>
    <row r="384" spans="5:9" hidden="1" x14ac:dyDescent="0.45">
      <c r="E384" s="1"/>
      <c r="F384" s="1"/>
      <c r="G384" s="88"/>
      <c r="H384" s="1"/>
      <c r="I384" s="106"/>
    </row>
    <row r="385" spans="5:9" hidden="1" x14ac:dyDescent="0.45">
      <c r="E385" s="1"/>
      <c r="F385" s="1"/>
      <c r="G385" s="88"/>
      <c r="H385" s="1"/>
      <c r="I385" s="106"/>
    </row>
    <row r="386" spans="5:9" hidden="1" x14ac:dyDescent="0.45">
      <c r="E386" s="1"/>
      <c r="F386" s="1"/>
      <c r="G386" s="88"/>
      <c r="H386" s="1"/>
      <c r="I386" s="106"/>
    </row>
    <row r="387" spans="5:9" hidden="1" x14ac:dyDescent="0.45">
      <c r="E387" s="1"/>
      <c r="F387" s="1"/>
      <c r="G387" s="88"/>
      <c r="H387" s="1"/>
      <c r="I387" s="106"/>
    </row>
    <row r="388" spans="5:9" hidden="1" x14ac:dyDescent="0.45">
      <c r="E388" s="1"/>
      <c r="F388" s="1"/>
      <c r="G388" s="88"/>
      <c r="H388" s="1"/>
      <c r="I388" s="106"/>
    </row>
    <row r="389" spans="5:9" hidden="1" x14ac:dyDescent="0.45">
      <c r="E389" s="1"/>
      <c r="F389" s="1"/>
      <c r="G389" s="88"/>
      <c r="H389" s="1"/>
      <c r="I389" s="106"/>
    </row>
    <row r="390" spans="5:9" hidden="1" x14ac:dyDescent="0.45">
      <c r="E390" s="1"/>
      <c r="F390" s="1"/>
      <c r="G390" s="88"/>
      <c r="H390" s="1"/>
      <c r="I390" s="106"/>
    </row>
    <row r="391" spans="5:9" hidden="1" x14ac:dyDescent="0.45">
      <c r="E391" s="1"/>
      <c r="F391" s="1"/>
      <c r="G391" s="88"/>
      <c r="H391" s="1"/>
      <c r="I391" s="106"/>
    </row>
    <row r="392" spans="5:9" hidden="1" x14ac:dyDescent="0.45">
      <c r="E392" s="1"/>
      <c r="F392" s="1"/>
      <c r="G392" s="88"/>
      <c r="H392" s="1"/>
      <c r="I392" s="106"/>
    </row>
    <row r="393" spans="5:9" hidden="1" x14ac:dyDescent="0.45">
      <c r="E393" s="1"/>
      <c r="F393" s="1"/>
      <c r="G393" s="88"/>
      <c r="H393" s="1"/>
      <c r="I393" s="106"/>
    </row>
    <row r="394" spans="5:9" hidden="1" x14ac:dyDescent="0.45">
      <c r="E394" s="1"/>
      <c r="F394" s="1"/>
      <c r="G394" s="88"/>
      <c r="H394" s="1"/>
      <c r="I394" s="106"/>
    </row>
    <row r="395" spans="5:9" hidden="1" x14ac:dyDescent="0.45">
      <c r="E395" s="1"/>
      <c r="F395" s="1"/>
      <c r="G395" s="88"/>
      <c r="H395" s="1"/>
      <c r="I395" s="106"/>
    </row>
    <row r="396" spans="5:9" hidden="1" x14ac:dyDescent="0.45">
      <c r="E396" s="1"/>
      <c r="F396" s="1"/>
      <c r="G396" s="88"/>
      <c r="H396" s="1"/>
      <c r="I396" s="106"/>
    </row>
    <row r="397" spans="5:9" hidden="1" x14ac:dyDescent="0.45">
      <c r="E397" s="1"/>
      <c r="F397" s="1"/>
      <c r="G397" s="88"/>
      <c r="H397" s="1"/>
      <c r="I397" s="106"/>
    </row>
    <row r="398" spans="5:9" hidden="1" x14ac:dyDescent="0.45">
      <c r="E398" s="1"/>
      <c r="F398" s="1"/>
      <c r="G398" s="88"/>
      <c r="H398" s="1"/>
      <c r="I398" s="106"/>
    </row>
    <row r="399" spans="5:9" hidden="1" x14ac:dyDescent="0.45">
      <c r="E399" s="1"/>
      <c r="F399" s="1"/>
      <c r="G399" s="88"/>
      <c r="H399" s="1"/>
      <c r="I399" s="106"/>
    </row>
    <row r="400" spans="5:9" hidden="1" x14ac:dyDescent="0.45">
      <c r="E400" s="1"/>
      <c r="F400" s="1"/>
      <c r="G400" s="88"/>
      <c r="H400" s="1"/>
      <c r="I400" s="106"/>
    </row>
    <row r="401" spans="5:9" hidden="1" x14ac:dyDescent="0.45">
      <c r="E401" s="1"/>
      <c r="F401" s="1"/>
      <c r="G401" s="88"/>
      <c r="H401" s="1"/>
      <c r="I401" s="106"/>
    </row>
    <row r="402" spans="5:9" hidden="1" x14ac:dyDescent="0.45">
      <c r="E402" s="1"/>
      <c r="F402" s="1"/>
      <c r="G402" s="88"/>
      <c r="H402" s="1"/>
      <c r="I402" s="106"/>
    </row>
    <row r="403" spans="5:9" hidden="1" x14ac:dyDescent="0.45">
      <c r="E403" s="1"/>
      <c r="F403" s="1"/>
      <c r="G403" s="88"/>
      <c r="H403" s="1"/>
      <c r="I403" s="106"/>
    </row>
    <row r="404" spans="5:9" hidden="1" x14ac:dyDescent="0.45">
      <c r="E404" s="1"/>
      <c r="F404" s="1"/>
      <c r="G404" s="88"/>
      <c r="H404" s="1"/>
      <c r="I404" s="106"/>
    </row>
    <row r="405" spans="5:9" hidden="1" x14ac:dyDescent="0.45">
      <c r="E405" s="1"/>
      <c r="F405" s="1"/>
      <c r="G405" s="88"/>
      <c r="H405" s="1"/>
      <c r="I405" s="106"/>
    </row>
    <row r="406" spans="5:9" hidden="1" x14ac:dyDescent="0.45">
      <c r="E406" s="1"/>
      <c r="F406" s="1"/>
      <c r="G406" s="88"/>
      <c r="H406" s="1"/>
      <c r="I406" s="106"/>
    </row>
    <row r="407" spans="5:9" hidden="1" x14ac:dyDescent="0.45">
      <c r="E407" s="1"/>
      <c r="F407" s="1"/>
      <c r="G407" s="88"/>
      <c r="H407" s="1"/>
      <c r="I407" s="106"/>
    </row>
    <row r="408" spans="5:9" hidden="1" x14ac:dyDescent="0.45">
      <c r="E408" s="1"/>
      <c r="F408" s="1"/>
      <c r="G408" s="88"/>
      <c r="H408" s="1"/>
      <c r="I408" s="106"/>
    </row>
    <row r="409" spans="5:9" hidden="1" x14ac:dyDescent="0.45">
      <c r="E409" s="1"/>
      <c r="F409" s="1"/>
      <c r="G409" s="88"/>
      <c r="H409" s="1"/>
      <c r="I409" s="106"/>
    </row>
    <row r="410" spans="5:9" hidden="1" x14ac:dyDescent="0.45">
      <c r="E410" s="1"/>
      <c r="F410" s="1"/>
      <c r="G410" s="88"/>
      <c r="H410" s="1"/>
      <c r="I410" s="106"/>
    </row>
    <row r="411" spans="5:9" hidden="1" x14ac:dyDescent="0.45">
      <c r="E411" s="1"/>
      <c r="F411" s="1"/>
      <c r="G411" s="88"/>
      <c r="H411" s="1"/>
      <c r="I411" s="106"/>
    </row>
    <row r="412" spans="5:9" hidden="1" x14ac:dyDescent="0.45">
      <c r="E412" s="1"/>
      <c r="F412" s="1"/>
      <c r="G412" s="88"/>
      <c r="H412" s="1"/>
      <c r="I412" s="106"/>
    </row>
    <row r="413" spans="5:9" hidden="1" x14ac:dyDescent="0.45">
      <c r="E413" s="1"/>
      <c r="F413" s="1"/>
      <c r="G413" s="88"/>
      <c r="H413" s="1"/>
      <c r="I413" s="106"/>
    </row>
    <row r="414" spans="5:9" hidden="1" x14ac:dyDescent="0.45">
      <c r="E414" s="1"/>
      <c r="F414" s="1"/>
      <c r="G414" s="88"/>
      <c r="H414" s="1"/>
      <c r="I414" s="106"/>
    </row>
    <row r="415" spans="5:9" hidden="1" x14ac:dyDescent="0.45">
      <c r="E415" s="1"/>
      <c r="F415" s="1"/>
      <c r="G415" s="88"/>
      <c r="H415" s="1"/>
      <c r="I415" s="106"/>
    </row>
    <row r="416" spans="5:9" hidden="1" x14ac:dyDescent="0.45">
      <c r="E416" s="1"/>
      <c r="F416" s="1"/>
      <c r="G416" s="88"/>
      <c r="H416" s="1"/>
      <c r="I416" s="106"/>
    </row>
    <row r="417" spans="5:9" hidden="1" x14ac:dyDescent="0.45">
      <c r="E417" s="1"/>
      <c r="F417" s="1"/>
      <c r="G417" s="88"/>
      <c r="H417" s="1"/>
      <c r="I417" s="106"/>
    </row>
    <row r="418" spans="5:9" hidden="1" x14ac:dyDescent="0.45">
      <c r="E418" s="1"/>
      <c r="F418" s="1"/>
      <c r="G418" s="88"/>
      <c r="H418" s="1"/>
      <c r="I418" s="106"/>
    </row>
    <row r="419" spans="5:9" hidden="1" x14ac:dyDescent="0.45">
      <c r="E419" s="1"/>
      <c r="F419" s="1"/>
      <c r="G419" s="88"/>
      <c r="H419" s="1"/>
      <c r="I419" s="106"/>
    </row>
    <row r="420" spans="5:9" hidden="1" x14ac:dyDescent="0.45">
      <c r="E420" s="1"/>
      <c r="F420" s="1"/>
      <c r="G420" s="88"/>
      <c r="H420" s="1"/>
      <c r="I420" s="106"/>
    </row>
    <row r="421" spans="5:9" hidden="1" x14ac:dyDescent="0.45">
      <c r="E421" s="1"/>
      <c r="F421" s="1"/>
      <c r="G421" s="88"/>
      <c r="H421" s="1"/>
      <c r="I421" s="106"/>
    </row>
    <row r="422" spans="5:9" hidden="1" x14ac:dyDescent="0.45">
      <c r="E422" s="1"/>
      <c r="F422" s="1"/>
      <c r="G422" s="88"/>
      <c r="H422" s="1"/>
      <c r="I422" s="106"/>
    </row>
    <row r="423" spans="5:9" hidden="1" x14ac:dyDescent="0.45">
      <c r="E423" s="1"/>
      <c r="F423" s="1"/>
      <c r="G423" s="88"/>
      <c r="H423" s="1"/>
      <c r="I423" s="106"/>
    </row>
    <row r="424" spans="5:9" hidden="1" x14ac:dyDescent="0.45">
      <c r="E424" s="1"/>
      <c r="F424" s="1"/>
      <c r="G424" s="88"/>
      <c r="H424" s="1"/>
      <c r="I424" s="106"/>
    </row>
    <row r="425" spans="5:9" hidden="1" x14ac:dyDescent="0.45">
      <c r="E425" s="1"/>
      <c r="F425" s="1"/>
      <c r="G425" s="88"/>
      <c r="H425" s="1"/>
      <c r="I425" s="106"/>
    </row>
    <row r="426" spans="5:9" hidden="1" x14ac:dyDescent="0.45">
      <c r="E426" s="1"/>
      <c r="F426" s="1"/>
      <c r="G426" s="88"/>
      <c r="H426" s="1"/>
      <c r="I426" s="106"/>
    </row>
    <row r="427" spans="5:9" hidden="1" x14ac:dyDescent="0.45">
      <c r="E427" s="1"/>
      <c r="F427" s="1"/>
      <c r="G427" s="88"/>
      <c r="H427" s="1"/>
      <c r="I427" s="106"/>
    </row>
    <row r="428" spans="5:9" hidden="1" x14ac:dyDescent="0.45">
      <c r="E428" s="1"/>
      <c r="F428" s="1"/>
      <c r="G428" s="88"/>
      <c r="H428" s="1"/>
      <c r="I428" s="106"/>
    </row>
    <row r="429" spans="5:9" hidden="1" x14ac:dyDescent="0.45">
      <c r="E429" s="1"/>
      <c r="F429" s="1"/>
      <c r="G429" s="88"/>
      <c r="H429" s="1"/>
      <c r="I429" s="106"/>
    </row>
    <row r="430" spans="5:9" hidden="1" x14ac:dyDescent="0.45">
      <c r="E430" s="1"/>
      <c r="F430" s="1"/>
      <c r="G430" s="88"/>
      <c r="H430" s="1"/>
      <c r="I430" s="106"/>
    </row>
    <row r="431" spans="5:9" hidden="1" x14ac:dyDescent="0.45">
      <c r="E431" s="1"/>
      <c r="F431" s="1"/>
      <c r="G431" s="88"/>
      <c r="H431" s="1"/>
      <c r="I431" s="106"/>
    </row>
    <row r="432" spans="5:9" hidden="1" x14ac:dyDescent="0.45">
      <c r="E432" s="1"/>
      <c r="F432" s="1"/>
      <c r="G432" s="88"/>
      <c r="H432" s="1"/>
      <c r="I432" s="106"/>
    </row>
    <row r="433" spans="5:9" hidden="1" x14ac:dyDescent="0.45">
      <c r="E433" s="1"/>
      <c r="F433" s="1"/>
      <c r="G433" s="88"/>
      <c r="H433" s="1"/>
      <c r="I433" s="106"/>
    </row>
    <row r="434" spans="5:9" hidden="1" x14ac:dyDescent="0.45">
      <c r="E434" s="1"/>
      <c r="F434" s="1"/>
      <c r="G434" s="88"/>
      <c r="H434" s="1"/>
      <c r="I434" s="106"/>
    </row>
    <row r="435" spans="5:9" hidden="1" x14ac:dyDescent="0.45">
      <c r="E435" s="1"/>
      <c r="F435" s="1"/>
      <c r="G435" s="88"/>
      <c r="H435" s="1"/>
      <c r="I435" s="106"/>
    </row>
    <row r="436" spans="5:9" hidden="1" x14ac:dyDescent="0.45">
      <c r="E436" s="1"/>
      <c r="F436" s="1"/>
      <c r="G436" s="88"/>
      <c r="H436" s="1"/>
      <c r="I436" s="106"/>
    </row>
    <row r="437" spans="5:9" hidden="1" x14ac:dyDescent="0.45">
      <c r="E437" s="1"/>
      <c r="F437" s="1"/>
      <c r="G437" s="88"/>
      <c r="H437" s="1"/>
      <c r="I437" s="106"/>
    </row>
    <row r="438" spans="5:9" hidden="1" x14ac:dyDescent="0.45">
      <c r="E438" s="1"/>
      <c r="F438" s="1"/>
      <c r="G438" s="88"/>
      <c r="H438" s="1"/>
      <c r="I438" s="106"/>
    </row>
    <row r="439" spans="5:9" hidden="1" x14ac:dyDescent="0.45">
      <c r="E439" s="1"/>
      <c r="F439" s="1"/>
      <c r="G439" s="88"/>
      <c r="H439" s="1"/>
      <c r="I439" s="106"/>
    </row>
    <row r="440" spans="5:9" hidden="1" x14ac:dyDescent="0.45">
      <c r="E440" s="1"/>
      <c r="F440" s="1"/>
      <c r="G440" s="88"/>
      <c r="H440" s="1"/>
      <c r="I440" s="106"/>
    </row>
    <row r="441" spans="5:9" hidden="1" x14ac:dyDescent="0.45">
      <c r="E441" s="1"/>
      <c r="F441" s="1"/>
      <c r="G441" s="88"/>
      <c r="H441" s="1"/>
      <c r="I441" s="106"/>
    </row>
    <row r="442" spans="5:9" hidden="1" x14ac:dyDescent="0.45">
      <c r="E442" s="1"/>
      <c r="F442" s="1"/>
      <c r="G442" s="88"/>
      <c r="H442" s="1"/>
      <c r="I442" s="106"/>
    </row>
    <row r="443" spans="5:9" hidden="1" x14ac:dyDescent="0.45">
      <c r="E443" s="1"/>
      <c r="F443" s="1"/>
      <c r="G443" s="88"/>
      <c r="H443" s="1"/>
      <c r="I443" s="106"/>
    </row>
    <row r="444" spans="5:9" hidden="1" x14ac:dyDescent="0.45">
      <c r="E444" s="1"/>
      <c r="F444" s="1"/>
      <c r="G444" s="88"/>
      <c r="H444" s="1"/>
      <c r="I444" s="106"/>
    </row>
    <row r="445" spans="5:9" hidden="1" x14ac:dyDescent="0.45">
      <c r="E445" s="1"/>
      <c r="F445" s="1"/>
      <c r="G445" s="88"/>
      <c r="H445" s="1"/>
      <c r="I445" s="106"/>
    </row>
    <row r="446" spans="5:9" hidden="1" x14ac:dyDescent="0.45">
      <c r="E446" s="1"/>
      <c r="F446" s="1"/>
      <c r="G446" s="88"/>
      <c r="H446" s="1"/>
      <c r="I446" s="106"/>
    </row>
    <row r="447" spans="5:9" hidden="1" x14ac:dyDescent="0.45">
      <c r="E447" s="1"/>
      <c r="F447" s="1"/>
      <c r="G447" s="88"/>
      <c r="H447" s="1"/>
      <c r="I447" s="106"/>
    </row>
    <row r="448" spans="5:9" hidden="1" x14ac:dyDescent="0.45">
      <c r="E448" s="1"/>
      <c r="F448" s="1"/>
      <c r="G448" s="88"/>
      <c r="H448" s="1"/>
      <c r="I448" s="106"/>
    </row>
    <row r="449" spans="5:9" hidden="1" x14ac:dyDescent="0.45">
      <c r="E449" s="1"/>
      <c r="F449" s="1"/>
      <c r="G449" s="88"/>
      <c r="H449" s="1"/>
      <c r="I449" s="106"/>
    </row>
    <row r="450" spans="5:9" hidden="1" x14ac:dyDescent="0.45">
      <c r="E450" s="1"/>
      <c r="F450" s="1"/>
      <c r="G450" s="88"/>
      <c r="H450" s="1"/>
      <c r="I450" s="106"/>
    </row>
    <row r="451" spans="5:9" hidden="1" x14ac:dyDescent="0.45">
      <c r="E451" s="1"/>
      <c r="F451" s="1"/>
      <c r="G451" s="88"/>
      <c r="H451" s="1"/>
      <c r="I451" s="106"/>
    </row>
    <row r="452" spans="5:9" hidden="1" x14ac:dyDescent="0.45">
      <c r="E452" s="1"/>
      <c r="F452" s="1"/>
      <c r="G452" s="88"/>
      <c r="H452" s="1"/>
      <c r="I452" s="106"/>
    </row>
    <row r="453" spans="5:9" hidden="1" x14ac:dyDescent="0.45">
      <c r="E453" s="1"/>
      <c r="F453" s="1"/>
      <c r="G453" s="88"/>
      <c r="H453" s="1"/>
      <c r="I453" s="106"/>
    </row>
    <row r="454" spans="5:9" hidden="1" x14ac:dyDescent="0.45">
      <c r="E454" s="1"/>
      <c r="F454" s="1"/>
      <c r="G454" s="88"/>
      <c r="H454" s="1"/>
      <c r="I454" s="106"/>
    </row>
    <row r="455" spans="5:9" hidden="1" x14ac:dyDescent="0.45">
      <c r="E455" s="1"/>
      <c r="F455" s="1"/>
      <c r="G455" s="88"/>
      <c r="H455" s="1"/>
      <c r="I455" s="106"/>
    </row>
    <row r="456" spans="5:9" hidden="1" x14ac:dyDescent="0.45">
      <c r="E456" s="1"/>
      <c r="F456" s="1"/>
      <c r="G456" s="88"/>
      <c r="H456" s="1"/>
      <c r="I456" s="106"/>
    </row>
    <row r="457" spans="5:9" hidden="1" x14ac:dyDescent="0.45">
      <c r="E457" s="1"/>
      <c r="F457" s="1"/>
      <c r="G457" s="88"/>
      <c r="H457" s="1"/>
      <c r="I457" s="106"/>
    </row>
    <row r="458" spans="5:9" hidden="1" x14ac:dyDescent="0.45">
      <c r="E458" s="1"/>
      <c r="F458" s="1"/>
      <c r="G458" s="88"/>
      <c r="H458" s="1"/>
      <c r="I458" s="106"/>
    </row>
    <row r="459" spans="5:9" hidden="1" x14ac:dyDescent="0.45">
      <c r="E459" s="1"/>
      <c r="F459" s="1"/>
      <c r="G459" s="88"/>
      <c r="H459" s="1"/>
      <c r="I459" s="106"/>
    </row>
    <row r="460" spans="5:9" hidden="1" x14ac:dyDescent="0.45">
      <c r="E460" s="1"/>
      <c r="F460" s="1"/>
      <c r="G460" s="88"/>
      <c r="H460" s="1"/>
      <c r="I460" s="106"/>
    </row>
    <row r="461" spans="5:9" hidden="1" x14ac:dyDescent="0.45">
      <c r="E461" s="1"/>
      <c r="F461" s="1"/>
      <c r="G461" s="88"/>
      <c r="H461" s="1"/>
      <c r="I461" s="106"/>
    </row>
    <row r="462" spans="5:9" hidden="1" x14ac:dyDescent="0.45">
      <c r="E462" s="1"/>
      <c r="F462" s="1"/>
      <c r="G462" s="88"/>
      <c r="H462" s="1"/>
      <c r="I462" s="106"/>
    </row>
    <row r="463" spans="5:9" hidden="1" x14ac:dyDescent="0.45">
      <c r="E463" s="1"/>
      <c r="F463" s="1"/>
      <c r="G463" s="88"/>
      <c r="H463" s="1"/>
      <c r="I463" s="106"/>
    </row>
    <row r="464" spans="5:9" hidden="1" x14ac:dyDescent="0.45">
      <c r="E464" s="1"/>
      <c r="F464" s="1"/>
      <c r="G464" s="88"/>
      <c r="H464" s="1"/>
      <c r="I464" s="106"/>
    </row>
    <row r="465" spans="5:9" hidden="1" x14ac:dyDescent="0.45">
      <c r="E465" s="1"/>
      <c r="F465" s="1"/>
      <c r="G465" s="88"/>
      <c r="H465" s="1"/>
      <c r="I465" s="106"/>
    </row>
    <row r="466" spans="5:9" hidden="1" x14ac:dyDescent="0.45">
      <c r="E466" s="1"/>
      <c r="F466" s="1"/>
      <c r="G466" s="88"/>
      <c r="H466" s="1"/>
      <c r="I466" s="106"/>
    </row>
    <row r="467" spans="5:9" hidden="1" x14ac:dyDescent="0.45">
      <c r="E467" s="1"/>
      <c r="F467" s="1"/>
      <c r="G467" s="88"/>
      <c r="H467" s="1"/>
      <c r="I467" s="106"/>
    </row>
    <row r="468" spans="5:9" hidden="1" x14ac:dyDescent="0.45">
      <c r="E468" s="1"/>
      <c r="F468" s="1"/>
      <c r="G468" s="88"/>
      <c r="H468" s="1"/>
      <c r="I468" s="106"/>
    </row>
    <row r="469" spans="5:9" hidden="1" x14ac:dyDescent="0.45">
      <c r="E469" s="1"/>
      <c r="F469" s="1"/>
      <c r="G469" s="88"/>
      <c r="H469" s="1"/>
      <c r="I469" s="106"/>
    </row>
    <row r="470" spans="5:9" hidden="1" x14ac:dyDescent="0.45">
      <c r="E470" s="1"/>
      <c r="F470" s="1"/>
      <c r="G470" s="88"/>
      <c r="H470" s="1"/>
      <c r="I470" s="106"/>
    </row>
    <row r="471" spans="5:9" hidden="1" x14ac:dyDescent="0.45">
      <c r="E471" s="1"/>
      <c r="F471" s="1"/>
      <c r="G471" s="88"/>
      <c r="H471" s="1"/>
      <c r="I471" s="106"/>
    </row>
    <row r="472" spans="5:9" hidden="1" x14ac:dyDescent="0.45">
      <c r="E472" s="1"/>
      <c r="F472" s="1"/>
      <c r="G472" s="88"/>
      <c r="H472" s="1"/>
      <c r="I472" s="106"/>
    </row>
    <row r="473" spans="5:9" hidden="1" x14ac:dyDescent="0.45">
      <c r="E473" s="1"/>
      <c r="F473" s="1"/>
      <c r="G473" s="88"/>
      <c r="H473" s="1"/>
      <c r="I473" s="106"/>
    </row>
    <row r="474" spans="5:9" hidden="1" x14ac:dyDescent="0.45">
      <c r="E474" s="1"/>
      <c r="F474" s="1"/>
      <c r="G474" s="88"/>
      <c r="H474" s="1"/>
      <c r="I474" s="106"/>
    </row>
    <row r="475" spans="5:9" hidden="1" x14ac:dyDescent="0.45">
      <c r="E475" s="1"/>
      <c r="F475" s="1"/>
      <c r="G475" s="88"/>
      <c r="H475" s="1"/>
      <c r="I475" s="106"/>
    </row>
    <row r="476" spans="5:9" hidden="1" x14ac:dyDescent="0.45">
      <c r="E476" s="1"/>
      <c r="F476" s="1"/>
      <c r="G476" s="88"/>
      <c r="H476" s="1"/>
      <c r="I476" s="106"/>
    </row>
    <row r="477" spans="5:9" hidden="1" x14ac:dyDescent="0.45">
      <c r="E477" s="1"/>
      <c r="F477" s="1"/>
      <c r="G477" s="88"/>
      <c r="H477" s="1"/>
      <c r="I477" s="106"/>
    </row>
    <row r="478" spans="5:9" hidden="1" x14ac:dyDescent="0.45">
      <c r="E478" s="1"/>
      <c r="F478" s="1"/>
      <c r="G478" s="88"/>
      <c r="H478" s="1"/>
      <c r="I478" s="106"/>
    </row>
    <row r="479" spans="5:9" hidden="1" x14ac:dyDescent="0.45">
      <c r="E479" s="1"/>
      <c r="F479" s="1"/>
      <c r="G479" s="88"/>
      <c r="H479" s="1"/>
      <c r="I479" s="106"/>
    </row>
    <row r="480" spans="5:9" hidden="1" x14ac:dyDescent="0.45">
      <c r="E480" s="1"/>
      <c r="F480" s="1"/>
      <c r="G480" s="88"/>
      <c r="H480" s="1"/>
      <c r="I480" s="106"/>
    </row>
    <row r="481" spans="5:9" hidden="1" x14ac:dyDescent="0.45">
      <c r="E481" s="1"/>
      <c r="F481" s="1"/>
      <c r="G481" s="88"/>
      <c r="H481" s="1"/>
      <c r="I481" s="106"/>
    </row>
    <row r="482" spans="5:9" hidden="1" x14ac:dyDescent="0.45">
      <c r="E482" s="1"/>
      <c r="F482" s="1"/>
      <c r="G482" s="88"/>
      <c r="H482" s="1"/>
      <c r="I482" s="106"/>
    </row>
    <row r="483" spans="5:9" hidden="1" x14ac:dyDescent="0.45">
      <c r="E483" s="1"/>
      <c r="F483" s="1"/>
      <c r="G483" s="88"/>
      <c r="H483" s="1"/>
      <c r="I483" s="106"/>
    </row>
    <row r="484" spans="5:9" hidden="1" x14ac:dyDescent="0.45">
      <c r="E484" s="1"/>
      <c r="F484" s="1"/>
      <c r="G484" s="88"/>
      <c r="H484" s="1"/>
      <c r="I484" s="106"/>
    </row>
    <row r="485" spans="5:9" hidden="1" x14ac:dyDescent="0.45">
      <c r="E485" s="1"/>
      <c r="F485" s="1"/>
      <c r="G485" s="88"/>
      <c r="H485" s="1"/>
      <c r="I485" s="106"/>
    </row>
    <row r="486" spans="5:9" hidden="1" x14ac:dyDescent="0.45">
      <c r="E486" s="1"/>
      <c r="F486" s="1"/>
      <c r="G486" s="88"/>
      <c r="H486" s="1"/>
      <c r="I486" s="106"/>
    </row>
    <row r="487" spans="5:9" hidden="1" x14ac:dyDescent="0.45">
      <c r="E487" s="1"/>
      <c r="F487" s="1"/>
      <c r="G487" s="88"/>
      <c r="H487" s="1"/>
      <c r="I487" s="106"/>
    </row>
    <row r="488" spans="5:9" hidden="1" x14ac:dyDescent="0.45">
      <c r="E488" s="1"/>
      <c r="F488" s="1"/>
      <c r="G488" s="88"/>
      <c r="H488" s="1"/>
      <c r="I488" s="106"/>
    </row>
    <row r="489" spans="5:9" hidden="1" x14ac:dyDescent="0.45">
      <c r="E489" s="1"/>
      <c r="F489" s="1"/>
      <c r="G489" s="88"/>
      <c r="H489" s="1"/>
      <c r="I489" s="106"/>
    </row>
    <row r="490" spans="5:9" hidden="1" x14ac:dyDescent="0.45">
      <c r="E490" s="1"/>
      <c r="F490" s="1"/>
      <c r="G490" s="88"/>
      <c r="H490" s="1"/>
      <c r="I490" s="106"/>
    </row>
    <row r="491" spans="5:9" hidden="1" x14ac:dyDescent="0.45">
      <c r="E491" s="1"/>
      <c r="F491" s="1"/>
      <c r="G491" s="88"/>
      <c r="H491" s="1"/>
      <c r="I491" s="106"/>
    </row>
    <row r="492" spans="5:9" hidden="1" x14ac:dyDescent="0.45">
      <c r="E492" s="1"/>
      <c r="F492" s="1"/>
      <c r="G492" s="88"/>
      <c r="H492" s="1"/>
      <c r="I492" s="106"/>
    </row>
    <row r="493" spans="5:9" hidden="1" x14ac:dyDescent="0.45">
      <c r="E493" s="1"/>
      <c r="F493" s="1"/>
      <c r="G493" s="88"/>
      <c r="H493" s="1"/>
      <c r="I493" s="106"/>
    </row>
    <row r="494" spans="5:9" hidden="1" x14ac:dyDescent="0.45">
      <c r="E494" s="1"/>
      <c r="F494" s="1"/>
      <c r="G494" s="88"/>
      <c r="H494" s="1"/>
      <c r="I494" s="106"/>
    </row>
    <row r="495" spans="5:9" hidden="1" x14ac:dyDescent="0.45">
      <c r="E495" s="1"/>
      <c r="F495" s="1"/>
      <c r="G495" s="88"/>
      <c r="H495" s="1"/>
      <c r="I495" s="106"/>
    </row>
    <row r="496" spans="5:9" hidden="1" x14ac:dyDescent="0.45">
      <c r="E496" s="1"/>
      <c r="F496" s="1"/>
      <c r="G496" s="88"/>
      <c r="H496" s="1"/>
      <c r="I496" s="106"/>
    </row>
    <row r="497" spans="5:9" hidden="1" x14ac:dyDescent="0.45">
      <c r="E497" s="1"/>
      <c r="F497" s="1"/>
      <c r="G497" s="88"/>
      <c r="H497" s="1"/>
      <c r="I497" s="106"/>
    </row>
    <row r="498" spans="5:9" hidden="1" x14ac:dyDescent="0.45">
      <c r="E498" s="1"/>
      <c r="F498" s="1"/>
      <c r="G498" s="88"/>
      <c r="H498" s="1"/>
      <c r="I498" s="106"/>
    </row>
    <row r="499" spans="5:9" hidden="1" x14ac:dyDescent="0.45">
      <c r="E499" s="1"/>
      <c r="F499" s="1"/>
      <c r="G499" s="88"/>
      <c r="H499" s="1"/>
      <c r="I499" s="106"/>
    </row>
    <row r="500" spans="5:9" hidden="1" x14ac:dyDescent="0.45">
      <c r="E500" s="1"/>
      <c r="F500" s="1"/>
      <c r="G500" s="88"/>
      <c r="H500" s="1"/>
      <c r="I500" s="106"/>
    </row>
    <row r="501" spans="5:9" hidden="1" x14ac:dyDescent="0.45">
      <c r="E501" s="1"/>
      <c r="F501" s="1"/>
      <c r="G501" s="88"/>
      <c r="H501" s="1"/>
      <c r="I501" s="106"/>
    </row>
    <row r="502" spans="5:9" hidden="1" x14ac:dyDescent="0.45">
      <c r="E502" s="1"/>
      <c r="F502" s="1"/>
      <c r="G502" s="88"/>
      <c r="H502" s="1"/>
      <c r="I502" s="106"/>
    </row>
    <row r="503" spans="5:9" hidden="1" x14ac:dyDescent="0.45">
      <c r="E503" s="1"/>
      <c r="F503" s="1"/>
      <c r="G503" s="88"/>
      <c r="H503" s="1"/>
      <c r="I503" s="106"/>
    </row>
    <row r="504" spans="5:9" hidden="1" x14ac:dyDescent="0.45">
      <c r="E504" s="1"/>
      <c r="F504" s="1"/>
      <c r="G504" s="88"/>
      <c r="H504" s="1"/>
      <c r="I504" s="106"/>
    </row>
    <row r="505" spans="5:9" hidden="1" x14ac:dyDescent="0.45">
      <c r="E505" s="1"/>
      <c r="F505" s="1"/>
      <c r="G505" s="88"/>
      <c r="H505" s="1"/>
      <c r="I505" s="106"/>
    </row>
    <row r="506" spans="5:9" hidden="1" x14ac:dyDescent="0.45">
      <c r="E506" s="1"/>
      <c r="F506" s="1"/>
      <c r="G506" s="88"/>
      <c r="H506" s="1"/>
      <c r="I506" s="106"/>
    </row>
    <row r="507" spans="5:9" hidden="1" x14ac:dyDescent="0.45">
      <c r="E507" s="1"/>
      <c r="F507" s="1"/>
      <c r="G507" s="88"/>
      <c r="H507" s="1"/>
      <c r="I507" s="106"/>
    </row>
    <row r="508" spans="5:9" hidden="1" x14ac:dyDescent="0.45">
      <c r="E508" s="1"/>
      <c r="F508" s="1"/>
      <c r="G508" s="88"/>
      <c r="H508" s="1"/>
      <c r="I508" s="106"/>
    </row>
    <row r="509" spans="5:9" hidden="1" x14ac:dyDescent="0.45">
      <c r="E509" s="1"/>
      <c r="F509" s="1"/>
      <c r="G509" s="88"/>
      <c r="H509" s="1"/>
      <c r="I509" s="106"/>
    </row>
    <row r="510" spans="5:9" hidden="1" x14ac:dyDescent="0.45">
      <c r="E510" s="1"/>
      <c r="F510" s="1"/>
      <c r="G510" s="88"/>
      <c r="H510" s="1"/>
      <c r="I510" s="106"/>
    </row>
    <row r="511" spans="5:9" hidden="1" x14ac:dyDescent="0.45">
      <c r="E511" s="1"/>
      <c r="F511" s="1"/>
      <c r="G511" s="88"/>
      <c r="H511" s="1"/>
      <c r="I511" s="106"/>
    </row>
    <row r="512" spans="5:9" hidden="1" x14ac:dyDescent="0.45">
      <c r="E512" s="1"/>
      <c r="F512" s="1"/>
      <c r="G512" s="88"/>
      <c r="H512" s="1"/>
      <c r="I512" s="106"/>
    </row>
    <row r="513" spans="5:9" hidden="1" x14ac:dyDescent="0.45">
      <c r="E513" s="1"/>
      <c r="F513" s="1"/>
      <c r="G513" s="88"/>
      <c r="H513" s="1"/>
      <c r="I513" s="106"/>
    </row>
    <row r="514" spans="5:9" hidden="1" x14ac:dyDescent="0.45">
      <c r="E514" s="1"/>
      <c r="F514" s="1"/>
      <c r="G514" s="88"/>
      <c r="H514" s="1"/>
      <c r="I514" s="106"/>
    </row>
    <row r="515" spans="5:9" hidden="1" x14ac:dyDescent="0.45">
      <c r="E515" s="1"/>
      <c r="F515" s="1"/>
      <c r="G515" s="88"/>
      <c r="H515" s="1"/>
      <c r="I515" s="106"/>
    </row>
    <row r="516" spans="5:9" hidden="1" x14ac:dyDescent="0.45">
      <c r="E516" s="1"/>
      <c r="F516" s="1"/>
      <c r="G516" s="88"/>
      <c r="H516" s="1"/>
      <c r="I516" s="106"/>
    </row>
    <row r="517" spans="5:9" hidden="1" x14ac:dyDescent="0.45">
      <c r="E517" s="1"/>
      <c r="F517" s="1"/>
      <c r="G517" s="88"/>
      <c r="H517" s="1"/>
      <c r="I517" s="106"/>
    </row>
    <row r="518" spans="5:9" hidden="1" x14ac:dyDescent="0.45">
      <c r="E518" s="1"/>
      <c r="F518" s="1"/>
      <c r="G518" s="88"/>
      <c r="H518" s="1"/>
      <c r="I518" s="106"/>
    </row>
    <row r="519" spans="5:9" hidden="1" x14ac:dyDescent="0.45">
      <c r="E519" s="1"/>
      <c r="F519" s="1"/>
      <c r="G519" s="88"/>
      <c r="H519" s="1"/>
      <c r="I519" s="106"/>
    </row>
    <row r="520" spans="5:9" hidden="1" x14ac:dyDescent="0.45">
      <c r="E520" s="1"/>
      <c r="F520" s="1"/>
      <c r="G520" s="88"/>
      <c r="H520" s="1"/>
      <c r="I520" s="106"/>
    </row>
    <row r="521" spans="5:9" hidden="1" x14ac:dyDescent="0.45">
      <c r="E521" s="1"/>
      <c r="F521" s="1"/>
      <c r="G521" s="88"/>
      <c r="H521" s="1"/>
      <c r="I521" s="106"/>
    </row>
    <row r="522" spans="5:9" hidden="1" x14ac:dyDescent="0.45">
      <c r="E522" s="1"/>
      <c r="F522" s="1"/>
      <c r="G522" s="88"/>
      <c r="H522" s="1"/>
      <c r="I522" s="106"/>
    </row>
    <row r="523" spans="5:9" hidden="1" x14ac:dyDescent="0.45">
      <c r="E523" s="1"/>
      <c r="F523" s="1"/>
      <c r="G523" s="88"/>
      <c r="H523" s="1"/>
      <c r="I523" s="106"/>
    </row>
    <row r="524" spans="5:9" hidden="1" x14ac:dyDescent="0.45">
      <c r="E524" s="1"/>
      <c r="F524" s="1"/>
      <c r="G524" s="88"/>
      <c r="H524" s="1"/>
      <c r="I524" s="106"/>
    </row>
    <row r="525" spans="5:9" hidden="1" x14ac:dyDescent="0.45">
      <c r="E525" s="1"/>
      <c r="F525" s="1"/>
      <c r="G525" s="88"/>
      <c r="H525" s="1"/>
      <c r="I525" s="106"/>
    </row>
    <row r="526" spans="5:9" hidden="1" x14ac:dyDescent="0.45">
      <c r="E526" s="1"/>
      <c r="F526" s="1"/>
      <c r="G526" s="88"/>
      <c r="H526" s="1"/>
      <c r="I526" s="106"/>
    </row>
    <row r="527" spans="5:9" hidden="1" x14ac:dyDescent="0.45">
      <c r="E527" s="1"/>
      <c r="F527" s="1"/>
      <c r="G527" s="88"/>
      <c r="H527" s="1"/>
      <c r="I527" s="106"/>
    </row>
    <row r="528" spans="5:9" hidden="1" x14ac:dyDescent="0.45">
      <c r="E528" s="1"/>
      <c r="F528" s="1"/>
      <c r="G528" s="88"/>
      <c r="H528" s="1"/>
      <c r="I528" s="106"/>
    </row>
    <row r="529" spans="5:9" hidden="1" x14ac:dyDescent="0.45">
      <c r="E529" s="1"/>
      <c r="F529" s="1"/>
      <c r="G529" s="88"/>
      <c r="H529" s="1"/>
      <c r="I529" s="106"/>
    </row>
    <row r="530" spans="5:9" hidden="1" x14ac:dyDescent="0.45">
      <c r="E530" s="1"/>
      <c r="F530" s="1"/>
      <c r="G530" s="88"/>
      <c r="H530" s="1"/>
      <c r="I530" s="106"/>
    </row>
    <row r="531" spans="5:9" hidden="1" x14ac:dyDescent="0.45">
      <c r="E531" s="1"/>
      <c r="F531" s="1"/>
      <c r="G531" s="88"/>
      <c r="H531" s="1"/>
      <c r="I531" s="106"/>
    </row>
    <row r="532" spans="5:9" hidden="1" x14ac:dyDescent="0.45">
      <c r="E532" s="1"/>
      <c r="F532" s="1"/>
      <c r="G532" s="88"/>
      <c r="H532" s="1"/>
      <c r="I532" s="106"/>
    </row>
    <row r="533" spans="5:9" hidden="1" x14ac:dyDescent="0.45">
      <c r="E533" s="1"/>
      <c r="F533" s="1"/>
      <c r="G533" s="88"/>
      <c r="H533" s="1"/>
      <c r="I533" s="106"/>
    </row>
    <row r="534" spans="5:9" hidden="1" x14ac:dyDescent="0.45">
      <c r="E534" s="1"/>
      <c r="F534" s="1"/>
      <c r="G534" s="88"/>
      <c r="H534" s="1"/>
      <c r="I534" s="106"/>
    </row>
    <row r="535" spans="5:9" hidden="1" x14ac:dyDescent="0.45">
      <c r="E535" s="1"/>
      <c r="F535" s="1"/>
      <c r="G535" s="88"/>
      <c r="H535" s="1"/>
      <c r="I535" s="106"/>
    </row>
    <row r="536" spans="5:9" hidden="1" x14ac:dyDescent="0.45">
      <c r="E536" s="1"/>
      <c r="F536" s="1"/>
      <c r="G536" s="88"/>
      <c r="H536" s="1"/>
      <c r="I536" s="106"/>
    </row>
    <row r="537" spans="5:9" hidden="1" x14ac:dyDescent="0.45">
      <c r="E537" s="1"/>
      <c r="F537" s="1"/>
      <c r="G537" s="88"/>
      <c r="H537" s="1"/>
      <c r="I537" s="106"/>
    </row>
    <row r="538" spans="5:9" hidden="1" x14ac:dyDescent="0.45">
      <c r="E538" s="1"/>
      <c r="F538" s="1"/>
      <c r="G538" s="88"/>
      <c r="H538" s="1"/>
      <c r="I538" s="106"/>
    </row>
    <row r="539" spans="5:9" hidden="1" x14ac:dyDescent="0.45">
      <c r="E539" s="1"/>
      <c r="F539" s="1"/>
      <c r="G539" s="88"/>
      <c r="H539" s="1"/>
      <c r="I539" s="106"/>
    </row>
    <row r="540" spans="5:9" hidden="1" x14ac:dyDescent="0.45">
      <c r="E540" s="1"/>
      <c r="F540" s="1"/>
      <c r="G540" s="88"/>
      <c r="H540" s="1"/>
      <c r="I540" s="106"/>
    </row>
    <row r="541" spans="5:9" hidden="1" x14ac:dyDescent="0.45">
      <c r="E541" s="1"/>
      <c r="F541" s="1"/>
      <c r="G541" s="88"/>
      <c r="H541" s="1"/>
      <c r="I541" s="106"/>
    </row>
    <row r="542" spans="5:9" hidden="1" x14ac:dyDescent="0.45">
      <c r="E542" s="1"/>
      <c r="F542" s="1"/>
      <c r="G542" s="88"/>
      <c r="H542" s="1"/>
      <c r="I542" s="106"/>
    </row>
    <row r="543" spans="5:9" hidden="1" x14ac:dyDescent="0.45">
      <c r="E543" s="1"/>
      <c r="F543" s="1"/>
      <c r="G543" s="88"/>
      <c r="H543" s="1"/>
      <c r="I543" s="106"/>
    </row>
    <row r="544" spans="5:9" hidden="1" x14ac:dyDescent="0.45">
      <c r="E544" s="1"/>
      <c r="F544" s="1"/>
      <c r="G544" s="88"/>
      <c r="H544" s="1"/>
      <c r="I544" s="106"/>
    </row>
    <row r="545" spans="5:9" hidden="1" x14ac:dyDescent="0.45">
      <c r="E545" s="1"/>
      <c r="F545" s="1"/>
      <c r="G545" s="88"/>
      <c r="H545" s="1"/>
      <c r="I545" s="106"/>
    </row>
    <row r="546" spans="5:9" hidden="1" x14ac:dyDescent="0.45">
      <c r="E546" s="1"/>
      <c r="F546" s="1"/>
      <c r="G546" s="88"/>
      <c r="H546" s="1"/>
      <c r="I546" s="106"/>
    </row>
    <row r="547" spans="5:9" hidden="1" x14ac:dyDescent="0.45">
      <c r="E547" s="1"/>
      <c r="F547" s="1"/>
      <c r="G547" s="88"/>
      <c r="H547" s="1"/>
      <c r="I547" s="106"/>
    </row>
    <row r="548" spans="5:9" hidden="1" x14ac:dyDescent="0.45">
      <c r="E548" s="1"/>
      <c r="F548" s="1"/>
      <c r="G548" s="88"/>
      <c r="H548" s="1"/>
      <c r="I548" s="106"/>
    </row>
    <row r="549" spans="5:9" hidden="1" x14ac:dyDescent="0.45">
      <c r="E549" s="1"/>
      <c r="F549" s="1"/>
      <c r="G549" s="88"/>
      <c r="H549" s="1"/>
      <c r="I549" s="106"/>
    </row>
    <row r="550" spans="5:9" hidden="1" x14ac:dyDescent="0.45">
      <c r="E550" s="1"/>
      <c r="F550" s="1"/>
      <c r="G550" s="88"/>
      <c r="H550" s="1"/>
      <c r="I550" s="106"/>
    </row>
    <row r="551" spans="5:9" hidden="1" x14ac:dyDescent="0.45">
      <c r="E551" s="1"/>
      <c r="F551" s="1"/>
      <c r="G551" s="88"/>
      <c r="H551" s="1"/>
      <c r="I551" s="106"/>
    </row>
    <row r="552" spans="5:9" hidden="1" x14ac:dyDescent="0.45">
      <c r="E552" s="1"/>
      <c r="F552" s="1"/>
      <c r="G552" s="88"/>
      <c r="H552" s="1"/>
      <c r="I552" s="106"/>
    </row>
    <row r="553" spans="5:9" hidden="1" x14ac:dyDescent="0.45">
      <c r="E553" s="1"/>
      <c r="F553" s="1"/>
      <c r="G553" s="88"/>
      <c r="H553" s="1"/>
      <c r="I553" s="106"/>
    </row>
    <row r="554" spans="5:9" hidden="1" x14ac:dyDescent="0.45">
      <c r="E554" s="1"/>
      <c r="F554" s="1"/>
      <c r="G554" s="88"/>
      <c r="H554" s="1"/>
      <c r="I554" s="106"/>
    </row>
    <row r="555" spans="5:9" hidden="1" x14ac:dyDescent="0.45">
      <c r="E555" s="1"/>
      <c r="F555" s="1"/>
      <c r="G555" s="88"/>
      <c r="H555" s="1"/>
      <c r="I555" s="106"/>
    </row>
    <row r="556" spans="5:9" hidden="1" x14ac:dyDescent="0.45">
      <c r="E556" s="1"/>
      <c r="F556" s="1"/>
      <c r="G556" s="88"/>
      <c r="H556" s="1"/>
      <c r="I556" s="106"/>
    </row>
    <row r="557" spans="5:9" hidden="1" x14ac:dyDescent="0.45">
      <c r="E557" s="1"/>
      <c r="F557" s="1"/>
      <c r="G557" s="88"/>
      <c r="H557" s="1"/>
      <c r="I557" s="106"/>
    </row>
    <row r="558" spans="5:9" hidden="1" x14ac:dyDescent="0.45">
      <c r="E558" s="1"/>
      <c r="F558" s="1"/>
      <c r="G558" s="88"/>
      <c r="H558" s="1"/>
      <c r="I558" s="106"/>
    </row>
    <row r="559" spans="5:9" hidden="1" x14ac:dyDescent="0.45">
      <c r="E559" s="1"/>
      <c r="F559" s="1"/>
      <c r="G559" s="88"/>
      <c r="H559" s="1"/>
      <c r="I559" s="106"/>
    </row>
    <row r="560" spans="5:9" hidden="1" x14ac:dyDescent="0.45">
      <c r="E560" s="1"/>
      <c r="F560" s="1"/>
      <c r="G560" s="88"/>
      <c r="H560" s="1"/>
      <c r="I560" s="106"/>
    </row>
    <row r="561" spans="5:9" hidden="1" x14ac:dyDescent="0.45">
      <c r="E561" s="1"/>
      <c r="F561" s="1"/>
      <c r="G561" s="88"/>
      <c r="H561" s="1"/>
      <c r="I561" s="106"/>
    </row>
    <row r="562" spans="5:9" hidden="1" x14ac:dyDescent="0.45">
      <c r="E562" s="1"/>
      <c r="F562" s="1"/>
      <c r="G562" s="88"/>
      <c r="H562" s="1"/>
      <c r="I562" s="106"/>
    </row>
    <row r="563" spans="5:9" hidden="1" x14ac:dyDescent="0.45">
      <c r="E563" s="1"/>
      <c r="F563" s="1"/>
      <c r="G563" s="88"/>
      <c r="H563" s="1"/>
      <c r="I563" s="106"/>
    </row>
    <row r="564" spans="5:9" hidden="1" x14ac:dyDescent="0.45">
      <c r="E564" s="1"/>
      <c r="F564" s="1"/>
      <c r="G564" s="88"/>
      <c r="H564" s="1"/>
      <c r="I564" s="106"/>
    </row>
    <row r="565" spans="5:9" hidden="1" x14ac:dyDescent="0.45">
      <c r="E565" s="1"/>
      <c r="F565" s="1"/>
      <c r="G565" s="88"/>
      <c r="H565" s="1"/>
      <c r="I565" s="106"/>
    </row>
    <row r="566" spans="5:9" hidden="1" x14ac:dyDescent="0.45">
      <c r="E566" s="1"/>
      <c r="F566" s="1"/>
      <c r="G566" s="88"/>
      <c r="H566" s="1"/>
      <c r="I566" s="106"/>
    </row>
    <row r="567" spans="5:9" hidden="1" x14ac:dyDescent="0.45">
      <c r="E567" s="1"/>
      <c r="F567" s="1"/>
      <c r="G567" s="88"/>
      <c r="H567" s="1"/>
      <c r="I567" s="106"/>
    </row>
    <row r="568" spans="5:9" hidden="1" x14ac:dyDescent="0.45">
      <c r="E568" s="1"/>
      <c r="F568" s="1"/>
      <c r="G568" s="88"/>
      <c r="H568" s="1"/>
      <c r="I568" s="106"/>
    </row>
    <row r="569" spans="5:9" hidden="1" x14ac:dyDescent="0.45">
      <c r="E569" s="1"/>
      <c r="F569" s="1"/>
      <c r="G569" s="88"/>
      <c r="H569" s="1"/>
      <c r="I569" s="106"/>
    </row>
    <row r="570" spans="5:9" hidden="1" x14ac:dyDescent="0.45">
      <c r="E570" s="1"/>
      <c r="F570" s="1"/>
      <c r="G570" s="88"/>
      <c r="H570" s="1"/>
      <c r="I570" s="106"/>
    </row>
    <row r="571" spans="5:9" hidden="1" x14ac:dyDescent="0.45">
      <c r="E571" s="1"/>
      <c r="F571" s="1"/>
      <c r="G571" s="88"/>
      <c r="H571" s="1"/>
      <c r="I571" s="106"/>
    </row>
    <row r="572" spans="5:9" hidden="1" x14ac:dyDescent="0.45">
      <c r="E572" s="1"/>
      <c r="F572" s="1"/>
      <c r="G572" s="88"/>
      <c r="H572" s="1"/>
      <c r="I572" s="106"/>
    </row>
    <row r="573" spans="5:9" hidden="1" x14ac:dyDescent="0.45">
      <c r="E573" s="1"/>
      <c r="F573" s="1"/>
      <c r="G573" s="88"/>
      <c r="H573" s="1"/>
      <c r="I573" s="106"/>
    </row>
    <row r="574" spans="5:9" hidden="1" x14ac:dyDescent="0.45">
      <c r="E574" s="1"/>
      <c r="F574" s="1"/>
      <c r="G574" s="88"/>
      <c r="H574" s="1"/>
      <c r="I574" s="106"/>
    </row>
    <row r="575" spans="5:9" hidden="1" x14ac:dyDescent="0.45">
      <c r="E575" s="1"/>
      <c r="F575" s="1"/>
      <c r="G575" s="88"/>
      <c r="H575" s="1"/>
      <c r="I575" s="106"/>
    </row>
    <row r="576" spans="5:9" hidden="1" x14ac:dyDescent="0.45">
      <c r="E576" s="1"/>
      <c r="F576" s="1"/>
      <c r="G576" s="88"/>
      <c r="H576" s="1"/>
      <c r="I576" s="106"/>
    </row>
    <row r="577" spans="5:9" hidden="1" x14ac:dyDescent="0.45">
      <c r="E577" s="1"/>
      <c r="F577" s="1"/>
      <c r="G577" s="88"/>
      <c r="H577" s="1"/>
      <c r="I577" s="106"/>
    </row>
    <row r="578" spans="5:9" hidden="1" x14ac:dyDescent="0.45">
      <c r="E578" s="1"/>
      <c r="F578" s="1"/>
      <c r="G578" s="88"/>
      <c r="H578" s="1"/>
      <c r="I578" s="106"/>
    </row>
    <row r="579" spans="5:9" hidden="1" x14ac:dyDescent="0.45">
      <c r="E579" s="1"/>
      <c r="F579" s="1"/>
      <c r="G579" s="88"/>
      <c r="H579" s="1"/>
      <c r="I579" s="106"/>
    </row>
    <row r="580" spans="5:9" hidden="1" x14ac:dyDescent="0.45">
      <c r="E580" s="1"/>
      <c r="F580" s="1"/>
      <c r="G580" s="88"/>
      <c r="H580" s="1"/>
      <c r="I580" s="106"/>
    </row>
    <row r="581" spans="5:9" hidden="1" x14ac:dyDescent="0.45">
      <c r="E581" s="1"/>
      <c r="F581" s="1"/>
      <c r="G581" s="88"/>
      <c r="H581" s="1"/>
      <c r="I581" s="106"/>
    </row>
    <row r="582" spans="5:9" hidden="1" x14ac:dyDescent="0.45">
      <c r="E582" s="1"/>
      <c r="F582" s="1"/>
      <c r="G582" s="88"/>
      <c r="H582" s="1"/>
      <c r="I582" s="106"/>
    </row>
    <row r="583" spans="5:9" hidden="1" x14ac:dyDescent="0.45">
      <c r="E583" s="1"/>
      <c r="F583" s="1"/>
      <c r="G583" s="88"/>
      <c r="H583" s="1"/>
      <c r="I583" s="106"/>
    </row>
    <row r="584" spans="5:9" hidden="1" x14ac:dyDescent="0.45">
      <c r="E584" s="1"/>
      <c r="F584" s="1"/>
      <c r="G584" s="88"/>
      <c r="H584" s="1"/>
      <c r="I584" s="106"/>
    </row>
    <row r="585" spans="5:9" hidden="1" x14ac:dyDescent="0.45">
      <c r="E585" s="1"/>
      <c r="F585" s="1"/>
      <c r="G585" s="88"/>
      <c r="H585" s="1"/>
      <c r="I585" s="106"/>
    </row>
    <row r="586" spans="5:9" hidden="1" x14ac:dyDescent="0.45">
      <c r="E586" s="1"/>
      <c r="F586" s="1"/>
      <c r="G586" s="88"/>
      <c r="H586" s="1"/>
      <c r="I586" s="106"/>
    </row>
    <row r="587" spans="5:9" hidden="1" x14ac:dyDescent="0.45">
      <c r="E587" s="1"/>
      <c r="F587" s="1"/>
      <c r="G587" s="88"/>
      <c r="H587" s="1"/>
      <c r="I587" s="106"/>
    </row>
    <row r="588" spans="5:9" hidden="1" x14ac:dyDescent="0.45">
      <c r="E588" s="1"/>
      <c r="F588" s="1"/>
      <c r="G588" s="88"/>
      <c r="H588" s="1"/>
      <c r="I588" s="106"/>
    </row>
    <row r="589" spans="5:9" hidden="1" x14ac:dyDescent="0.45">
      <c r="E589" s="1"/>
      <c r="F589" s="1"/>
      <c r="G589" s="88"/>
      <c r="H589" s="1"/>
      <c r="I589" s="106"/>
    </row>
    <row r="590" spans="5:9" hidden="1" x14ac:dyDescent="0.45">
      <c r="E590" s="1"/>
      <c r="F590" s="1"/>
      <c r="G590" s="88"/>
      <c r="H590" s="1"/>
      <c r="I590" s="106"/>
    </row>
    <row r="591" spans="5:9" hidden="1" x14ac:dyDescent="0.45">
      <c r="E591" s="1"/>
      <c r="F591" s="1"/>
      <c r="G591" s="88"/>
      <c r="H591" s="1"/>
      <c r="I591" s="106"/>
    </row>
    <row r="592" spans="5:9" hidden="1" x14ac:dyDescent="0.45">
      <c r="E592" s="1"/>
      <c r="F592" s="1"/>
      <c r="G592" s="88"/>
      <c r="H592" s="1"/>
      <c r="I592" s="106"/>
    </row>
    <row r="593" spans="5:9" hidden="1" x14ac:dyDescent="0.45">
      <c r="E593" s="1"/>
      <c r="F593" s="1"/>
      <c r="G593" s="88"/>
      <c r="H593" s="1"/>
      <c r="I593" s="106"/>
    </row>
    <row r="594" spans="5:9" hidden="1" x14ac:dyDescent="0.45">
      <c r="E594" s="1"/>
      <c r="F594" s="1"/>
      <c r="G594" s="88"/>
      <c r="H594" s="1"/>
      <c r="I594" s="106"/>
    </row>
    <row r="595" spans="5:9" hidden="1" x14ac:dyDescent="0.45">
      <c r="E595" s="1"/>
      <c r="F595" s="1"/>
      <c r="G595" s="88"/>
      <c r="H595" s="1"/>
      <c r="I595" s="106"/>
    </row>
    <row r="596" spans="5:9" hidden="1" x14ac:dyDescent="0.45">
      <c r="E596" s="1"/>
      <c r="F596" s="1"/>
      <c r="G596" s="88"/>
      <c r="H596" s="1"/>
      <c r="I596" s="106"/>
    </row>
    <row r="597" spans="5:9" hidden="1" x14ac:dyDescent="0.45">
      <c r="E597" s="1"/>
      <c r="F597" s="1"/>
      <c r="G597" s="88"/>
      <c r="H597" s="1"/>
      <c r="I597" s="106"/>
    </row>
    <row r="598" spans="5:9" hidden="1" x14ac:dyDescent="0.45">
      <c r="E598" s="1"/>
      <c r="F598" s="1"/>
      <c r="G598" s="88"/>
      <c r="H598" s="1"/>
      <c r="I598" s="106"/>
    </row>
    <row r="599" spans="5:9" hidden="1" x14ac:dyDescent="0.45">
      <c r="E599" s="1"/>
      <c r="F599" s="1"/>
      <c r="G599" s="88"/>
      <c r="H599" s="1"/>
      <c r="I599" s="106"/>
    </row>
    <row r="600" spans="5:9" hidden="1" x14ac:dyDescent="0.45">
      <c r="E600" s="1"/>
      <c r="F600" s="1"/>
      <c r="G600" s="88"/>
      <c r="H600" s="1"/>
      <c r="I600" s="106"/>
    </row>
    <row r="601" spans="5:9" hidden="1" x14ac:dyDescent="0.45">
      <c r="E601" s="1"/>
      <c r="F601" s="1"/>
      <c r="G601" s="88"/>
      <c r="H601" s="1"/>
      <c r="I601" s="106"/>
    </row>
    <row r="602" spans="5:9" hidden="1" x14ac:dyDescent="0.45">
      <c r="E602" s="1"/>
      <c r="F602" s="1"/>
      <c r="G602" s="88"/>
      <c r="H602" s="1"/>
      <c r="I602" s="106"/>
    </row>
    <row r="603" spans="5:9" hidden="1" x14ac:dyDescent="0.45">
      <c r="E603" s="1"/>
      <c r="F603" s="1"/>
      <c r="G603" s="88"/>
      <c r="H603" s="1"/>
      <c r="I603" s="106"/>
    </row>
    <row r="604" spans="5:9" hidden="1" x14ac:dyDescent="0.45">
      <c r="E604" s="1"/>
      <c r="F604" s="1"/>
      <c r="G604" s="88"/>
      <c r="H604" s="1"/>
      <c r="I604" s="106"/>
    </row>
    <row r="605" spans="5:9" hidden="1" x14ac:dyDescent="0.45">
      <c r="E605" s="1"/>
      <c r="F605" s="1"/>
      <c r="G605" s="88"/>
      <c r="H605" s="1"/>
      <c r="I605" s="106"/>
    </row>
    <row r="606" spans="5:9" hidden="1" x14ac:dyDescent="0.45">
      <c r="E606" s="1"/>
      <c r="F606" s="1"/>
      <c r="G606" s="88"/>
      <c r="H606" s="1"/>
      <c r="I606" s="106"/>
    </row>
    <row r="607" spans="5:9" hidden="1" x14ac:dyDescent="0.45">
      <c r="E607" s="1"/>
      <c r="F607" s="1"/>
      <c r="G607" s="88"/>
      <c r="H607" s="1"/>
      <c r="I607" s="106"/>
    </row>
    <row r="608" spans="5:9" hidden="1" x14ac:dyDescent="0.45">
      <c r="E608" s="1"/>
      <c r="F608" s="1"/>
      <c r="G608" s="88"/>
      <c r="H608" s="1"/>
      <c r="I608" s="106"/>
    </row>
    <row r="609" spans="5:9" hidden="1" x14ac:dyDescent="0.45">
      <c r="E609" s="1"/>
      <c r="F609" s="1"/>
      <c r="G609" s="88"/>
      <c r="H609" s="1"/>
      <c r="I609" s="106"/>
    </row>
    <row r="610" spans="5:9" hidden="1" x14ac:dyDescent="0.45">
      <c r="E610" s="1"/>
      <c r="F610" s="1"/>
      <c r="G610" s="88"/>
      <c r="H610" s="1"/>
      <c r="I610" s="106"/>
    </row>
    <row r="611" spans="5:9" hidden="1" x14ac:dyDescent="0.45">
      <c r="E611" s="1"/>
      <c r="F611" s="1"/>
      <c r="G611" s="88"/>
      <c r="H611" s="1"/>
      <c r="I611" s="106"/>
    </row>
    <row r="612" spans="5:9" hidden="1" x14ac:dyDescent="0.45">
      <c r="E612" s="1"/>
      <c r="F612" s="1"/>
      <c r="G612" s="88"/>
      <c r="H612" s="1"/>
      <c r="I612" s="106"/>
    </row>
    <row r="613" spans="5:9" hidden="1" x14ac:dyDescent="0.45">
      <c r="E613" s="1"/>
      <c r="F613" s="1"/>
      <c r="G613" s="88"/>
      <c r="H613" s="1"/>
      <c r="I613" s="106"/>
    </row>
    <row r="614" spans="5:9" hidden="1" x14ac:dyDescent="0.45">
      <c r="E614" s="1"/>
      <c r="F614" s="1"/>
      <c r="G614" s="88"/>
      <c r="H614" s="1"/>
      <c r="I614" s="106"/>
    </row>
    <row r="615" spans="5:9" hidden="1" x14ac:dyDescent="0.45">
      <c r="E615" s="1"/>
      <c r="F615" s="1"/>
      <c r="G615" s="88"/>
      <c r="H615" s="1"/>
      <c r="I615" s="106"/>
    </row>
    <row r="616" spans="5:9" hidden="1" x14ac:dyDescent="0.45">
      <c r="E616" s="1"/>
      <c r="F616" s="1"/>
      <c r="G616" s="88"/>
      <c r="H616" s="1"/>
      <c r="I616" s="106"/>
    </row>
    <row r="617" spans="5:9" hidden="1" x14ac:dyDescent="0.45">
      <c r="E617" s="1"/>
      <c r="F617" s="1"/>
      <c r="G617" s="88"/>
      <c r="H617" s="1"/>
      <c r="I617" s="106"/>
    </row>
    <row r="618" spans="5:9" hidden="1" x14ac:dyDescent="0.45">
      <c r="E618" s="1"/>
      <c r="F618" s="1"/>
      <c r="G618" s="88"/>
      <c r="H618" s="1"/>
      <c r="I618" s="106"/>
    </row>
    <row r="619" spans="5:9" hidden="1" x14ac:dyDescent="0.45">
      <c r="E619" s="1"/>
      <c r="F619" s="1"/>
      <c r="G619" s="88"/>
      <c r="H619" s="1"/>
      <c r="I619" s="106"/>
    </row>
    <row r="620" spans="5:9" hidden="1" x14ac:dyDescent="0.45">
      <c r="E620" s="1"/>
      <c r="F620" s="1"/>
      <c r="G620" s="88"/>
      <c r="H620" s="1"/>
      <c r="I620" s="106"/>
    </row>
    <row r="621" spans="5:9" hidden="1" x14ac:dyDescent="0.45">
      <c r="E621" s="1"/>
      <c r="F621" s="1"/>
      <c r="G621" s="88"/>
      <c r="H621" s="1"/>
      <c r="I621" s="106"/>
    </row>
    <row r="622" spans="5:9" hidden="1" x14ac:dyDescent="0.45">
      <c r="E622" s="1"/>
      <c r="F622" s="1"/>
      <c r="G622" s="88"/>
      <c r="H622" s="1"/>
      <c r="I622" s="106"/>
    </row>
    <row r="623" spans="5:9" hidden="1" x14ac:dyDescent="0.45">
      <c r="E623" s="1"/>
      <c r="F623" s="1"/>
      <c r="G623" s="88"/>
      <c r="H623" s="1"/>
      <c r="I623" s="106"/>
    </row>
    <row r="624" spans="5:9" hidden="1" x14ac:dyDescent="0.45">
      <c r="E624" s="1"/>
      <c r="F624" s="1"/>
      <c r="G624" s="88"/>
      <c r="H624" s="1"/>
      <c r="I624" s="106"/>
    </row>
    <row r="625" spans="5:9" hidden="1" x14ac:dyDescent="0.45">
      <c r="E625" s="1"/>
      <c r="F625" s="1"/>
      <c r="G625" s="88"/>
      <c r="H625" s="1"/>
      <c r="I625" s="106"/>
    </row>
    <row r="626" spans="5:9" hidden="1" x14ac:dyDescent="0.45">
      <c r="E626" s="1"/>
      <c r="F626" s="1"/>
      <c r="G626" s="88"/>
      <c r="H626" s="1"/>
      <c r="I626" s="106"/>
    </row>
    <row r="627" spans="5:9" hidden="1" x14ac:dyDescent="0.45">
      <c r="E627" s="1"/>
      <c r="F627" s="1"/>
      <c r="G627" s="88"/>
      <c r="H627" s="1"/>
      <c r="I627" s="106"/>
    </row>
    <row r="628" spans="5:9" hidden="1" x14ac:dyDescent="0.45">
      <c r="E628" s="1"/>
      <c r="F628" s="1"/>
      <c r="G628" s="88"/>
      <c r="H628" s="1"/>
      <c r="I628" s="106"/>
    </row>
    <row r="629" spans="5:9" hidden="1" x14ac:dyDescent="0.45">
      <c r="E629" s="1"/>
      <c r="F629" s="1"/>
      <c r="G629" s="88"/>
      <c r="H629" s="1"/>
      <c r="I629" s="106"/>
    </row>
    <row r="630" spans="5:9" hidden="1" x14ac:dyDescent="0.45">
      <c r="E630" s="1"/>
      <c r="F630" s="1"/>
      <c r="G630" s="88"/>
      <c r="H630" s="1"/>
      <c r="I630" s="106"/>
    </row>
    <row r="631" spans="5:9" hidden="1" x14ac:dyDescent="0.45">
      <c r="E631" s="1"/>
      <c r="F631" s="1"/>
      <c r="G631" s="88"/>
      <c r="H631" s="1"/>
      <c r="I631" s="106"/>
    </row>
    <row r="632" spans="5:9" hidden="1" x14ac:dyDescent="0.45">
      <c r="E632" s="1"/>
      <c r="F632" s="1"/>
      <c r="G632" s="88"/>
      <c r="H632" s="1"/>
      <c r="I632" s="106"/>
    </row>
    <row r="633" spans="5:9" hidden="1" x14ac:dyDescent="0.45">
      <c r="E633" s="1"/>
      <c r="F633" s="1"/>
      <c r="G633" s="88"/>
      <c r="H633" s="1"/>
      <c r="I633" s="106"/>
    </row>
    <row r="634" spans="5:9" hidden="1" x14ac:dyDescent="0.45">
      <c r="E634" s="1"/>
      <c r="F634" s="1"/>
      <c r="G634" s="88"/>
      <c r="H634" s="1"/>
      <c r="I634" s="106"/>
    </row>
    <row r="635" spans="5:9" hidden="1" x14ac:dyDescent="0.45">
      <c r="E635" s="1"/>
      <c r="F635" s="1"/>
      <c r="G635" s="88"/>
      <c r="H635" s="1"/>
      <c r="I635" s="106"/>
    </row>
    <row r="636" spans="5:9" hidden="1" x14ac:dyDescent="0.45">
      <c r="E636" s="1"/>
      <c r="F636" s="1"/>
      <c r="G636" s="88"/>
      <c r="H636" s="1"/>
      <c r="I636" s="106"/>
    </row>
    <row r="637" spans="5:9" hidden="1" x14ac:dyDescent="0.45">
      <c r="E637" s="1"/>
      <c r="F637" s="1"/>
      <c r="G637" s="88"/>
      <c r="H637" s="1"/>
      <c r="I637" s="106"/>
    </row>
    <row r="638" spans="5:9" hidden="1" x14ac:dyDescent="0.45">
      <c r="E638" s="1"/>
      <c r="F638" s="1"/>
      <c r="G638" s="88"/>
      <c r="H638" s="1"/>
      <c r="I638" s="106"/>
    </row>
    <row r="639" spans="5:9" hidden="1" x14ac:dyDescent="0.45">
      <c r="E639" s="1"/>
      <c r="F639" s="1"/>
      <c r="G639" s="88"/>
      <c r="H639" s="1"/>
      <c r="I639" s="106"/>
    </row>
    <row r="640" spans="5:9" hidden="1" x14ac:dyDescent="0.45">
      <c r="E640" s="1"/>
      <c r="F640" s="1"/>
      <c r="G640" s="88"/>
      <c r="H640" s="1"/>
      <c r="I640" s="106"/>
    </row>
    <row r="641" spans="5:9" hidden="1" x14ac:dyDescent="0.45">
      <c r="E641" s="1"/>
      <c r="F641" s="1"/>
      <c r="G641" s="88"/>
      <c r="H641" s="1"/>
      <c r="I641" s="106"/>
    </row>
    <row r="642" spans="5:9" hidden="1" x14ac:dyDescent="0.45">
      <c r="E642" s="1"/>
      <c r="F642" s="1"/>
      <c r="G642" s="88"/>
      <c r="H642" s="1"/>
      <c r="I642" s="106"/>
    </row>
    <row r="643" spans="5:9" hidden="1" x14ac:dyDescent="0.45">
      <c r="E643" s="1"/>
      <c r="F643" s="1"/>
      <c r="G643" s="88"/>
      <c r="H643" s="1"/>
      <c r="I643" s="106"/>
    </row>
    <row r="644" spans="5:9" hidden="1" x14ac:dyDescent="0.45">
      <c r="E644" s="1"/>
      <c r="F644" s="1"/>
      <c r="G644" s="88"/>
      <c r="H644" s="1"/>
      <c r="I644" s="106"/>
    </row>
    <row r="645" spans="5:9" hidden="1" x14ac:dyDescent="0.45">
      <c r="E645" s="1"/>
      <c r="F645" s="1"/>
      <c r="G645" s="88"/>
      <c r="H645" s="1"/>
      <c r="I645" s="106"/>
    </row>
    <row r="646" spans="5:9" hidden="1" x14ac:dyDescent="0.45">
      <c r="E646" s="1"/>
      <c r="F646" s="1"/>
      <c r="G646" s="88"/>
      <c r="H646" s="1"/>
      <c r="I646" s="106"/>
    </row>
    <row r="647" spans="5:9" hidden="1" x14ac:dyDescent="0.45">
      <c r="E647" s="1"/>
      <c r="F647" s="1"/>
      <c r="G647" s="88"/>
      <c r="H647" s="1"/>
      <c r="I647" s="106"/>
    </row>
    <row r="648" spans="5:9" hidden="1" x14ac:dyDescent="0.45">
      <c r="E648" s="1"/>
      <c r="F648" s="1"/>
      <c r="G648" s="88"/>
      <c r="H648" s="1"/>
      <c r="I648" s="106"/>
    </row>
    <row r="649" spans="5:9" hidden="1" x14ac:dyDescent="0.45">
      <c r="E649" s="1"/>
      <c r="F649" s="1"/>
      <c r="G649" s="88"/>
      <c r="H649" s="1"/>
      <c r="I649" s="106"/>
    </row>
    <row r="650" spans="5:9" hidden="1" x14ac:dyDescent="0.45">
      <c r="E650" s="1"/>
      <c r="F650" s="1"/>
      <c r="G650" s="88"/>
      <c r="H650" s="1"/>
      <c r="I650" s="106"/>
    </row>
    <row r="651" spans="5:9" hidden="1" x14ac:dyDescent="0.45">
      <c r="E651" s="1"/>
      <c r="F651" s="1"/>
      <c r="G651" s="88"/>
      <c r="H651" s="1"/>
      <c r="I651" s="106"/>
    </row>
    <row r="652" spans="5:9" hidden="1" x14ac:dyDescent="0.45">
      <c r="E652" s="1"/>
      <c r="F652" s="1"/>
      <c r="G652" s="88"/>
      <c r="H652" s="1"/>
      <c r="I652" s="106"/>
    </row>
    <row r="653" spans="5:9" hidden="1" x14ac:dyDescent="0.45">
      <c r="E653" s="1"/>
      <c r="F653" s="1"/>
      <c r="G653" s="88"/>
      <c r="H653" s="1"/>
      <c r="I653" s="106"/>
    </row>
    <row r="654" spans="5:9" hidden="1" x14ac:dyDescent="0.45">
      <c r="E654" s="1"/>
      <c r="F654" s="1"/>
      <c r="G654" s="88"/>
      <c r="H654" s="1"/>
      <c r="I654" s="106"/>
    </row>
    <row r="655" spans="5:9" hidden="1" x14ac:dyDescent="0.45">
      <c r="E655" s="1"/>
      <c r="F655" s="1"/>
      <c r="G655" s="88"/>
      <c r="H655" s="1"/>
      <c r="I655" s="106"/>
    </row>
    <row r="656" spans="5:9" hidden="1" x14ac:dyDescent="0.45">
      <c r="E656" s="1"/>
      <c r="F656" s="1"/>
      <c r="G656" s="88"/>
      <c r="H656" s="1"/>
      <c r="I656" s="106"/>
    </row>
    <row r="657" spans="5:9" hidden="1" x14ac:dyDescent="0.45">
      <c r="E657" s="1"/>
      <c r="F657" s="1"/>
      <c r="G657" s="88"/>
      <c r="H657" s="1"/>
      <c r="I657" s="106"/>
    </row>
    <row r="658" spans="5:9" hidden="1" x14ac:dyDescent="0.45">
      <c r="E658" s="1"/>
      <c r="F658" s="1"/>
      <c r="G658" s="88"/>
      <c r="H658" s="1"/>
      <c r="I658" s="106"/>
    </row>
    <row r="659" spans="5:9" hidden="1" x14ac:dyDescent="0.45">
      <c r="E659" s="1"/>
      <c r="F659" s="1"/>
      <c r="G659" s="88"/>
      <c r="H659" s="1"/>
      <c r="I659" s="106"/>
    </row>
    <row r="660" spans="5:9" hidden="1" x14ac:dyDescent="0.45">
      <c r="E660" s="1"/>
      <c r="F660" s="1"/>
      <c r="G660" s="88"/>
      <c r="H660" s="1"/>
      <c r="I660" s="106"/>
    </row>
    <row r="661" spans="5:9" hidden="1" x14ac:dyDescent="0.45">
      <c r="E661" s="1"/>
      <c r="F661" s="1"/>
      <c r="G661" s="88"/>
      <c r="H661" s="1"/>
      <c r="I661" s="106"/>
    </row>
    <row r="662" spans="5:9" hidden="1" x14ac:dyDescent="0.45">
      <c r="E662" s="1"/>
      <c r="F662" s="1"/>
      <c r="G662" s="88"/>
      <c r="H662" s="1"/>
      <c r="I662" s="106"/>
    </row>
    <row r="663" spans="5:9" hidden="1" x14ac:dyDescent="0.45">
      <c r="E663" s="1"/>
      <c r="F663" s="1"/>
      <c r="G663" s="88"/>
      <c r="H663" s="1"/>
      <c r="I663" s="106"/>
    </row>
    <row r="664" spans="5:9" hidden="1" x14ac:dyDescent="0.45">
      <c r="E664" s="1"/>
      <c r="F664" s="1"/>
      <c r="G664" s="88"/>
      <c r="H664" s="1"/>
      <c r="I664" s="106"/>
    </row>
    <row r="665" spans="5:9" hidden="1" x14ac:dyDescent="0.45">
      <c r="E665" s="1"/>
      <c r="F665" s="1"/>
      <c r="G665" s="88"/>
      <c r="H665" s="1"/>
      <c r="I665" s="106"/>
    </row>
    <row r="666" spans="5:9" hidden="1" x14ac:dyDescent="0.45">
      <c r="E666" s="1"/>
      <c r="F666" s="1"/>
      <c r="G666" s="88"/>
      <c r="H666" s="1"/>
      <c r="I666" s="106"/>
    </row>
    <row r="667" spans="5:9" hidden="1" x14ac:dyDescent="0.45">
      <c r="E667" s="1"/>
      <c r="F667" s="1"/>
      <c r="G667" s="88"/>
      <c r="H667" s="1"/>
      <c r="I667" s="106"/>
    </row>
    <row r="668" spans="5:9" hidden="1" x14ac:dyDescent="0.45">
      <c r="E668" s="1"/>
      <c r="F668" s="1"/>
      <c r="G668" s="88"/>
      <c r="H668" s="1"/>
      <c r="I668" s="106"/>
    </row>
    <row r="669" spans="5:9" hidden="1" x14ac:dyDescent="0.45">
      <c r="E669" s="1"/>
      <c r="F669" s="1"/>
      <c r="G669" s="88"/>
      <c r="H669" s="1"/>
      <c r="I669" s="106"/>
    </row>
    <row r="670" spans="5:9" hidden="1" x14ac:dyDescent="0.45">
      <c r="E670" s="1"/>
      <c r="F670" s="1"/>
      <c r="G670" s="88"/>
      <c r="H670" s="1"/>
      <c r="I670" s="106"/>
    </row>
    <row r="671" spans="5:9" hidden="1" x14ac:dyDescent="0.45">
      <c r="E671" s="1"/>
      <c r="F671" s="1"/>
      <c r="G671" s="88"/>
      <c r="H671" s="1"/>
      <c r="I671" s="106"/>
    </row>
    <row r="672" spans="5:9" hidden="1" x14ac:dyDescent="0.45">
      <c r="E672" s="1"/>
      <c r="F672" s="1"/>
      <c r="G672" s="88"/>
      <c r="H672" s="1"/>
      <c r="I672" s="106"/>
    </row>
    <row r="673" spans="5:9" hidden="1" x14ac:dyDescent="0.45">
      <c r="E673" s="1"/>
      <c r="F673" s="1"/>
      <c r="G673" s="88"/>
      <c r="H673" s="1"/>
      <c r="I673" s="106"/>
    </row>
    <row r="674" spans="5:9" hidden="1" x14ac:dyDescent="0.45">
      <c r="E674" s="1"/>
      <c r="F674" s="1"/>
      <c r="G674" s="88"/>
      <c r="H674" s="1"/>
      <c r="I674" s="106"/>
    </row>
    <row r="675" spans="5:9" hidden="1" x14ac:dyDescent="0.45">
      <c r="E675" s="1"/>
      <c r="F675" s="1"/>
      <c r="G675" s="88"/>
      <c r="H675" s="1"/>
      <c r="I675" s="106"/>
    </row>
    <row r="676" spans="5:9" hidden="1" x14ac:dyDescent="0.45">
      <c r="E676" s="1"/>
      <c r="F676" s="1"/>
      <c r="G676" s="88"/>
      <c r="H676" s="1"/>
      <c r="I676" s="106"/>
    </row>
    <row r="677" spans="5:9" hidden="1" x14ac:dyDescent="0.45">
      <c r="E677" s="1"/>
      <c r="F677" s="1"/>
      <c r="G677" s="88"/>
      <c r="H677" s="1"/>
      <c r="I677" s="106"/>
    </row>
    <row r="678" spans="5:9" hidden="1" x14ac:dyDescent="0.45">
      <c r="E678" s="1"/>
      <c r="F678" s="1"/>
      <c r="G678" s="88"/>
      <c r="H678" s="1"/>
      <c r="I678" s="106"/>
    </row>
    <row r="679" spans="5:9" hidden="1" x14ac:dyDescent="0.45">
      <c r="E679" s="1"/>
      <c r="F679" s="1"/>
      <c r="G679" s="88"/>
      <c r="H679" s="1"/>
      <c r="I679" s="106"/>
    </row>
    <row r="680" spans="5:9" hidden="1" x14ac:dyDescent="0.45">
      <c r="E680" s="1"/>
      <c r="F680" s="1"/>
      <c r="G680" s="88"/>
      <c r="H680" s="1"/>
      <c r="I680" s="106"/>
    </row>
    <row r="681" spans="5:9" hidden="1" x14ac:dyDescent="0.45">
      <c r="E681" s="1"/>
      <c r="F681" s="1"/>
      <c r="G681" s="88"/>
      <c r="H681" s="1"/>
      <c r="I681" s="106"/>
    </row>
    <row r="682" spans="5:9" hidden="1" x14ac:dyDescent="0.45">
      <c r="E682" s="1"/>
      <c r="F682" s="1"/>
      <c r="G682" s="88"/>
      <c r="H682" s="1"/>
      <c r="I682" s="106"/>
    </row>
    <row r="683" spans="5:9" hidden="1" x14ac:dyDescent="0.45">
      <c r="E683" s="1"/>
      <c r="F683" s="1"/>
      <c r="G683" s="88"/>
      <c r="H683" s="1"/>
      <c r="I683" s="106"/>
    </row>
    <row r="684" spans="5:9" hidden="1" x14ac:dyDescent="0.45">
      <c r="E684" s="1"/>
      <c r="F684" s="1"/>
      <c r="G684" s="88"/>
      <c r="H684" s="1"/>
      <c r="I684" s="106"/>
    </row>
    <row r="685" spans="5:9" hidden="1" x14ac:dyDescent="0.45">
      <c r="E685" s="1"/>
      <c r="F685" s="1"/>
      <c r="G685" s="88"/>
      <c r="H685" s="1"/>
      <c r="I685" s="106"/>
    </row>
    <row r="686" spans="5:9" hidden="1" x14ac:dyDescent="0.45">
      <c r="E686" s="1"/>
      <c r="F686" s="1"/>
      <c r="G686" s="88"/>
      <c r="H686" s="1"/>
      <c r="I686" s="106"/>
    </row>
    <row r="687" spans="5:9" hidden="1" x14ac:dyDescent="0.45">
      <c r="E687" s="1"/>
      <c r="F687" s="1"/>
      <c r="G687" s="88"/>
      <c r="H687" s="1"/>
      <c r="I687" s="106"/>
    </row>
    <row r="688" spans="5:9" hidden="1" x14ac:dyDescent="0.45">
      <c r="E688" s="1"/>
      <c r="F688" s="1"/>
      <c r="G688" s="88"/>
      <c r="H688" s="1"/>
      <c r="I688" s="106"/>
    </row>
    <row r="689" spans="5:9" hidden="1" x14ac:dyDescent="0.45">
      <c r="E689" s="1"/>
      <c r="F689" s="1"/>
      <c r="G689" s="88"/>
      <c r="H689" s="1"/>
      <c r="I689" s="106"/>
    </row>
    <row r="690" spans="5:9" hidden="1" x14ac:dyDescent="0.45">
      <c r="E690" s="1"/>
      <c r="F690" s="1"/>
      <c r="G690" s="88"/>
      <c r="H690" s="1"/>
      <c r="I690" s="106"/>
    </row>
    <row r="691" spans="5:9" hidden="1" x14ac:dyDescent="0.45">
      <c r="E691" s="1"/>
      <c r="F691" s="1"/>
      <c r="G691" s="88"/>
      <c r="H691" s="1"/>
      <c r="I691" s="106"/>
    </row>
    <row r="692" spans="5:9" hidden="1" x14ac:dyDescent="0.45">
      <c r="E692" s="1"/>
      <c r="F692" s="1"/>
      <c r="G692" s="88"/>
      <c r="H692" s="1"/>
      <c r="I692" s="106"/>
    </row>
    <row r="693" spans="5:9" hidden="1" x14ac:dyDescent="0.45">
      <c r="E693" s="1"/>
      <c r="F693" s="1"/>
      <c r="G693" s="88"/>
      <c r="H693" s="1"/>
      <c r="I693" s="106"/>
    </row>
    <row r="694" spans="5:9" hidden="1" x14ac:dyDescent="0.45">
      <c r="E694" s="1"/>
      <c r="F694" s="1"/>
      <c r="G694" s="88"/>
      <c r="H694" s="1"/>
      <c r="I694" s="106"/>
    </row>
    <row r="695" spans="5:9" hidden="1" x14ac:dyDescent="0.45">
      <c r="E695" s="1"/>
      <c r="F695" s="1"/>
      <c r="G695" s="88"/>
      <c r="H695" s="1"/>
      <c r="I695" s="106"/>
    </row>
    <row r="696" spans="5:9" hidden="1" x14ac:dyDescent="0.45">
      <c r="E696" s="1"/>
      <c r="F696" s="1"/>
      <c r="G696" s="88"/>
      <c r="H696" s="1"/>
      <c r="I696" s="106"/>
    </row>
    <row r="697" spans="5:9" hidden="1" x14ac:dyDescent="0.45">
      <c r="E697" s="1"/>
      <c r="F697" s="1"/>
      <c r="G697" s="88"/>
      <c r="H697" s="1"/>
      <c r="I697" s="106"/>
    </row>
    <row r="698" spans="5:9" hidden="1" x14ac:dyDescent="0.45">
      <c r="E698" s="1"/>
      <c r="F698" s="1"/>
      <c r="G698" s="88"/>
      <c r="H698" s="1"/>
      <c r="I698" s="106"/>
    </row>
    <row r="699" spans="5:9" hidden="1" x14ac:dyDescent="0.45">
      <c r="E699" s="1"/>
      <c r="F699" s="1"/>
      <c r="G699" s="88"/>
      <c r="H699" s="1"/>
      <c r="I699" s="106"/>
    </row>
    <row r="700" spans="5:9" hidden="1" x14ac:dyDescent="0.45">
      <c r="E700" s="1"/>
      <c r="F700" s="1"/>
      <c r="G700" s="88"/>
      <c r="H700" s="1"/>
      <c r="I700" s="106"/>
    </row>
    <row r="701" spans="5:9" hidden="1" x14ac:dyDescent="0.45">
      <c r="E701" s="1"/>
      <c r="F701" s="1"/>
      <c r="G701" s="88"/>
      <c r="H701" s="1"/>
      <c r="I701" s="106"/>
    </row>
    <row r="702" spans="5:9" hidden="1" x14ac:dyDescent="0.45">
      <c r="E702" s="1"/>
      <c r="F702" s="1"/>
      <c r="G702" s="88"/>
      <c r="H702" s="1"/>
      <c r="I702" s="106"/>
    </row>
    <row r="703" spans="5:9" hidden="1" x14ac:dyDescent="0.45">
      <c r="E703" s="1"/>
      <c r="F703" s="1"/>
      <c r="G703" s="88"/>
      <c r="H703" s="1"/>
      <c r="I703" s="106"/>
    </row>
    <row r="704" spans="5:9" hidden="1" x14ac:dyDescent="0.45">
      <c r="E704" s="1"/>
      <c r="F704" s="1"/>
      <c r="G704" s="88"/>
      <c r="H704" s="1"/>
      <c r="I704" s="106"/>
    </row>
    <row r="705" spans="5:9" hidden="1" x14ac:dyDescent="0.45">
      <c r="E705" s="1"/>
      <c r="F705" s="1"/>
      <c r="G705" s="88"/>
      <c r="H705" s="1"/>
      <c r="I705" s="106"/>
    </row>
    <row r="706" spans="5:9" hidden="1" x14ac:dyDescent="0.45">
      <c r="E706" s="1"/>
      <c r="F706" s="1"/>
      <c r="G706" s="88"/>
      <c r="H706" s="1"/>
      <c r="I706" s="106"/>
    </row>
    <row r="707" spans="5:9" hidden="1" x14ac:dyDescent="0.45">
      <c r="E707" s="1"/>
      <c r="F707" s="1"/>
      <c r="G707" s="88"/>
      <c r="H707" s="1"/>
      <c r="I707" s="106"/>
    </row>
    <row r="708" spans="5:9" hidden="1" x14ac:dyDescent="0.45">
      <c r="E708" s="1"/>
      <c r="F708" s="1"/>
      <c r="G708" s="88"/>
      <c r="H708" s="1"/>
      <c r="I708" s="106"/>
    </row>
    <row r="709" spans="5:9" hidden="1" x14ac:dyDescent="0.45">
      <c r="E709" s="1"/>
      <c r="F709" s="1"/>
      <c r="G709" s="88"/>
      <c r="H709" s="1"/>
      <c r="I709" s="106"/>
    </row>
    <row r="710" spans="5:9" hidden="1" x14ac:dyDescent="0.45">
      <c r="E710" s="1"/>
      <c r="F710" s="1"/>
      <c r="G710" s="88"/>
      <c r="H710" s="1"/>
      <c r="I710" s="106"/>
    </row>
    <row r="711" spans="5:9" hidden="1" x14ac:dyDescent="0.45">
      <c r="E711" s="1"/>
      <c r="F711" s="1"/>
      <c r="G711" s="88"/>
      <c r="H711" s="1"/>
      <c r="I711" s="106"/>
    </row>
    <row r="712" spans="5:9" hidden="1" x14ac:dyDescent="0.45">
      <c r="E712" s="1"/>
      <c r="F712" s="1"/>
      <c r="G712" s="88"/>
      <c r="H712" s="1"/>
      <c r="I712" s="106"/>
    </row>
    <row r="713" spans="5:9" hidden="1" x14ac:dyDescent="0.45">
      <c r="I713" s="131">
        <f>AVERAGE(I9:I63,I99:I153)</f>
        <v>-5.0478421186892733E-4</v>
      </c>
    </row>
    <row r="715" spans="5:9" hidden="1" x14ac:dyDescent="0.45">
      <c r="I715" s="132">
        <f>AVERAGE(I160,I142,I124,I106,I70,I52,I34,I16)</f>
        <v>-7.1404038304173981E-3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4197-CC6F-40ED-A88D-F6DA9B8ED7C5}">
  <sheetPr codeName="Sheet13">
    <tabColor rgb="FF98C561"/>
  </sheetPr>
  <dimension ref="A1:J193"/>
  <sheetViews>
    <sheetView tabSelected="1" zoomScale="80" zoomScaleNormal="80" workbookViewId="0"/>
  </sheetViews>
  <sheetFormatPr defaultRowHeight="14.25" zeroHeight="1" x14ac:dyDescent="0.45"/>
  <cols>
    <col min="1" max="1" width="9" style="126"/>
    <col min="2" max="2" width="29.25" style="126" customWidth="1"/>
    <col min="3" max="3" width="58.625" style="126" customWidth="1"/>
    <col min="4" max="4" width="9" style="126"/>
    <col min="5" max="5" width="13.625" style="126" bestFit="1" customWidth="1"/>
    <col min="6" max="6" width="18.25" style="126" bestFit="1" customWidth="1"/>
    <col min="7" max="16384" width="9" style="126"/>
  </cols>
  <sheetData>
    <row r="1" spans="1:6" s="23" customFormat="1" x14ac:dyDescent="0.45">
      <c r="A1" s="21"/>
      <c r="B1" s="21"/>
      <c r="C1" s="22" t="s">
        <v>643</v>
      </c>
      <c r="D1" s="21"/>
      <c r="E1" s="22"/>
      <c r="F1" s="22"/>
    </row>
    <row r="2" spans="1:6" s="1" customFormat="1" ht="13.15" x14ac:dyDescent="0.4">
      <c r="A2" s="24" t="s">
        <v>644</v>
      </c>
      <c r="B2" s="24" t="s">
        <v>645</v>
      </c>
      <c r="C2" s="24" t="s">
        <v>646</v>
      </c>
      <c r="D2" s="24" t="s">
        <v>129</v>
      </c>
      <c r="E2" s="24" t="s">
        <v>647</v>
      </c>
      <c r="F2" s="24" t="s">
        <v>648</v>
      </c>
    </row>
    <row r="3" spans="1:6" s="1" customFormat="1" ht="13.15" x14ac:dyDescent="0.4">
      <c r="A3" s="25"/>
      <c r="B3" s="25"/>
      <c r="C3" s="25"/>
      <c r="D3" s="25"/>
      <c r="E3" s="25"/>
      <c r="F3" s="25"/>
    </row>
    <row r="4" spans="1:6" s="1" customFormat="1" ht="13.15" x14ac:dyDescent="0.4">
      <c r="A4" s="25" t="s">
        <v>133</v>
      </c>
      <c r="B4" s="25" t="s">
        <v>649</v>
      </c>
      <c r="C4" s="25" t="s">
        <v>650</v>
      </c>
      <c r="D4" s="25" t="s">
        <v>651</v>
      </c>
      <c r="E4" s="26" t="s">
        <v>652</v>
      </c>
      <c r="F4" s="134" t="str">
        <f ca="1">CONCATENATE("[…]", TEXT(NOW(),"dd/mm/yyy hh:mm:ss"))</f>
        <v>[…]12/12/2024 16:20:42</v>
      </c>
    </row>
    <row r="5" spans="1:6" s="1" customFormat="1" ht="13.15" x14ac:dyDescent="0.4">
      <c r="A5" s="25" t="s">
        <v>133</v>
      </c>
      <c r="B5" s="25" t="s">
        <v>653</v>
      </c>
      <c r="C5" s="25" t="s">
        <v>654</v>
      </c>
      <c r="D5" s="25" t="s">
        <v>651</v>
      </c>
      <c r="E5" s="26" t="s">
        <v>652</v>
      </c>
      <c r="F5" s="26" t="str">
        <f ca="1">MID(CELL("filename"),SEARCH("[",CELL("filename"))+1,SEARCH("]",CELL("filename"))-SEARCH("[",CELL("filename"))-1)</f>
        <v>PR24 FD OC10 ODI risk - Feeder Model (Bathing Water Quality).xlsx</v>
      </c>
    </row>
    <row r="6" spans="1:6" s="1" customFormat="1" ht="13.15" x14ac:dyDescent="0.4">
      <c r="A6" s="25" t="s">
        <v>133</v>
      </c>
      <c r="B6" s="25" t="s">
        <v>655</v>
      </c>
      <c r="C6" s="25" t="s">
        <v>656</v>
      </c>
      <c r="D6" s="25" t="s">
        <v>651</v>
      </c>
      <c r="E6" s="26" t="s">
        <v>652</v>
      </c>
      <c r="F6" s="26" t="s">
        <v>657</v>
      </c>
    </row>
    <row r="7" spans="1:6" s="1" customFormat="1" ht="13.15" x14ac:dyDescent="0.4">
      <c r="A7" s="25" t="s">
        <v>133</v>
      </c>
      <c r="B7" s="25" t="s">
        <v>658</v>
      </c>
      <c r="C7" s="25" t="s">
        <v>659</v>
      </c>
      <c r="D7" s="25" t="s">
        <v>660</v>
      </c>
      <c r="E7" s="26" t="s">
        <v>652</v>
      </c>
      <c r="F7" s="135" t="s">
        <v>657</v>
      </c>
    </row>
    <row r="8" spans="1:6" x14ac:dyDescent="0.45">
      <c r="A8" s="25" t="s">
        <v>133</v>
      </c>
      <c r="B8" s="2" t="s">
        <v>661</v>
      </c>
      <c r="C8" s="2" t="s">
        <v>662</v>
      </c>
      <c r="D8" s="2" t="s">
        <v>608</v>
      </c>
      <c r="E8" s="26" t="s">
        <v>652</v>
      </c>
      <c r="F8" s="136">
        <f>'Final Output'!I9</f>
        <v>-3.1730769230769236E-2</v>
      </c>
    </row>
    <row r="9" spans="1:6" x14ac:dyDescent="0.45">
      <c r="A9" s="25" t="s">
        <v>133</v>
      </c>
      <c r="B9" s="2" t="s">
        <v>663</v>
      </c>
      <c r="C9" s="2" t="s">
        <v>664</v>
      </c>
      <c r="D9" s="2" t="s">
        <v>608</v>
      </c>
      <c r="E9" s="26" t="s">
        <v>652</v>
      </c>
      <c r="F9" s="136">
        <f>'Final Output'!I10</f>
        <v>-3.109615384615385E-2</v>
      </c>
    </row>
    <row r="10" spans="1:6" x14ac:dyDescent="0.45">
      <c r="A10" s="25" t="s">
        <v>133</v>
      </c>
      <c r="B10" s="2" t="s">
        <v>665</v>
      </c>
      <c r="C10" s="2" t="s">
        <v>666</v>
      </c>
      <c r="D10" s="2" t="s">
        <v>608</v>
      </c>
      <c r="E10" s="26" t="s">
        <v>652</v>
      </c>
      <c r="F10" s="136">
        <f>'Final Output'!I11</f>
        <v>-2.665384615384616E-2</v>
      </c>
    </row>
    <row r="11" spans="1:6" x14ac:dyDescent="0.45">
      <c r="A11" s="25" t="s">
        <v>133</v>
      </c>
      <c r="B11" s="2" t="s">
        <v>667</v>
      </c>
      <c r="C11" s="2" t="s">
        <v>668</v>
      </c>
      <c r="D11" s="2" t="s">
        <v>608</v>
      </c>
      <c r="E11" s="26" t="s">
        <v>652</v>
      </c>
      <c r="F11" s="136">
        <f>'Final Output'!I12</f>
        <v>-2.2211538461538463E-2</v>
      </c>
    </row>
    <row r="12" spans="1:6" x14ac:dyDescent="0.45">
      <c r="A12" s="25" t="s">
        <v>133</v>
      </c>
      <c r="B12" s="2" t="s">
        <v>669</v>
      </c>
      <c r="C12" s="2" t="s">
        <v>670</v>
      </c>
      <c r="D12" s="2" t="s">
        <v>608</v>
      </c>
      <c r="E12" s="26" t="s">
        <v>652</v>
      </c>
      <c r="F12" s="136">
        <f>'Final Output'!I13</f>
        <v>-1.9038461538461539E-2</v>
      </c>
    </row>
    <row r="13" spans="1:6" x14ac:dyDescent="0.45">
      <c r="A13" s="25" t="s">
        <v>133</v>
      </c>
      <c r="B13" s="2" t="s">
        <v>671</v>
      </c>
      <c r="C13" s="2" t="s">
        <v>672</v>
      </c>
      <c r="D13" s="2" t="s">
        <v>608</v>
      </c>
      <c r="E13" s="26" t="s">
        <v>652</v>
      </c>
      <c r="F13" s="136">
        <f>'Final Output'!I14</f>
        <v>-1.9038461538461539E-2</v>
      </c>
    </row>
    <row r="14" spans="1:6" x14ac:dyDescent="0.45">
      <c r="A14" s="25" t="s">
        <v>133</v>
      </c>
      <c r="B14" s="2" t="s">
        <v>673</v>
      </c>
      <c r="C14" s="2" t="s">
        <v>674</v>
      </c>
      <c r="D14" s="2" t="s">
        <v>608</v>
      </c>
      <c r="E14" s="26" t="s">
        <v>652</v>
      </c>
      <c r="F14" s="136">
        <f>'Final Output'!I15</f>
        <v>-1.1423076923076928E-2</v>
      </c>
    </row>
    <row r="15" spans="1:6" x14ac:dyDescent="0.45">
      <c r="A15" s="25" t="s">
        <v>133</v>
      </c>
      <c r="B15" s="2" t="s">
        <v>675</v>
      </c>
      <c r="C15" s="2" t="s">
        <v>676</v>
      </c>
      <c r="D15" s="2" t="s">
        <v>608</v>
      </c>
      <c r="E15" s="26" t="s">
        <v>652</v>
      </c>
      <c r="F15" s="136">
        <f>'Final Output'!I16</f>
        <v>-4.4423076923076942E-3</v>
      </c>
    </row>
    <row r="16" spans="1:6" x14ac:dyDescent="0.45">
      <c r="A16" s="25" t="s">
        <v>133</v>
      </c>
      <c r="B16" s="2" t="s">
        <v>677</v>
      </c>
      <c r="C16" s="2" t="s">
        <v>678</v>
      </c>
      <c r="D16" s="2" t="s">
        <v>608</v>
      </c>
      <c r="E16" s="26" t="s">
        <v>652</v>
      </c>
      <c r="F16" s="136">
        <f>'Final Output'!I17</f>
        <v>0</v>
      </c>
    </row>
    <row r="17" spans="1:6" x14ac:dyDescent="0.45">
      <c r="A17" s="25" t="s">
        <v>133</v>
      </c>
      <c r="B17" s="2" t="s">
        <v>679</v>
      </c>
      <c r="C17" s="2" t="s">
        <v>680</v>
      </c>
      <c r="D17" s="2" t="s">
        <v>608</v>
      </c>
      <c r="E17" s="26" t="s">
        <v>652</v>
      </c>
      <c r="F17" s="136">
        <f>'Final Output'!I18</f>
        <v>4.4423076923076942E-3</v>
      </c>
    </row>
    <row r="18" spans="1:6" x14ac:dyDescent="0.45">
      <c r="A18" s="25" t="s">
        <v>133</v>
      </c>
      <c r="B18" s="2" t="s">
        <v>681</v>
      </c>
      <c r="C18" s="2" t="s">
        <v>682</v>
      </c>
      <c r="D18" s="2" t="s">
        <v>608</v>
      </c>
      <c r="E18" s="26" t="s">
        <v>652</v>
      </c>
      <c r="F18" s="136">
        <f>'Final Output'!I19</f>
        <v>1.1423076923076928E-2</v>
      </c>
    </row>
    <row r="19" spans="1:6" x14ac:dyDescent="0.45">
      <c r="A19" s="25" t="s">
        <v>133</v>
      </c>
      <c r="B19" s="2" t="s">
        <v>683</v>
      </c>
      <c r="C19" s="2" t="s">
        <v>684</v>
      </c>
      <c r="D19" s="2" t="s">
        <v>608</v>
      </c>
      <c r="E19" s="26" t="s">
        <v>652</v>
      </c>
      <c r="F19" s="136">
        <f>'Final Output'!I20</f>
        <v>1.9038461538461539E-2</v>
      </c>
    </row>
    <row r="20" spans="1:6" x14ac:dyDescent="0.45">
      <c r="A20" s="25" t="s">
        <v>133</v>
      </c>
      <c r="B20" s="2" t="s">
        <v>685</v>
      </c>
      <c r="C20" s="2" t="s">
        <v>686</v>
      </c>
      <c r="D20" s="2" t="s">
        <v>608</v>
      </c>
      <c r="E20" s="26" t="s">
        <v>652</v>
      </c>
      <c r="F20" s="136">
        <f>'Final Output'!I21</f>
        <v>1.9038461538461539E-2</v>
      </c>
    </row>
    <row r="21" spans="1:6" x14ac:dyDescent="0.45">
      <c r="A21" s="25" t="s">
        <v>133</v>
      </c>
      <c r="B21" s="2" t="s">
        <v>687</v>
      </c>
      <c r="C21" s="2" t="s">
        <v>688</v>
      </c>
      <c r="D21" s="2" t="s">
        <v>608</v>
      </c>
      <c r="E21" s="26" t="s">
        <v>652</v>
      </c>
      <c r="F21" s="136">
        <f>'Final Output'!I22</f>
        <v>2.2211538461538463E-2</v>
      </c>
    </row>
    <row r="22" spans="1:6" x14ac:dyDescent="0.45">
      <c r="A22" s="25" t="s">
        <v>133</v>
      </c>
      <c r="B22" s="2" t="s">
        <v>689</v>
      </c>
      <c r="C22" s="2" t="s">
        <v>690</v>
      </c>
      <c r="D22" s="2" t="s">
        <v>608</v>
      </c>
      <c r="E22" s="26" t="s">
        <v>652</v>
      </c>
      <c r="F22" s="136">
        <f>'Final Output'!I23</f>
        <v>2.665384615384616E-2</v>
      </c>
    </row>
    <row r="23" spans="1:6" x14ac:dyDescent="0.45">
      <c r="A23" s="25" t="s">
        <v>133</v>
      </c>
      <c r="B23" s="2" t="s">
        <v>691</v>
      </c>
      <c r="C23" s="2" t="s">
        <v>692</v>
      </c>
      <c r="D23" s="2" t="s">
        <v>608</v>
      </c>
      <c r="E23" s="26" t="s">
        <v>652</v>
      </c>
      <c r="F23" s="136">
        <f>'Final Output'!I24</f>
        <v>3.109615384615385E-2</v>
      </c>
    </row>
    <row r="24" spans="1:6" x14ac:dyDescent="0.45">
      <c r="A24" s="25" t="s">
        <v>133</v>
      </c>
      <c r="B24" s="2" t="s">
        <v>693</v>
      </c>
      <c r="C24" s="2" t="s">
        <v>694</v>
      </c>
      <c r="D24" s="2" t="s">
        <v>608</v>
      </c>
      <c r="E24" s="26" t="s">
        <v>652</v>
      </c>
      <c r="F24" s="136">
        <f>'Final Output'!I25</f>
        <v>3.1730769230769236E-2</v>
      </c>
    </row>
    <row r="25" spans="1:6" s="1" customFormat="1" ht="13.15" x14ac:dyDescent="0.4">
      <c r="A25" s="25" t="s">
        <v>186</v>
      </c>
      <c r="B25" s="25" t="s">
        <v>649</v>
      </c>
      <c r="C25" s="25" t="s">
        <v>650</v>
      </c>
      <c r="D25" s="25" t="s">
        <v>651</v>
      </c>
      <c r="E25" s="26" t="s">
        <v>652</v>
      </c>
      <c r="F25" s="134" t="str">
        <f ca="1">CONCATENATE("[…]", TEXT(NOW(),"dd/mm/yyy hh:mm:ss"))</f>
        <v>[…]12/12/2024 16:20:42</v>
      </c>
    </row>
    <row r="26" spans="1:6" s="1" customFormat="1" ht="13.15" x14ac:dyDescent="0.4">
      <c r="A26" s="25" t="s">
        <v>186</v>
      </c>
      <c r="B26" s="25" t="s">
        <v>653</v>
      </c>
      <c r="C26" s="25" t="s">
        <v>654</v>
      </c>
      <c r="D26" s="25" t="s">
        <v>651</v>
      </c>
      <c r="E26" s="26" t="s">
        <v>652</v>
      </c>
      <c r="F26" s="26" t="str">
        <f ca="1">MID(CELL("filename"),SEARCH("[",CELL("filename"))+1,SEARCH("]",CELL("filename"))-SEARCH("[",CELL("filename"))-1)</f>
        <v>PR24 FD OC10 ODI risk - Feeder Model (Bathing Water Quality).xlsx</v>
      </c>
    </row>
    <row r="27" spans="1:6" s="1" customFormat="1" ht="13.15" x14ac:dyDescent="0.4">
      <c r="A27" s="25" t="s">
        <v>186</v>
      </c>
      <c r="B27" s="25" t="s">
        <v>655</v>
      </c>
      <c r="C27" s="25" t="s">
        <v>656</v>
      </c>
      <c r="D27" s="25" t="s">
        <v>651</v>
      </c>
      <c r="E27" s="26" t="s">
        <v>652</v>
      </c>
      <c r="F27" s="26" t="s">
        <v>657</v>
      </c>
    </row>
    <row r="28" spans="1:6" s="1" customFormat="1" ht="13.15" x14ac:dyDescent="0.4">
      <c r="A28" s="25" t="s">
        <v>186</v>
      </c>
      <c r="B28" s="25" t="s">
        <v>658</v>
      </c>
      <c r="C28" s="25" t="s">
        <v>659</v>
      </c>
      <c r="D28" s="25" t="s">
        <v>660</v>
      </c>
      <c r="E28" s="26" t="s">
        <v>652</v>
      </c>
      <c r="F28" s="135" t="s">
        <v>657</v>
      </c>
    </row>
    <row r="29" spans="1:6" x14ac:dyDescent="0.45">
      <c r="A29" s="25" t="s">
        <v>186</v>
      </c>
      <c r="B29" s="2" t="s">
        <v>661</v>
      </c>
      <c r="C29" s="2" t="s">
        <v>662</v>
      </c>
      <c r="D29" s="2" t="s">
        <v>608</v>
      </c>
      <c r="E29" s="26" t="s">
        <v>652</v>
      </c>
      <c r="F29" s="136">
        <f>'Final Output'!I27</f>
        <v>-4.4647058823529415E-2</v>
      </c>
    </row>
    <row r="30" spans="1:6" x14ac:dyDescent="0.45">
      <c r="A30" s="25" t="s">
        <v>186</v>
      </c>
      <c r="B30" s="2" t="s">
        <v>663</v>
      </c>
      <c r="C30" s="2" t="s">
        <v>664</v>
      </c>
      <c r="D30" s="2" t="s">
        <v>608</v>
      </c>
      <c r="E30" s="26" t="s">
        <v>652</v>
      </c>
      <c r="F30" s="136">
        <f>'Final Output'!I28</f>
        <v>-3.7852941176470589E-2</v>
      </c>
    </row>
    <row r="31" spans="1:6" x14ac:dyDescent="0.45">
      <c r="A31" s="25" t="s">
        <v>186</v>
      </c>
      <c r="B31" s="2" t="s">
        <v>665</v>
      </c>
      <c r="C31" s="2" t="s">
        <v>666</v>
      </c>
      <c r="D31" s="2" t="s">
        <v>608</v>
      </c>
      <c r="E31" s="26" t="s">
        <v>652</v>
      </c>
      <c r="F31" s="136">
        <f>'Final Output'!I29</f>
        <v>-3.1058823529411771E-2</v>
      </c>
    </row>
    <row r="32" spans="1:6" x14ac:dyDescent="0.45">
      <c r="A32" s="25" t="s">
        <v>186</v>
      </c>
      <c r="B32" s="2" t="s">
        <v>667</v>
      </c>
      <c r="C32" s="2" t="s">
        <v>668</v>
      </c>
      <c r="D32" s="2" t="s">
        <v>608</v>
      </c>
      <c r="E32" s="26" t="s">
        <v>652</v>
      </c>
      <c r="F32" s="136">
        <f>'Final Output'!I30</f>
        <v>-2.4264705882352945E-2</v>
      </c>
    </row>
    <row r="33" spans="1:6" x14ac:dyDescent="0.45">
      <c r="A33" s="25" t="s">
        <v>186</v>
      </c>
      <c r="B33" s="2" t="s">
        <v>669</v>
      </c>
      <c r="C33" s="2" t="s">
        <v>670</v>
      </c>
      <c r="D33" s="2" t="s">
        <v>608</v>
      </c>
      <c r="E33" s="26" t="s">
        <v>652</v>
      </c>
      <c r="F33" s="136">
        <f>'Final Output'!I31</f>
        <v>-1.9411764705882354E-2</v>
      </c>
    </row>
    <row r="34" spans="1:6" x14ac:dyDescent="0.45">
      <c r="A34" s="25" t="s">
        <v>186</v>
      </c>
      <c r="B34" s="2" t="s">
        <v>671</v>
      </c>
      <c r="C34" s="2" t="s">
        <v>672</v>
      </c>
      <c r="D34" s="2" t="s">
        <v>608</v>
      </c>
      <c r="E34" s="26" t="s">
        <v>652</v>
      </c>
      <c r="F34" s="136">
        <f>'Final Output'!I32</f>
        <v>-1.9411764705882354E-2</v>
      </c>
    </row>
    <row r="35" spans="1:6" x14ac:dyDescent="0.45">
      <c r="A35" s="25" t="s">
        <v>186</v>
      </c>
      <c r="B35" s="2" t="s">
        <v>673</v>
      </c>
      <c r="C35" s="2" t="s">
        <v>674</v>
      </c>
      <c r="D35" s="2" t="s">
        <v>608</v>
      </c>
      <c r="E35" s="26" t="s">
        <v>652</v>
      </c>
      <c r="F35" s="136">
        <f>'Final Output'!I33</f>
        <v>-7.7647058823529487E-3</v>
      </c>
    </row>
    <row r="36" spans="1:6" x14ac:dyDescent="0.45">
      <c r="A36" s="25" t="s">
        <v>186</v>
      </c>
      <c r="B36" s="2" t="s">
        <v>675</v>
      </c>
      <c r="C36" s="2" t="s">
        <v>676</v>
      </c>
      <c r="D36" s="2" t="s">
        <v>608</v>
      </c>
      <c r="E36" s="26" t="s">
        <v>652</v>
      </c>
      <c r="F36" s="136">
        <f>'Final Output'!I34</f>
        <v>0</v>
      </c>
    </row>
    <row r="37" spans="1:6" x14ac:dyDescent="0.45">
      <c r="A37" s="25" t="s">
        <v>186</v>
      </c>
      <c r="B37" s="2" t="s">
        <v>677</v>
      </c>
      <c r="C37" s="2" t="s">
        <v>678</v>
      </c>
      <c r="D37" s="2" t="s">
        <v>608</v>
      </c>
      <c r="E37" s="26" t="s">
        <v>652</v>
      </c>
      <c r="F37" s="136">
        <f>'Final Output'!I35</f>
        <v>0</v>
      </c>
    </row>
    <row r="38" spans="1:6" x14ac:dyDescent="0.45">
      <c r="A38" s="25" t="s">
        <v>186</v>
      </c>
      <c r="B38" s="2" t="s">
        <v>679</v>
      </c>
      <c r="C38" s="2" t="s">
        <v>680</v>
      </c>
      <c r="D38" s="2" t="s">
        <v>608</v>
      </c>
      <c r="E38" s="26" t="s">
        <v>652</v>
      </c>
      <c r="F38" s="136">
        <f>'Final Output'!I36</f>
        <v>0</v>
      </c>
    </row>
    <row r="39" spans="1:6" x14ac:dyDescent="0.45">
      <c r="A39" s="25" t="s">
        <v>186</v>
      </c>
      <c r="B39" s="2" t="s">
        <v>681</v>
      </c>
      <c r="C39" s="2" t="s">
        <v>682</v>
      </c>
      <c r="D39" s="2" t="s">
        <v>608</v>
      </c>
      <c r="E39" s="26" t="s">
        <v>652</v>
      </c>
      <c r="F39" s="136">
        <f>'Final Output'!I37</f>
        <v>7.7647058823529487E-3</v>
      </c>
    </row>
    <row r="40" spans="1:6" x14ac:dyDescent="0.45">
      <c r="A40" s="25" t="s">
        <v>186</v>
      </c>
      <c r="B40" s="2" t="s">
        <v>683</v>
      </c>
      <c r="C40" s="2" t="s">
        <v>684</v>
      </c>
      <c r="D40" s="2" t="s">
        <v>608</v>
      </c>
      <c r="E40" s="26" t="s">
        <v>652</v>
      </c>
      <c r="F40" s="136">
        <f>'Final Output'!I38</f>
        <v>1.9411764705882354E-2</v>
      </c>
    </row>
    <row r="41" spans="1:6" x14ac:dyDescent="0.45">
      <c r="A41" s="25" t="s">
        <v>186</v>
      </c>
      <c r="B41" s="2" t="s">
        <v>685</v>
      </c>
      <c r="C41" s="2" t="s">
        <v>686</v>
      </c>
      <c r="D41" s="2" t="s">
        <v>608</v>
      </c>
      <c r="E41" s="26" t="s">
        <v>652</v>
      </c>
      <c r="F41" s="136">
        <f>'Final Output'!I39</f>
        <v>1.9411764705882354E-2</v>
      </c>
    </row>
    <row r="42" spans="1:6" x14ac:dyDescent="0.45">
      <c r="A42" s="25" t="s">
        <v>186</v>
      </c>
      <c r="B42" s="2" t="s">
        <v>687</v>
      </c>
      <c r="C42" s="2" t="s">
        <v>688</v>
      </c>
      <c r="D42" s="2" t="s">
        <v>608</v>
      </c>
      <c r="E42" s="26" t="s">
        <v>652</v>
      </c>
      <c r="F42" s="136">
        <f>'Final Output'!I40</f>
        <v>2.4264705882352945E-2</v>
      </c>
    </row>
    <row r="43" spans="1:6" x14ac:dyDescent="0.45">
      <c r="A43" s="25" t="s">
        <v>186</v>
      </c>
      <c r="B43" s="2" t="s">
        <v>689</v>
      </c>
      <c r="C43" s="2" t="s">
        <v>690</v>
      </c>
      <c r="D43" s="2" t="s">
        <v>608</v>
      </c>
      <c r="E43" s="26" t="s">
        <v>652</v>
      </c>
      <c r="F43" s="136">
        <f>'Final Output'!I41</f>
        <v>3.1058823529411771E-2</v>
      </c>
    </row>
    <row r="44" spans="1:6" x14ac:dyDescent="0.45">
      <c r="A44" s="25" t="s">
        <v>186</v>
      </c>
      <c r="B44" s="2" t="s">
        <v>691</v>
      </c>
      <c r="C44" s="2" t="s">
        <v>692</v>
      </c>
      <c r="D44" s="2" t="s">
        <v>608</v>
      </c>
      <c r="E44" s="26" t="s">
        <v>652</v>
      </c>
      <c r="F44" s="136">
        <f>'Final Output'!I42</f>
        <v>3.7852941176470589E-2</v>
      </c>
    </row>
    <row r="45" spans="1:6" x14ac:dyDescent="0.45">
      <c r="A45" s="25" t="s">
        <v>186</v>
      </c>
      <c r="B45" s="2" t="s">
        <v>693</v>
      </c>
      <c r="C45" s="2" t="s">
        <v>694</v>
      </c>
      <c r="D45" s="2" t="s">
        <v>608</v>
      </c>
      <c r="E45" s="26" t="s">
        <v>652</v>
      </c>
      <c r="F45" s="136">
        <f>'Final Output'!I43</f>
        <v>4.4647058823529415E-2</v>
      </c>
    </row>
    <row r="46" spans="1:6" s="1" customFormat="1" ht="13.15" x14ac:dyDescent="0.4">
      <c r="A46" s="25" t="s">
        <v>380</v>
      </c>
      <c r="B46" s="25" t="s">
        <v>649</v>
      </c>
      <c r="C46" s="25" t="s">
        <v>650</v>
      </c>
      <c r="D46" s="25" t="s">
        <v>651</v>
      </c>
      <c r="E46" s="26" t="s">
        <v>652</v>
      </c>
      <c r="F46" s="134" t="str">
        <f ca="1">CONCATENATE("[…]", TEXT(NOW(),"dd/mm/yyy hh:mm:ss"))</f>
        <v>[…]12/12/2024 16:20:42</v>
      </c>
    </row>
    <row r="47" spans="1:6" s="1" customFormat="1" ht="13.15" x14ac:dyDescent="0.4">
      <c r="A47" s="25" t="s">
        <v>380</v>
      </c>
      <c r="B47" s="25" t="s">
        <v>653</v>
      </c>
      <c r="C47" s="25" t="s">
        <v>654</v>
      </c>
      <c r="D47" s="25" t="s">
        <v>651</v>
      </c>
      <c r="E47" s="26" t="s">
        <v>652</v>
      </c>
      <c r="F47" s="26" t="str">
        <f ca="1">MID(CELL("filename"),SEARCH("[",CELL("filename"))+1,SEARCH("]",CELL("filename"))-SEARCH("[",CELL("filename"))-1)</f>
        <v>PR24 FD OC10 ODI risk - Feeder Model (Bathing Water Quality).xlsx</v>
      </c>
    </row>
    <row r="48" spans="1:6" s="1" customFormat="1" ht="13.15" x14ac:dyDescent="0.4">
      <c r="A48" s="25" t="s">
        <v>380</v>
      </c>
      <c r="B48" s="25" t="s">
        <v>655</v>
      </c>
      <c r="C48" s="25" t="s">
        <v>656</v>
      </c>
      <c r="D48" s="25" t="s">
        <v>651</v>
      </c>
      <c r="E48" s="26" t="s">
        <v>652</v>
      </c>
      <c r="F48" s="26" t="s">
        <v>657</v>
      </c>
    </row>
    <row r="49" spans="1:6" s="1" customFormat="1" ht="13.15" x14ac:dyDescent="0.4">
      <c r="A49" s="25" t="s">
        <v>380</v>
      </c>
      <c r="B49" s="25" t="s">
        <v>658</v>
      </c>
      <c r="C49" s="25" t="s">
        <v>659</v>
      </c>
      <c r="D49" s="25" t="s">
        <v>660</v>
      </c>
      <c r="E49" s="26" t="s">
        <v>652</v>
      </c>
      <c r="F49" s="135" t="s">
        <v>657</v>
      </c>
    </row>
    <row r="50" spans="1:6" x14ac:dyDescent="0.45">
      <c r="A50" s="25" t="s">
        <v>380</v>
      </c>
      <c r="B50" s="2" t="s">
        <v>661</v>
      </c>
      <c r="C50" s="2" t="s">
        <v>662</v>
      </c>
      <c r="D50" s="2" t="s">
        <v>608</v>
      </c>
      <c r="E50" s="26" t="s">
        <v>652</v>
      </c>
      <c r="F50" s="136">
        <f>'Final Output'!I45</f>
        <v>-3.0642857142857149E-2</v>
      </c>
    </row>
    <row r="51" spans="1:6" x14ac:dyDescent="0.45">
      <c r="A51" s="25" t="s">
        <v>380</v>
      </c>
      <c r="B51" s="2" t="s">
        <v>663</v>
      </c>
      <c r="C51" s="2" t="s">
        <v>664</v>
      </c>
      <c r="D51" s="2" t="s">
        <v>608</v>
      </c>
      <c r="E51" s="26" t="s">
        <v>652</v>
      </c>
      <c r="F51" s="136">
        <f>'Final Output'!I46</f>
        <v>-2.3178571428571423E-2</v>
      </c>
    </row>
    <row r="52" spans="1:6" x14ac:dyDescent="0.45">
      <c r="A52" s="25" t="s">
        <v>380</v>
      </c>
      <c r="B52" s="2" t="s">
        <v>665</v>
      </c>
      <c r="C52" s="2" t="s">
        <v>666</v>
      </c>
      <c r="D52" s="2" t="s">
        <v>608</v>
      </c>
      <c r="E52" s="26" t="s">
        <v>652</v>
      </c>
      <c r="F52" s="136">
        <f>'Final Output'!I47</f>
        <v>-2.0428571428571428E-2</v>
      </c>
    </row>
    <row r="53" spans="1:6" x14ac:dyDescent="0.45">
      <c r="A53" s="25" t="s">
        <v>380</v>
      </c>
      <c r="B53" s="2" t="s">
        <v>667</v>
      </c>
      <c r="C53" s="2" t="s">
        <v>668</v>
      </c>
      <c r="D53" s="2" t="s">
        <v>608</v>
      </c>
      <c r="E53" s="26" t="s">
        <v>652</v>
      </c>
      <c r="F53" s="136">
        <f>'Final Output'!I48</f>
        <v>-1.7678571428571429E-2</v>
      </c>
    </row>
    <row r="54" spans="1:6" x14ac:dyDescent="0.45">
      <c r="A54" s="25" t="s">
        <v>380</v>
      </c>
      <c r="B54" s="2" t="s">
        <v>669</v>
      </c>
      <c r="C54" s="2" t="s">
        <v>670</v>
      </c>
      <c r="D54" s="2" t="s">
        <v>608</v>
      </c>
      <c r="E54" s="26" t="s">
        <v>652</v>
      </c>
      <c r="F54" s="136">
        <f>'Final Output'!I49</f>
        <v>-1.492857142857143E-2</v>
      </c>
    </row>
    <row r="55" spans="1:6" x14ac:dyDescent="0.45">
      <c r="A55" s="25" t="s">
        <v>380</v>
      </c>
      <c r="B55" s="2" t="s">
        <v>671</v>
      </c>
      <c r="C55" s="2" t="s">
        <v>672</v>
      </c>
      <c r="D55" s="2" t="s">
        <v>608</v>
      </c>
      <c r="E55" s="26" t="s">
        <v>652</v>
      </c>
      <c r="F55" s="136">
        <f>'Final Output'!I50</f>
        <v>-1.2178571428571427E-2</v>
      </c>
    </row>
    <row r="56" spans="1:6" x14ac:dyDescent="0.45">
      <c r="A56" s="25" t="s">
        <v>380</v>
      </c>
      <c r="B56" s="2" t="s">
        <v>673</v>
      </c>
      <c r="C56" s="2" t="s">
        <v>674</v>
      </c>
      <c r="D56" s="2" t="s">
        <v>608</v>
      </c>
      <c r="E56" s="26" t="s">
        <v>652</v>
      </c>
      <c r="F56" s="136">
        <f>'Final Output'!I51</f>
        <v>-1.1785714285714285E-2</v>
      </c>
    </row>
    <row r="57" spans="1:6" x14ac:dyDescent="0.45">
      <c r="A57" s="25" t="s">
        <v>380</v>
      </c>
      <c r="B57" s="2" t="s">
        <v>675</v>
      </c>
      <c r="C57" s="2" t="s">
        <v>676</v>
      </c>
      <c r="D57" s="2" t="s">
        <v>608</v>
      </c>
      <c r="E57" s="26" t="s">
        <v>652</v>
      </c>
      <c r="F57" s="136">
        <f>'Final Output'!I52</f>
        <v>-8.2500000000000021E-3</v>
      </c>
    </row>
    <row r="58" spans="1:6" x14ac:dyDescent="0.45">
      <c r="A58" s="25" t="s">
        <v>380</v>
      </c>
      <c r="B58" s="2" t="s">
        <v>677</v>
      </c>
      <c r="C58" s="2" t="s">
        <v>678</v>
      </c>
      <c r="D58" s="2" t="s">
        <v>608</v>
      </c>
      <c r="E58" s="26" t="s">
        <v>652</v>
      </c>
      <c r="F58" s="136">
        <f>'Final Output'!I53</f>
        <v>0</v>
      </c>
    </row>
    <row r="59" spans="1:6" x14ac:dyDescent="0.45">
      <c r="A59" s="25" t="s">
        <v>380</v>
      </c>
      <c r="B59" s="2" t="s">
        <v>679</v>
      </c>
      <c r="C59" s="2" t="s">
        <v>680</v>
      </c>
      <c r="D59" s="2" t="s">
        <v>608</v>
      </c>
      <c r="E59" s="26" t="s">
        <v>652</v>
      </c>
      <c r="F59" s="136">
        <f>'Final Output'!I54</f>
        <v>8.2500000000000021E-3</v>
      </c>
    </row>
    <row r="60" spans="1:6" x14ac:dyDescent="0.45">
      <c r="A60" s="25" t="s">
        <v>380</v>
      </c>
      <c r="B60" s="2" t="s">
        <v>681</v>
      </c>
      <c r="C60" s="2" t="s">
        <v>682</v>
      </c>
      <c r="D60" s="2" t="s">
        <v>608</v>
      </c>
      <c r="E60" s="26" t="s">
        <v>652</v>
      </c>
      <c r="F60" s="136">
        <f>'Final Output'!I55</f>
        <v>1.1785714285714285E-2</v>
      </c>
    </row>
    <row r="61" spans="1:6" x14ac:dyDescent="0.45">
      <c r="A61" s="25" t="s">
        <v>380</v>
      </c>
      <c r="B61" s="2" t="s">
        <v>683</v>
      </c>
      <c r="C61" s="2" t="s">
        <v>684</v>
      </c>
      <c r="D61" s="2" t="s">
        <v>608</v>
      </c>
      <c r="E61" s="26" t="s">
        <v>652</v>
      </c>
      <c r="F61" s="136">
        <f>'Final Output'!I56</f>
        <v>1.2178571428571427E-2</v>
      </c>
    </row>
    <row r="62" spans="1:6" x14ac:dyDescent="0.45">
      <c r="A62" s="25" t="s">
        <v>380</v>
      </c>
      <c r="B62" s="2" t="s">
        <v>685</v>
      </c>
      <c r="C62" s="2" t="s">
        <v>686</v>
      </c>
      <c r="D62" s="2" t="s">
        <v>608</v>
      </c>
      <c r="E62" s="26" t="s">
        <v>652</v>
      </c>
      <c r="F62" s="136">
        <f>'Final Output'!I57</f>
        <v>1.492857142857143E-2</v>
      </c>
    </row>
    <row r="63" spans="1:6" x14ac:dyDescent="0.45">
      <c r="A63" s="25" t="s">
        <v>380</v>
      </c>
      <c r="B63" s="2" t="s">
        <v>687</v>
      </c>
      <c r="C63" s="2" t="s">
        <v>688</v>
      </c>
      <c r="D63" s="2" t="s">
        <v>608</v>
      </c>
      <c r="E63" s="26" t="s">
        <v>652</v>
      </c>
      <c r="F63" s="136">
        <f>'Final Output'!I58</f>
        <v>1.7678571428571429E-2</v>
      </c>
    </row>
    <row r="64" spans="1:6" x14ac:dyDescent="0.45">
      <c r="A64" s="25" t="s">
        <v>380</v>
      </c>
      <c r="B64" s="2" t="s">
        <v>689</v>
      </c>
      <c r="C64" s="2" t="s">
        <v>690</v>
      </c>
      <c r="D64" s="2" t="s">
        <v>608</v>
      </c>
      <c r="E64" s="26" t="s">
        <v>652</v>
      </c>
      <c r="F64" s="136">
        <f>'Final Output'!I59</f>
        <v>2.0428571428571428E-2</v>
      </c>
    </row>
    <row r="65" spans="1:6" x14ac:dyDescent="0.45">
      <c r="A65" s="25" t="s">
        <v>380</v>
      </c>
      <c r="B65" s="2" t="s">
        <v>691</v>
      </c>
      <c r="C65" s="2" t="s">
        <v>692</v>
      </c>
      <c r="D65" s="2" t="s">
        <v>608</v>
      </c>
      <c r="E65" s="26" t="s">
        <v>652</v>
      </c>
      <c r="F65" s="136">
        <f>'Final Output'!I60</f>
        <v>2.3178571428571423E-2</v>
      </c>
    </row>
    <row r="66" spans="1:6" x14ac:dyDescent="0.45">
      <c r="A66" s="25" t="s">
        <v>380</v>
      </c>
      <c r="B66" s="2" t="s">
        <v>693</v>
      </c>
      <c r="C66" s="2" t="s">
        <v>694</v>
      </c>
      <c r="D66" s="2" t="s">
        <v>608</v>
      </c>
      <c r="E66" s="26" t="s">
        <v>652</v>
      </c>
      <c r="F66" s="136">
        <f>'Final Output'!I61</f>
        <v>3.0642857142857149E-2</v>
      </c>
    </row>
    <row r="67" spans="1:6" s="1" customFormat="1" ht="13.15" x14ac:dyDescent="0.4">
      <c r="A67" s="25" t="s">
        <v>224</v>
      </c>
      <c r="B67" s="25" t="s">
        <v>649</v>
      </c>
      <c r="C67" s="25" t="s">
        <v>650</v>
      </c>
      <c r="D67" s="25" t="s">
        <v>651</v>
      </c>
      <c r="E67" s="26" t="s">
        <v>652</v>
      </c>
      <c r="F67" s="134" t="str">
        <f ca="1">CONCATENATE("[…]", TEXT(NOW(),"dd/mm/yyy hh:mm:ss"))</f>
        <v>[…]12/12/2024 16:20:42</v>
      </c>
    </row>
    <row r="68" spans="1:6" s="1" customFormat="1" ht="13.15" x14ac:dyDescent="0.4">
      <c r="A68" s="25" t="s">
        <v>224</v>
      </c>
      <c r="B68" s="25" t="s">
        <v>653</v>
      </c>
      <c r="C68" s="25" t="s">
        <v>654</v>
      </c>
      <c r="D68" s="25" t="s">
        <v>651</v>
      </c>
      <c r="E68" s="26" t="s">
        <v>652</v>
      </c>
      <c r="F68" s="26" t="str">
        <f ca="1">MID(CELL("filename"),SEARCH("[",CELL("filename"))+1,SEARCH("]",CELL("filename"))-SEARCH("[",CELL("filename"))-1)</f>
        <v>PR24 FD OC10 ODI risk - Feeder Model (Bathing Water Quality).xlsx</v>
      </c>
    </row>
    <row r="69" spans="1:6" s="1" customFormat="1" ht="13.15" x14ac:dyDescent="0.4">
      <c r="A69" s="25" t="s">
        <v>224</v>
      </c>
      <c r="B69" s="25" t="s">
        <v>655</v>
      </c>
      <c r="C69" s="25" t="s">
        <v>656</v>
      </c>
      <c r="D69" s="25" t="s">
        <v>651</v>
      </c>
      <c r="E69" s="26" t="s">
        <v>652</v>
      </c>
      <c r="F69" s="26" t="s">
        <v>657</v>
      </c>
    </row>
    <row r="70" spans="1:6" s="1" customFormat="1" ht="13.15" x14ac:dyDescent="0.4">
      <c r="A70" s="25" t="s">
        <v>224</v>
      </c>
      <c r="B70" s="25" t="s">
        <v>658</v>
      </c>
      <c r="C70" s="25" t="s">
        <v>659</v>
      </c>
      <c r="D70" s="25" t="s">
        <v>660</v>
      </c>
      <c r="E70" s="26" t="s">
        <v>652</v>
      </c>
      <c r="F70" s="135" t="s">
        <v>657</v>
      </c>
    </row>
    <row r="71" spans="1:6" x14ac:dyDescent="0.45">
      <c r="A71" s="25" t="s">
        <v>224</v>
      </c>
      <c r="B71" s="2" t="s">
        <v>661</v>
      </c>
      <c r="C71" s="2" t="s">
        <v>662</v>
      </c>
      <c r="D71" s="2" t="s">
        <v>608</v>
      </c>
      <c r="E71" s="26" t="s">
        <v>652</v>
      </c>
      <c r="F71" s="136">
        <f>'Final Output'!I63</f>
        <v>-2.5974193548387106E-2</v>
      </c>
    </row>
    <row r="72" spans="1:6" x14ac:dyDescent="0.45">
      <c r="A72" s="25" t="s">
        <v>224</v>
      </c>
      <c r="B72" s="2" t="s">
        <v>663</v>
      </c>
      <c r="C72" s="2" t="s">
        <v>664</v>
      </c>
      <c r="D72" s="2" t="s">
        <v>608</v>
      </c>
      <c r="E72" s="26" t="s">
        <v>652</v>
      </c>
      <c r="F72" s="136">
        <f>'Final Output'!I64</f>
        <v>-1.703225806451613E-2</v>
      </c>
    </row>
    <row r="73" spans="1:6" x14ac:dyDescent="0.45">
      <c r="A73" s="25" t="s">
        <v>224</v>
      </c>
      <c r="B73" s="2" t="s">
        <v>665</v>
      </c>
      <c r="C73" s="2" t="s">
        <v>666</v>
      </c>
      <c r="D73" s="2" t="s">
        <v>608</v>
      </c>
      <c r="E73" s="26" t="s">
        <v>652</v>
      </c>
      <c r="F73" s="136">
        <f>'Final Output'!I65</f>
        <v>-1.703225806451613E-2</v>
      </c>
    </row>
    <row r="74" spans="1:6" x14ac:dyDescent="0.45">
      <c r="A74" s="25" t="s">
        <v>224</v>
      </c>
      <c r="B74" s="2" t="s">
        <v>667</v>
      </c>
      <c r="C74" s="2" t="s">
        <v>668</v>
      </c>
      <c r="D74" s="2" t="s">
        <v>608</v>
      </c>
      <c r="E74" s="26" t="s">
        <v>652</v>
      </c>
      <c r="F74" s="136">
        <f>'Final Output'!I66</f>
        <v>-1.703225806451613E-2</v>
      </c>
    </row>
    <row r="75" spans="1:6" x14ac:dyDescent="0.45">
      <c r="A75" s="25" t="s">
        <v>224</v>
      </c>
      <c r="B75" s="2" t="s">
        <v>669</v>
      </c>
      <c r="C75" s="2" t="s">
        <v>670</v>
      </c>
      <c r="D75" s="2" t="s">
        <v>608</v>
      </c>
      <c r="E75" s="26" t="s">
        <v>652</v>
      </c>
      <c r="F75" s="136">
        <f>'Final Output'!I67</f>
        <v>-1.703225806451613E-2</v>
      </c>
    </row>
    <row r="76" spans="1:6" x14ac:dyDescent="0.45">
      <c r="A76" s="25" t="s">
        <v>224</v>
      </c>
      <c r="B76" s="2" t="s">
        <v>671</v>
      </c>
      <c r="C76" s="2" t="s">
        <v>672</v>
      </c>
      <c r="D76" s="2" t="s">
        <v>608</v>
      </c>
      <c r="E76" s="26" t="s">
        <v>652</v>
      </c>
      <c r="F76" s="136">
        <f>'Final Output'!I68</f>
        <v>-1.703225806451613E-2</v>
      </c>
    </row>
    <row r="77" spans="1:6" x14ac:dyDescent="0.45">
      <c r="A77" s="25" t="s">
        <v>224</v>
      </c>
      <c r="B77" s="2" t="s">
        <v>673</v>
      </c>
      <c r="C77" s="2" t="s">
        <v>674</v>
      </c>
      <c r="D77" s="2" t="s">
        <v>608</v>
      </c>
      <c r="E77" s="26" t="s">
        <v>652</v>
      </c>
      <c r="F77" s="136">
        <f>'Final Output'!I69</f>
        <v>-1.5754838709677421E-2</v>
      </c>
    </row>
    <row r="78" spans="1:6" x14ac:dyDescent="0.45">
      <c r="A78" s="25" t="s">
        <v>224</v>
      </c>
      <c r="B78" s="2" t="s">
        <v>675</v>
      </c>
      <c r="C78" s="2" t="s">
        <v>676</v>
      </c>
      <c r="D78" s="2" t="s">
        <v>608</v>
      </c>
      <c r="E78" s="26" t="s">
        <v>652</v>
      </c>
      <c r="F78" s="136">
        <f>'Final Output'!I70</f>
        <v>-1.0432258064516132E-2</v>
      </c>
    </row>
    <row r="79" spans="1:6" x14ac:dyDescent="0.45">
      <c r="A79" s="25" t="s">
        <v>224</v>
      </c>
      <c r="B79" s="2" t="s">
        <v>677</v>
      </c>
      <c r="C79" s="2" t="s">
        <v>678</v>
      </c>
      <c r="D79" s="2" t="s">
        <v>608</v>
      </c>
      <c r="E79" s="26" t="s">
        <v>652</v>
      </c>
      <c r="F79" s="136">
        <f>'Final Output'!I71</f>
        <v>0</v>
      </c>
    </row>
    <row r="80" spans="1:6" x14ac:dyDescent="0.45">
      <c r="A80" s="25" t="s">
        <v>224</v>
      </c>
      <c r="B80" s="2" t="s">
        <v>679</v>
      </c>
      <c r="C80" s="2" t="s">
        <v>680</v>
      </c>
      <c r="D80" s="2" t="s">
        <v>608</v>
      </c>
      <c r="E80" s="26" t="s">
        <v>652</v>
      </c>
      <c r="F80" s="136">
        <f>'Final Output'!I72</f>
        <v>1.0432258064516132E-2</v>
      </c>
    </row>
    <row r="81" spans="1:6" x14ac:dyDescent="0.45">
      <c r="A81" s="25" t="s">
        <v>224</v>
      </c>
      <c r="B81" s="2" t="s">
        <v>681</v>
      </c>
      <c r="C81" s="2" t="s">
        <v>682</v>
      </c>
      <c r="D81" s="2" t="s">
        <v>608</v>
      </c>
      <c r="E81" s="26" t="s">
        <v>652</v>
      </c>
      <c r="F81" s="136">
        <f>'Final Output'!I73</f>
        <v>1.5754838709677421E-2</v>
      </c>
    </row>
    <row r="82" spans="1:6" x14ac:dyDescent="0.45">
      <c r="A82" s="25" t="s">
        <v>224</v>
      </c>
      <c r="B82" s="2" t="s">
        <v>683</v>
      </c>
      <c r="C82" s="2" t="s">
        <v>684</v>
      </c>
      <c r="D82" s="2" t="s">
        <v>608</v>
      </c>
      <c r="E82" s="26" t="s">
        <v>652</v>
      </c>
      <c r="F82" s="136">
        <f>'Final Output'!I74</f>
        <v>1.703225806451613E-2</v>
      </c>
    </row>
    <row r="83" spans="1:6" x14ac:dyDescent="0.45">
      <c r="A83" s="25" t="s">
        <v>224</v>
      </c>
      <c r="B83" s="2" t="s">
        <v>685</v>
      </c>
      <c r="C83" s="2" t="s">
        <v>686</v>
      </c>
      <c r="D83" s="2" t="s">
        <v>608</v>
      </c>
      <c r="E83" s="26" t="s">
        <v>652</v>
      </c>
      <c r="F83" s="136">
        <f>'Final Output'!I75</f>
        <v>1.703225806451613E-2</v>
      </c>
    </row>
    <row r="84" spans="1:6" x14ac:dyDescent="0.45">
      <c r="A84" s="25" t="s">
        <v>224</v>
      </c>
      <c r="B84" s="2" t="s">
        <v>687</v>
      </c>
      <c r="C84" s="2" t="s">
        <v>688</v>
      </c>
      <c r="D84" s="2" t="s">
        <v>608</v>
      </c>
      <c r="E84" s="26" t="s">
        <v>652</v>
      </c>
      <c r="F84" s="136">
        <f>'Final Output'!I76</f>
        <v>1.703225806451613E-2</v>
      </c>
    </row>
    <row r="85" spans="1:6" x14ac:dyDescent="0.45">
      <c r="A85" s="25" t="s">
        <v>224</v>
      </c>
      <c r="B85" s="2" t="s">
        <v>689</v>
      </c>
      <c r="C85" s="2" t="s">
        <v>690</v>
      </c>
      <c r="D85" s="2" t="s">
        <v>608</v>
      </c>
      <c r="E85" s="26" t="s">
        <v>652</v>
      </c>
      <c r="F85" s="136">
        <f>'Final Output'!I77</f>
        <v>1.703225806451613E-2</v>
      </c>
    </row>
    <row r="86" spans="1:6" x14ac:dyDescent="0.45">
      <c r="A86" s="25" t="s">
        <v>224</v>
      </c>
      <c r="B86" s="2" t="s">
        <v>691</v>
      </c>
      <c r="C86" s="2" t="s">
        <v>692</v>
      </c>
      <c r="D86" s="2" t="s">
        <v>608</v>
      </c>
      <c r="E86" s="26" t="s">
        <v>652</v>
      </c>
      <c r="F86" s="136">
        <f>'Final Output'!I78</f>
        <v>1.703225806451613E-2</v>
      </c>
    </row>
    <row r="87" spans="1:6" x14ac:dyDescent="0.45">
      <c r="A87" s="25" t="s">
        <v>224</v>
      </c>
      <c r="B87" s="2" t="s">
        <v>693</v>
      </c>
      <c r="C87" s="2" t="s">
        <v>694</v>
      </c>
      <c r="D87" s="2" t="s">
        <v>608</v>
      </c>
      <c r="E87" s="26" t="s">
        <v>652</v>
      </c>
      <c r="F87" s="136">
        <f>'Final Output'!I79</f>
        <v>2.5974193548387106E-2</v>
      </c>
    </row>
    <row r="88" spans="1:6" s="1" customFormat="1" ht="13.15" x14ac:dyDescent="0.4">
      <c r="A88" s="25" t="s">
        <v>465</v>
      </c>
      <c r="B88" s="25" t="s">
        <v>649</v>
      </c>
      <c r="C88" s="25" t="s">
        <v>650</v>
      </c>
      <c r="D88" s="25" t="s">
        <v>651</v>
      </c>
      <c r="E88" s="26" t="s">
        <v>652</v>
      </c>
      <c r="F88" s="134" t="str">
        <f ca="1">CONCATENATE("[…]", TEXT(NOW(),"dd/mm/yyy hh:mm:ss"))</f>
        <v>[…]12/12/2024 16:20:42</v>
      </c>
    </row>
    <row r="89" spans="1:6" s="1" customFormat="1" ht="13.15" x14ac:dyDescent="0.4">
      <c r="A89" s="25" t="s">
        <v>465</v>
      </c>
      <c r="B89" s="25" t="s">
        <v>653</v>
      </c>
      <c r="C89" s="25" t="s">
        <v>654</v>
      </c>
      <c r="D89" s="25" t="s">
        <v>651</v>
      </c>
      <c r="E89" s="26" t="s">
        <v>652</v>
      </c>
      <c r="F89" s="26" t="str">
        <f ca="1">MID(CELL("filename"),SEARCH("[",CELL("filename"))+1,SEARCH("]",CELL("filename"))-SEARCH("[",CELL("filename"))-1)</f>
        <v>PR24 FD OC10 ODI risk - Feeder Model (Bathing Water Quality).xlsx</v>
      </c>
    </row>
    <row r="90" spans="1:6" s="1" customFormat="1" ht="13.15" x14ac:dyDescent="0.4">
      <c r="A90" s="25" t="s">
        <v>465</v>
      </c>
      <c r="B90" s="25" t="s">
        <v>655</v>
      </c>
      <c r="C90" s="25" t="s">
        <v>656</v>
      </c>
      <c r="D90" s="25" t="s">
        <v>651</v>
      </c>
      <c r="E90" s="26" t="s">
        <v>652</v>
      </c>
      <c r="F90" s="26" t="s">
        <v>657</v>
      </c>
    </row>
    <row r="91" spans="1:6" s="1" customFormat="1" ht="13.15" x14ac:dyDescent="0.4">
      <c r="A91" s="25" t="s">
        <v>465</v>
      </c>
      <c r="B91" s="25" t="s">
        <v>658</v>
      </c>
      <c r="C91" s="25" t="s">
        <v>659</v>
      </c>
      <c r="D91" s="25" t="s">
        <v>660</v>
      </c>
      <c r="E91" s="26" t="s">
        <v>652</v>
      </c>
      <c r="F91" s="135" t="s">
        <v>657</v>
      </c>
    </row>
    <row r="92" spans="1:6" x14ac:dyDescent="0.45">
      <c r="A92" s="25" t="s">
        <v>465</v>
      </c>
      <c r="B92" s="2" t="s">
        <v>661</v>
      </c>
      <c r="C92" s="2" t="s">
        <v>662</v>
      </c>
      <c r="D92" s="2" t="s">
        <v>608</v>
      </c>
      <c r="E92" s="26" t="s">
        <v>652</v>
      </c>
      <c r="F92" s="136">
        <f>'Final Output'!I81</f>
        <v>-0.16500000000000001</v>
      </c>
    </row>
    <row r="93" spans="1:6" x14ac:dyDescent="0.45">
      <c r="A93" s="25" t="s">
        <v>465</v>
      </c>
      <c r="B93" s="2" t="s">
        <v>663</v>
      </c>
      <c r="C93" s="2" t="s">
        <v>664</v>
      </c>
      <c r="D93" s="2" t="s">
        <v>608</v>
      </c>
      <c r="E93" s="26" t="s">
        <v>652</v>
      </c>
      <c r="F93" s="136">
        <f>'Final Output'!I82</f>
        <v>-0.16500000000000001</v>
      </c>
    </row>
    <row r="94" spans="1:6" x14ac:dyDescent="0.45">
      <c r="A94" s="25" t="s">
        <v>465</v>
      </c>
      <c r="B94" s="2" t="s">
        <v>665</v>
      </c>
      <c r="C94" s="2" t="s">
        <v>666</v>
      </c>
      <c r="D94" s="2" t="s">
        <v>608</v>
      </c>
      <c r="E94" s="26" t="s">
        <v>652</v>
      </c>
      <c r="F94" s="136">
        <f>'Final Output'!I83</f>
        <v>-0.16500000000000001</v>
      </c>
    </row>
    <row r="95" spans="1:6" x14ac:dyDescent="0.45">
      <c r="A95" s="25" t="s">
        <v>465</v>
      </c>
      <c r="B95" s="2" t="s">
        <v>667</v>
      </c>
      <c r="C95" s="2" t="s">
        <v>668</v>
      </c>
      <c r="D95" s="2" t="s">
        <v>608</v>
      </c>
      <c r="E95" s="26" t="s">
        <v>652</v>
      </c>
      <c r="F95" s="136">
        <f>'Final Output'!I84</f>
        <v>-0.16500000000000001</v>
      </c>
    </row>
    <row r="96" spans="1:6" x14ac:dyDescent="0.45">
      <c r="A96" s="25" t="s">
        <v>465</v>
      </c>
      <c r="B96" s="2" t="s">
        <v>669</v>
      </c>
      <c r="C96" s="2" t="s">
        <v>670</v>
      </c>
      <c r="D96" s="2" t="s">
        <v>608</v>
      </c>
      <c r="E96" s="26" t="s">
        <v>652</v>
      </c>
      <c r="F96" s="136">
        <f>'Final Output'!I85</f>
        <v>-0.16500000000000001</v>
      </c>
    </row>
    <row r="97" spans="1:6" x14ac:dyDescent="0.45">
      <c r="A97" s="25" t="s">
        <v>465</v>
      </c>
      <c r="B97" s="2" t="s">
        <v>671</v>
      </c>
      <c r="C97" s="2" t="s">
        <v>672</v>
      </c>
      <c r="D97" s="2" t="s">
        <v>608</v>
      </c>
      <c r="E97" s="26" t="s">
        <v>652</v>
      </c>
      <c r="F97" s="136">
        <f>'Final Output'!I86</f>
        <v>0</v>
      </c>
    </row>
    <row r="98" spans="1:6" x14ac:dyDescent="0.45">
      <c r="A98" s="25" t="s">
        <v>465</v>
      </c>
      <c r="B98" s="2" t="s">
        <v>673</v>
      </c>
      <c r="C98" s="2" t="s">
        <v>674</v>
      </c>
      <c r="D98" s="2" t="s">
        <v>608</v>
      </c>
      <c r="E98" s="26" t="s">
        <v>652</v>
      </c>
      <c r="F98" s="136">
        <f>'Final Output'!I87</f>
        <v>0</v>
      </c>
    </row>
    <row r="99" spans="1:6" x14ac:dyDescent="0.45">
      <c r="A99" s="25" t="s">
        <v>465</v>
      </c>
      <c r="B99" s="2" t="s">
        <v>675</v>
      </c>
      <c r="C99" s="2" t="s">
        <v>676</v>
      </c>
      <c r="D99" s="2" t="s">
        <v>608</v>
      </c>
      <c r="E99" s="26" t="s">
        <v>652</v>
      </c>
      <c r="F99" s="136">
        <f>'Final Output'!I88</f>
        <v>0</v>
      </c>
    </row>
    <row r="100" spans="1:6" x14ac:dyDescent="0.45">
      <c r="A100" s="25" t="s">
        <v>465</v>
      </c>
      <c r="B100" s="2" t="s">
        <v>677</v>
      </c>
      <c r="C100" s="2" t="s">
        <v>678</v>
      </c>
      <c r="D100" s="2" t="s">
        <v>608</v>
      </c>
      <c r="E100" s="26" t="s">
        <v>652</v>
      </c>
      <c r="F100" s="136">
        <f>'Final Output'!I89</f>
        <v>0</v>
      </c>
    </row>
    <row r="101" spans="1:6" x14ac:dyDescent="0.45">
      <c r="A101" s="25" t="s">
        <v>465</v>
      </c>
      <c r="B101" s="2" t="s">
        <v>679</v>
      </c>
      <c r="C101" s="2" t="s">
        <v>680</v>
      </c>
      <c r="D101" s="2" t="s">
        <v>608</v>
      </c>
      <c r="E101" s="26" t="s">
        <v>652</v>
      </c>
      <c r="F101" s="136">
        <f>'Final Output'!I90</f>
        <v>0</v>
      </c>
    </row>
    <row r="102" spans="1:6" x14ac:dyDescent="0.45">
      <c r="A102" s="25" t="s">
        <v>465</v>
      </c>
      <c r="B102" s="2" t="s">
        <v>681</v>
      </c>
      <c r="C102" s="2" t="s">
        <v>682</v>
      </c>
      <c r="D102" s="2" t="s">
        <v>608</v>
      </c>
      <c r="E102" s="26" t="s">
        <v>652</v>
      </c>
      <c r="F102" s="136">
        <f>'Final Output'!I91</f>
        <v>0</v>
      </c>
    </row>
    <row r="103" spans="1:6" x14ac:dyDescent="0.45">
      <c r="A103" s="25" t="s">
        <v>465</v>
      </c>
      <c r="B103" s="2" t="s">
        <v>683</v>
      </c>
      <c r="C103" s="2" t="s">
        <v>684</v>
      </c>
      <c r="D103" s="2" t="s">
        <v>608</v>
      </c>
      <c r="E103" s="26" t="s">
        <v>652</v>
      </c>
      <c r="F103" s="136">
        <f>'Final Output'!I92</f>
        <v>0</v>
      </c>
    </row>
    <row r="104" spans="1:6" x14ac:dyDescent="0.45">
      <c r="A104" s="25" t="s">
        <v>465</v>
      </c>
      <c r="B104" s="2" t="s">
        <v>685</v>
      </c>
      <c r="C104" s="2" t="s">
        <v>686</v>
      </c>
      <c r="D104" s="2" t="s">
        <v>608</v>
      </c>
      <c r="E104" s="26" t="s">
        <v>652</v>
      </c>
      <c r="F104" s="136">
        <f>'Final Output'!I93</f>
        <v>0.16500000000000001</v>
      </c>
    </row>
    <row r="105" spans="1:6" x14ac:dyDescent="0.45">
      <c r="A105" s="25" t="s">
        <v>465</v>
      </c>
      <c r="B105" s="2" t="s">
        <v>687</v>
      </c>
      <c r="C105" s="2" t="s">
        <v>688</v>
      </c>
      <c r="D105" s="2" t="s">
        <v>608</v>
      </c>
      <c r="E105" s="26" t="s">
        <v>652</v>
      </c>
      <c r="F105" s="136">
        <f>'Final Output'!I94</f>
        <v>0.16500000000000001</v>
      </c>
    </row>
    <row r="106" spans="1:6" x14ac:dyDescent="0.45">
      <c r="A106" s="25" t="s">
        <v>465</v>
      </c>
      <c r="B106" s="2" t="s">
        <v>689</v>
      </c>
      <c r="C106" s="2" t="s">
        <v>690</v>
      </c>
      <c r="D106" s="2" t="s">
        <v>608</v>
      </c>
      <c r="E106" s="26" t="s">
        <v>652</v>
      </c>
      <c r="F106" s="136">
        <f>'Final Output'!I95</f>
        <v>0.16500000000000001</v>
      </c>
    </row>
    <row r="107" spans="1:6" x14ac:dyDescent="0.45">
      <c r="A107" s="25" t="s">
        <v>465</v>
      </c>
      <c r="B107" s="2" t="s">
        <v>691</v>
      </c>
      <c r="C107" s="2" t="s">
        <v>692</v>
      </c>
      <c r="D107" s="2" t="s">
        <v>608</v>
      </c>
      <c r="E107" s="26" t="s">
        <v>652</v>
      </c>
      <c r="F107" s="136">
        <f>'Final Output'!I96</f>
        <v>0.16500000000000001</v>
      </c>
    </row>
    <row r="108" spans="1:6" x14ac:dyDescent="0.45">
      <c r="A108" s="25" t="s">
        <v>465</v>
      </c>
      <c r="B108" s="2" t="s">
        <v>693</v>
      </c>
      <c r="C108" s="2" t="s">
        <v>694</v>
      </c>
      <c r="D108" s="2" t="s">
        <v>608</v>
      </c>
      <c r="E108" s="26" t="s">
        <v>652</v>
      </c>
      <c r="F108" s="136">
        <f>'Final Output'!I97</f>
        <v>0.16500000000000001</v>
      </c>
    </row>
    <row r="109" spans="1:6" s="1" customFormat="1" ht="13.15" x14ac:dyDescent="0.4">
      <c r="A109" s="25" t="s">
        <v>695</v>
      </c>
      <c r="B109" s="25" t="s">
        <v>649</v>
      </c>
      <c r="C109" s="25" t="s">
        <v>650</v>
      </c>
      <c r="D109" s="25" t="s">
        <v>651</v>
      </c>
      <c r="E109" s="26" t="s">
        <v>652</v>
      </c>
      <c r="F109" s="134" t="str">
        <f ca="1">CONCATENATE("[…]", TEXT(NOW(),"dd/mm/yyy hh:mm:ss"))</f>
        <v>[…]12/12/2024 16:20:42</v>
      </c>
    </row>
    <row r="110" spans="1:6" s="1" customFormat="1" ht="13.15" x14ac:dyDescent="0.4">
      <c r="A110" s="25" t="s">
        <v>695</v>
      </c>
      <c r="B110" s="25" t="s">
        <v>653</v>
      </c>
      <c r="C110" s="25" t="s">
        <v>654</v>
      </c>
      <c r="D110" s="25" t="s">
        <v>651</v>
      </c>
      <c r="E110" s="26" t="s">
        <v>652</v>
      </c>
      <c r="F110" s="26" t="str">
        <f ca="1">MID(CELL("filename"),SEARCH("[",CELL("filename"))+1,SEARCH("]",CELL("filename"))-SEARCH("[",CELL("filename"))-1)</f>
        <v>PR24 FD OC10 ODI risk - Feeder Model (Bathing Water Quality).xlsx</v>
      </c>
    </row>
    <row r="111" spans="1:6" s="1" customFormat="1" ht="13.15" x14ac:dyDescent="0.4">
      <c r="A111" s="25" t="s">
        <v>695</v>
      </c>
      <c r="B111" s="25" t="s">
        <v>655</v>
      </c>
      <c r="C111" s="25" t="s">
        <v>656</v>
      </c>
      <c r="D111" s="25" t="s">
        <v>651</v>
      </c>
      <c r="E111" s="26" t="s">
        <v>652</v>
      </c>
      <c r="F111" s="26" t="s">
        <v>657</v>
      </c>
    </row>
    <row r="112" spans="1:6" s="1" customFormat="1" ht="13.15" x14ac:dyDescent="0.4">
      <c r="A112" s="25" t="s">
        <v>695</v>
      </c>
      <c r="B112" s="25" t="s">
        <v>658</v>
      </c>
      <c r="C112" s="25" t="s">
        <v>659</v>
      </c>
      <c r="D112" s="25" t="s">
        <v>660</v>
      </c>
      <c r="E112" s="26" t="s">
        <v>652</v>
      </c>
      <c r="F112" s="135" t="s">
        <v>657</v>
      </c>
    </row>
    <row r="113" spans="1:6" x14ac:dyDescent="0.45">
      <c r="A113" s="25" t="s">
        <v>695</v>
      </c>
      <c r="B113" s="2" t="s">
        <v>661</v>
      </c>
      <c r="C113" s="2" t="s">
        <v>662</v>
      </c>
      <c r="D113" s="2" t="s">
        <v>608</v>
      </c>
      <c r="E113" s="26" t="s">
        <v>652</v>
      </c>
      <c r="F113" s="136">
        <f>'Final Output'!I99</f>
        <v>-1.9411764705882354E-2</v>
      </c>
    </row>
    <row r="114" spans="1:6" x14ac:dyDescent="0.45">
      <c r="A114" s="25" t="s">
        <v>695</v>
      </c>
      <c r="B114" s="2" t="s">
        <v>663</v>
      </c>
      <c r="C114" s="2" t="s">
        <v>664</v>
      </c>
      <c r="D114" s="2" t="s">
        <v>608</v>
      </c>
      <c r="E114" s="26" t="s">
        <v>652</v>
      </c>
      <c r="F114" s="136">
        <f>'Final Output'!I100</f>
        <v>-1.9411764705882354E-2</v>
      </c>
    </row>
    <row r="115" spans="1:6" x14ac:dyDescent="0.45">
      <c r="A115" s="25" t="s">
        <v>695</v>
      </c>
      <c r="B115" s="2" t="s">
        <v>665</v>
      </c>
      <c r="C115" s="2" t="s">
        <v>666</v>
      </c>
      <c r="D115" s="2" t="s">
        <v>608</v>
      </c>
      <c r="E115" s="26" t="s">
        <v>652</v>
      </c>
      <c r="F115" s="136">
        <f>'Final Output'!I101</f>
        <v>-1.9411764705882354E-2</v>
      </c>
    </row>
    <row r="116" spans="1:6" x14ac:dyDescent="0.45">
      <c r="A116" s="25" t="s">
        <v>695</v>
      </c>
      <c r="B116" s="2" t="s">
        <v>667</v>
      </c>
      <c r="C116" s="2" t="s">
        <v>668</v>
      </c>
      <c r="D116" s="2" t="s">
        <v>608</v>
      </c>
      <c r="E116" s="26" t="s">
        <v>652</v>
      </c>
      <c r="F116" s="136">
        <f>'Final Output'!I102</f>
        <v>-1.4558823529411766E-2</v>
      </c>
    </row>
    <row r="117" spans="1:6" x14ac:dyDescent="0.45">
      <c r="A117" s="25" t="s">
        <v>695</v>
      </c>
      <c r="B117" s="2" t="s">
        <v>669</v>
      </c>
      <c r="C117" s="2" t="s">
        <v>670</v>
      </c>
      <c r="D117" s="2" t="s">
        <v>608</v>
      </c>
      <c r="E117" s="26" t="s">
        <v>652</v>
      </c>
      <c r="F117" s="136">
        <f>'Final Output'!I103</f>
        <v>-9.705882352941177E-3</v>
      </c>
    </row>
    <row r="118" spans="1:6" x14ac:dyDescent="0.45">
      <c r="A118" s="25" t="s">
        <v>695</v>
      </c>
      <c r="B118" s="2" t="s">
        <v>671</v>
      </c>
      <c r="C118" s="2" t="s">
        <v>672</v>
      </c>
      <c r="D118" s="2" t="s">
        <v>608</v>
      </c>
      <c r="E118" s="26" t="s">
        <v>652</v>
      </c>
      <c r="F118" s="136">
        <f>'Final Output'!I104</f>
        <v>-9.705882352941177E-3</v>
      </c>
    </row>
    <row r="119" spans="1:6" x14ac:dyDescent="0.45">
      <c r="A119" s="25" t="s">
        <v>695</v>
      </c>
      <c r="B119" s="2" t="s">
        <v>673</v>
      </c>
      <c r="C119" s="2" t="s">
        <v>674</v>
      </c>
      <c r="D119" s="2" t="s">
        <v>608</v>
      </c>
      <c r="E119" s="26" t="s">
        <v>652</v>
      </c>
      <c r="F119" s="136">
        <f>'Final Output'!I105</f>
        <v>-3.8823529411764744E-3</v>
      </c>
    </row>
    <row r="120" spans="1:6" x14ac:dyDescent="0.45">
      <c r="A120" s="25" t="s">
        <v>695</v>
      </c>
      <c r="B120" s="2" t="s">
        <v>675</v>
      </c>
      <c r="C120" s="2" t="s">
        <v>676</v>
      </c>
      <c r="D120" s="2" t="s">
        <v>608</v>
      </c>
      <c r="E120" s="26" t="s">
        <v>652</v>
      </c>
      <c r="F120" s="136">
        <f>'Final Output'!I106</f>
        <v>0</v>
      </c>
    </row>
    <row r="121" spans="1:6" x14ac:dyDescent="0.45">
      <c r="A121" s="25" t="s">
        <v>695</v>
      </c>
      <c r="B121" s="2" t="s">
        <v>677</v>
      </c>
      <c r="C121" s="2" t="s">
        <v>678</v>
      </c>
      <c r="D121" s="2" t="s">
        <v>608</v>
      </c>
      <c r="E121" s="26" t="s">
        <v>652</v>
      </c>
      <c r="F121" s="136">
        <f>'Final Output'!I107</f>
        <v>0</v>
      </c>
    </row>
    <row r="122" spans="1:6" x14ac:dyDescent="0.45">
      <c r="A122" s="25" t="s">
        <v>695</v>
      </c>
      <c r="B122" s="2" t="s">
        <v>679</v>
      </c>
      <c r="C122" s="2" t="s">
        <v>680</v>
      </c>
      <c r="D122" s="2" t="s">
        <v>608</v>
      </c>
      <c r="E122" s="26" t="s">
        <v>652</v>
      </c>
      <c r="F122" s="136">
        <f>'Final Output'!I108</f>
        <v>0</v>
      </c>
    </row>
    <row r="123" spans="1:6" x14ac:dyDescent="0.45">
      <c r="A123" s="25" t="s">
        <v>695</v>
      </c>
      <c r="B123" s="2" t="s">
        <v>681</v>
      </c>
      <c r="C123" s="2" t="s">
        <v>682</v>
      </c>
      <c r="D123" s="2" t="s">
        <v>608</v>
      </c>
      <c r="E123" s="26" t="s">
        <v>652</v>
      </c>
      <c r="F123" s="136">
        <f>'Final Output'!I109</f>
        <v>3.8823529411764744E-3</v>
      </c>
    </row>
    <row r="124" spans="1:6" x14ac:dyDescent="0.45">
      <c r="A124" s="25" t="s">
        <v>695</v>
      </c>
      <c r="B124" s="2" t="s">
        <v>683</v>
      </c>
      <c r="C124" s="2" t="s">
        <v>684</v>
      </c>
      <c r="D124" s="2" t="s">
        <v>608</v>
      </c>
      <c r="E124" s="26" t="s">
        <v>652</v>
      </c>
      <c r="F124" s="136">
        <f>'Final Output'!I110</f>
        <v>9.705882352941177E-3</v>
      </c>
    </row>
    <row r="125" spans="1:6" x14ac:dyDescent="0.45">
      <c r="A125" s="25" t="s">
        <v>695</v>
      </c>
      <c r="B125" s="2" t="s">
        <v>685</v>
      </c>
      <c r="C125" s="2" t="s">
        <v>686</v>
      </c>
      <c r="D125" s="2" t="s">
        <v>608</v>
      </c>
      <c r="E125" s="26" t="s">
        <v>652</v>
      </c>
      <c r="F125" s="136">
        <f>'Final Output'!I111</f>
        <v>9.705882352941177E-3</v>
      </c>
    </row>
    <row r="126" spans="1:6" x14ac:dyDescent="0.45">
      <c r="A126" s="25" t="s">
        <v>695</v>
      </c>
      <c r="B126" s="2" t="s">
        <v>687</v>
      </c>
      <c r="C126" s="2" t="s">
        <v>688</v>
      </c>
      <c r="D126" s="2" t="s">
        <v>608</v>
      </c>
      <c r="E126" s="26" t="s">
        <v>652</v>
      </c>
      <c r="F126" s="136">
        <f>'Final Output'!I112</f>
        <v>1.4558823529411766E-2</v>
      </c>
    </row>
    <row r="127" spans="1:6" x14ac:dyDescent="0.45">
      <c r="A127" s="25" t="s">
        <v>695</v>
      </c>
      <c r="B127" s="2" t="s">
        <v>689</v>
      </c>
      <c r="C127" s="2" t="s">
        <v>690</v>
      </c>
      <c r="D127" s="2" t="s">
        <v>608</v>
      </c>
      <c r="E127" s="26" t="s">
        <v>652</v>
      </c>
      <c r="F127" s="136">
        <f>'Final Output'!I113</f>
        <v>1.9411764705882354E-2</v>
      </c>
    </row>
    <row r="128" spans="1:6" x14ac:dyDescent="0.45">
      <c r="A128" s="25" t="s">
        <v>695</v>
      </c>
      <c r="B128" s="2" t="s">
        <v>691</v>
      </c>
      <c r="C128" s="2" t="s">
        <v>692</v>
      </c>
      <c r="D128" s="2" t="s">
        <v>608</v>
      </c>
      <c r="E128" s="26" t="s">
        <v>652</v>
      </c>
      <c r="F128" s="136">
        <f>'Final Output'!I114</f>
        <v>1.9411764705882354E-2</v>
      </c>
    </row>
    <row r="129" spans="1:6" x14ac:dyDescent="0.45">
      <c r="A129" s="25" t="s">
        <v>695</v>
      </c>
      <c r="B129" s="2" t="s">
        <v>693</v>
      </c>
      <c r="C129" s="2" t="s">
        <v>694</v>
      </c>
      <c r="D129" s="2" t="s">
        <v>608</v>
      </c>
      <c r="E129" s="26" t="s">
        <v>652</v>
      </c>
      <c r="F129" s="136">
        <f>'Final Output'!I115</f>
        <v>1.9411764705882354E-2</v>
      </c>
    </row>
    <row r="130" spans="1:6" s="1" customFormat="1" ht="13.15" x14ac:dyDescent="0.4">
      <c r="A130" s="25" t="s">
        <v>508</v>
      </c>
      <c r="B130" s="25" t="s">
        <v>649</v>
      </c>
      <c r="C130" s="25" t="s">
        <v>650</v>
      </c>
      <c r="D130" s="25" t="s">
        <v>651</v>
      </c>
      <c r="E130" s="26" t="s">
        <v>652</v>
      </c>
      <c r="F130" s="134" t="str">
        <f ca="1">CONCATENATE("[…]", TEXT(NOW(),"dd/mm/yyy hh:mm:ss"))</f>
        <v>[…]12/12/2024 16:20:42</v>
      </c>
    </row>
    <row r="131" spans="1:6" s="1" customFormat="1" ht="13.15" x14ac:dyDescent="0.4">
      <c r="A131" s="25" t="s">
        <v>508</v>
      </c>
      <c r="B131" s="25" t="s">
        <v>653</v>
      </c>
      <c r="C131" s="25" t="s">
        <v>654</v>
      </c>
      <c r="D131" s="25" t="s">
        <v>651</v>
      </c>
      <c r="E131" s="26" t="s">
        <v>652</v>
      </c>
      <c r="F131" s="26" t="str">
        <f ca="1">MID(CELL("filename"),SEARCH("[",CELL("filename"))+1,SEARCH("]",CELL("filename"))-SEARCH("[",CELL("filename"))-1)</f>
        <v>PR24 FD OC10 ODI risk - Feeder Model (Bathing Water Quality).xlsx</v>
      </c>
    </row>
    <row r="132" spans="1:6" s="1" customFormat="1" ht="13.15" x14ac:dyDescent="0.4">
      <c r="A132" s="25" t="s">
        <v>508</v>
      </c>
      <c r="B132" s="25" t="s">
        <v>655</v>
      </c>
      <c r="C132" s="25" t="s">
        <v>656</v>
      </c>
      <c r="D132" s="25" t="s">
        <v>651</v>
      </c>
      <c r="E132" s="26" t="s">
        <v>652</v>
      </c>
      <c r="F132" s="26" t="s">
        <v>657</v>
      </c>
    </row>
    <row r="133" spans="1:6" s="1" customFormat="1" ht="13.15" x14ac:dyDescent="0.4">
      <c r="A133" s="25" t="s">
        <v>508</v>
      </c>
      <c r="B133" s="25" t="s">
        <v>658</v>
      </c>
      <c r="C133" s="25" t="s">
        <v>659</v>
      </c>
      <c r="D133" s="25" t="s">
        <v>660</v>
      </c>
      <c r="E133" s="26" t="s">
        <v>652</v>
      </c>
      <c r="F133" s="135" t="s">
        <v>657</v>
      </c>
    </row>
    <row r="134" spans="1:6" x14ac:dyDescent="0.45">
      <c r="A134" s="25" t="s">
        <v>508</v>
      </c>
      <c r="B134" s="2" t="s">
        <v>661</v>
      </c>
      <c r="C134" s="2" t="s">
        <v>662</v>
      </c>
      <c r="D134" s="2" t="s">
        <v>608</v>
      </c>
      <c r="E134" s="26" t="s">
        <v>652</v>
      </c>
      <c r="F134" s="136">
        <f>'Final Output'!I117</f>
        <v>-2.6938775510204082E-2</v>
      </c>
    </row>
    <row r="135" spans="1:6" x14ac:dyDescent="0.45">
      <c r="A135" s="25" t="s">
        <v>508</v>
      </c>
      <c r="B135" s="2" t="s">
        <v>663</v>
      </c>
      <c r="C135" s="2" t="s">
        <v>664</v>
      </c>
      <c r="D135" s="2" t="s">
        <v>608</v>
      </c>
      <c r="E135" s="26" t="s">
        <v>652</v>
      </c>
      <c r="F135" s="136">
        <f>'Final Output'!I118</f>
        <v>-2.6938775510204082E-2</v>
      </c>
    </row>
    <row r="136" spans="1:6" x14ac:dyDescent="0.45">
      <c r="A136" s="25" t="s">
        <v>508</v>
      </c>
      <c r="B136" s="2" t="s">
        <v>665</v>
      </c>
      <c r="C136" s="2" t="s">
        <v>666</v>
      </c>
      <c r="D136" s="2" t="s">
        <v>608</v>
      </c>
      <c r="E136" s="26" t="s">
        <v>652</v>
      </c>
      <c r="F136" s="136">
        <f>'Final Output'!I119</f>
        <v>-2.6938775510204082E-2</v>
      </c>
    </row>
    <row r="137" spans="1:6" x14ac:dyDescent="0.45">
      <c r="A137" s="25" t="s">
        <v>508</v>
      </c>
      <c r="B137" s="2" t="s">
        <v>667</v>
      </c>
      <c r="C137" s="2" t="s">
        <v>668</v>
      </c>
      <c r="D137" s="2" t="s">
        <v>608</v>
      </c>
      <c r="E137" s="26" t="s">
        <v>652</v>
      </c>
      <c r="F137" s="136">
        <f>'Final Output'!I120</f>
        <v>-2.0204081632653061E-2</v>
      </c>
    </row>
    <row r="138" spans="1:6" x14ac:dyDescent="0.45">
      <c r="A138" s="25" t="s">
        <v>508</v>
      </c>
      <c r="B138" s="2" t="s">
        <v>669</v>
      </c>
      <c r="C138" s="2" t="s">
        <v>670</v>
      </c>
      <c r="D138" s="2" t="s">
        <v>608</v>
      </c>
      <c r="E138" s="26" t="s">
        <v>652</v>
      </c>
      <c r="F138" s="136">
        <f>'Final Output'!I121</f>
        <v>-1.3469387755102041E-2</v>
      </c>
    </row>
    <row r="139" spans="1:6" x14ac:dyDescent="0.45">
      <c r="A139" s="25" t="s">
        <v>508</v>
      </c>
      <c r="B139" s="2" t="s">
        <v>671</v>
      </c>
      <c r="C139" s="2" t="s">
        <v>672</v>
      </c>
      <c r="D139" s="2" t="s">
        <v>608</v>
      </c>
      <c r="E139" s="26" t="s">
        <v>652</v>
      </c>
      <c r="F139" s="136">
        <f>'Final Output'!I122</f>
        <v>-1.3469387755102041E-2</v>
      </c>
    </row>
    <row r="140" spans="1:6" x14ac:dyDescent="0.45">
      <c r="A140" s="25" t="s">
        <v>508</v>
      </c>
      <c r="B140" s="2" t="s">
        <v>673</v>
      </c>
      <c r="C140" s="2" t="s">
        <v>674</v>
      </c>
      <c r="D140" s="2" t="s">
        <v>608</v>
      </c>
      <c r="E140" s="26" t="s">
        <v>652</v>
      </c>
      <c r="F140" s="136">
        <f>'Final Output'!I123</f>
        <v>-1.3469387755102041E-2</v>
      </c>
    </row>
    <row r="141" spans="1:6" x14ac:dyDescent="0.45">
      <c r="A141" s="25" t="s">
        <v>508</v>
      </c>
      <c r="B141" s="2" t="s">
        <v>675</v>
      </c>
      <c r="C141" s="2" t="s">
        <v>676</v>
      </c>
      <c r="D141" s="2" t="s">
        <v>608</v>
      </c>
      <c r="E141" s="26" t="s">
        <v>652</v>
      </c>
      <c r="F141" s="136">
        <f>'Final Output'!I124</f>
        <v>-9.4285714285714303E-3</v>
      </c>
    </row>
    <row r="142" spans="1:6" x14ac:dyDescent="0.45">
      <c r="A142" s="25" t="s">
        <v>508</v>
      </c>
      <c r="B142" s="2" t="s">
        <v>677</v>
      </c>
      <c r="C142" s="2" t="s">
        <v>678</v>
      </c>
      <c r="D142" s="2" t="s">
        <v>608</v>
      </c>
      <c r="E142" s="26" t="s">
        <v>652</v>
      </c>
      <c r="F142" s="136">
        <f>'Final Output'!I125</f>
        <v>0</v>
      </c>
    </row>
    <row r="143" spans="1:6" x14ac:dyDescent="0.45">
      <c r="A143" s="25" t="s">
        <v>508</v>
      </c>
      <c r="B143" s="2" t="s">
        <v>679</v>
      </c>
      <c r="C143" s="2" t="s">
        <v>680</v>
      </c>
      <c r="D143" s="2" t="s">
        <v>608</v>
      </c>
      <c r="E143" s="26" t="s">
        <v>652</v>
      </c>
      <c r="F143" s="136">
        <f>'Final Output'!I126</f>
        <v>9.4285714285714303E-3</v>
      </c>
    </row>
    <row r="144" spans="1:6" x14ac:dyDescent="0.45">
      <c r="A144" s="25" t="s">
        <v>508</v>
      </c>
      <c r="B144" s="2" t="s">
        <v>681</v>
      </c>
      <c r="C144" s="2" t="s">
        <v>682</v>
      </c>
      <c r="D144" s="2" t="s">
        <v>608</v>
      </c>
      <c r="E144" s="26" t="s">
        <v>652</v>
      </c>
      <c r="F144" s="136">
        <f>'Final Output'!I127</f>
        <v>1.3469387755102041E-2</v>
      </c>
    </row>
    <row r="145" spans="1:6" x14ac:dyDescent="0.45">
      <c r="A145" s="25" t="s">
        <v>508</v>
      </c>
      <c r="B145" s="2" t="s">
        <v>683</v>
      </c>
      <c r="C145" s="2" t="s">
        <v>684</v>
      </c>
      <c r="D145" s="2" t="s">
        <v>608</v>
      </c>
      <c r="E145" s="26" t="s">
        <v>652</v>
      </c>
      <c r="F145" s="136">
        <f>'Final Output'!I128</f>
        <v>1.3469387755102041E-2</v>
      </c>
    </row>
    <row r="146" spans="1:6" x14ac:dyDescent="0.45">
      <c r="A146" s="25" t="s">
        <v>508</v>
      </c>
      <c r="B146" s="2" t="s">
        <v>685</v>
      </c>
      <c r="C146" s="2" t="s">
        <v>686</v>
      </c>
      <c r="D146" s="2" t="s">
        <v>608</v>
      </c>
      <c r="E146" s="26" t="s">
        <v>652</v>
      </c>
      <c r="F146" s="136">
        <f>'Final Output'!I129</f>
        <v>1.3469387755102041E-2</v>
      </c>
    </row>
    <row r="147" spans="1:6" x14ac:dyDescent="0.45">
      <c r="A147" s="25" t="s">
        <v>508</v>
      </c>
      <c r="B147" s="2" t="s">
        <v>687</v>
      </c>
      <c r="C147" s="2" t="s">
        <v>688</v>
      </c>
      <c r="D147" s="2" t="s">
        <v>608</v>
      </c>
      <c r="E147" s="26" t="s">
        <v>652</v>
      </c>
      <c r="F147" s="136">
        <f>'Final Output'!I130</f>
        <v>2.0204081632653061E-2</v>
      </c>
    </row>
    <row r="148" spans="1:6" x14ac:dyDescent="0.45">
      <c r="A148" s="25" t="s">
        <v>508</v>
      </c>
      <c r="B148" s="2" t="s">
        <v>689</v>
      </c>
      <c r="C148" s="2" t="s">
        <v>690</v>
      </c>
      <c r="D148" s="2" t="s">
        <v>608</v>
      </c>
      <c r="E148" s="26" t="s">
        <v>652</v>
      </c>
      <c r="F148" s="136">
        <f>'Final Output'!I131</f>
        <v>2.6938775510204082E-2</v>
      </c>
    </row>
    <row r="149" spans="1:6" x14ac:dyDescent="0.45">
      <c r="A149" s="25" t="s">
        <v>508</v>
      </c>
      <c r="B149" s="2" t="s">
        <v>691</v>
      </c>
      <c r="C149" s="2" t="s">
        <v>692</v>
      </c>
      <c r="D149" s="2" t="s">
        <v>608</v>
      </c>
      <c r="E149" s="26" t="s">
        <v>652</v>
      </c>
      <c r="F149" s="136">
        <f>'Final Output'!I132</f>
        <v>2.6938775510204082E-2</v>
      </c>
    </row>
    <row r="150" spans="1:6" x14ac:dyDescent="0.45">
      <c r="A150" s="25" t="s">
        <v>508</v>
      </c>
      <c r="B150" s="2" t="s">
        <v>693</v>
      </c>
      <c r="C150" s="2" t="s">
        <v>694</v>
      </c>
      <c r="D150" s="2" t="s">
        <v>608</v>
      </c>
      <c r="E150" s="26" t="s">
        <v>652</v>
      </c>
      <c r="F150" s="136">
        <f>'Final Output'!I133</f>
        <v>2.6938775510204082E-2</v>
      </c>
    </row>
    <row r="151" spans="1:6" s="1" customFormat="1" ht="13.15" x14ac:dyDescent="0.4">
      <c r="A151" s="25" t="s">
        <v>558</v>
      </c>
      <c r="B151" s="25" t="s">
        <v>649</v>
      </c>
      <c r="C151" s="25" t="s">
        <v>650</v>
      </c>
      <c r="D151" s="25" t="s">
        <v>651</v>
      </c>
      <c r="E151" s="26" t="s">
        <v>652</v>
      </c>
      <c r="F151" s="134" t="str">
        <f ca="1">CONCATENATE("[…]", TEXT(NOW(),"dd/mm/yyy hh:mm:ss"))</f>
        <v>[…]12/12/2024 16:20:42</v>
      </c>
    </row>
    <row r="152" spans="1:6" s="1" customFormat="1" ht="13.15" x14ac:dyDescent="0.4">
      <c r="A152" s="25" t="s">
        <v>558</v>
      </c>
      <c r="B152" s="25" t="s">
        <v>653</v>
      </c>
      <c r="C152" s="25" t="s">
        <v>654</v>
      </c>
      <c r="D152" s="25" t="s">
        <v>651</v>
      </c>
      <c r="E152" s="26" t="s">
        <v>652</v>
      </c>
      <c r="F152" s="26" t="str">
        <f ca="1">MID(CELL("filename"),SEARCH("[",CELL("filename"))+1,SEARCH("]",CELL("filename"))-SEARCH("[",CELL("filename"))-1)</f>
        <v>PR24 FD OC10 ODI risk - Feeder Model (Bathing Water Quality).xlsx</v>
      </c>
    </row>
    <row r="153" spans="1:6" s="1" customFormat="1" ht="13.15" x14ac:dyDescent="0.4">
      <c r="A153" s="25" t="s">
        <v>558</v>
      </c>
      <c r="B153" s="25" t="s">
        <v>655</v>
      </c>
      <c r="C153" s="25" t="s">
        <v>656</v>
      </c>
      <c r="D153" s="25" t="s">
        <v>651</v>
      </c>
      <c r="E153" s="26" t="s">
        <v>652</v>
      </c>
      <c r="F153" s="26" t="s">
        <v>657</v>
      </c>
    </row>
    <row r="154" spans="1:6" s="1" customFormat="1" ht="13.15" x14ac:dyDescent="0.4">
      <c r="A154" s="25" t="s">
        <v>558</v>
      </c>
      <c r="B154" s="25" t="s">
        <v>658</v>
      </c>
      <c r="C154" s="25" t="s">
        <v>659</v>
      </c>
      <c r="D154" s="25" t="s">
        <v>660</v>
      </c>
      <c r="E154" s="26" t="s">
        <v>652</v>
      </c>
      <c r="F154" s="135" t="s">
        <v>657</v>
      </c>
    </row>
    <row r="155" spans="1:6" x14ac:dyDescent="0.45">
      <c r="A155" s="25" t="s">
        <v>558</v>
      </c>
      <c r="B155" s="2" t="s">
        <v>661</v>
      </c>
      <c r="C155" s="2" t="s">
        <v>662</v>
      </c>
      <c r="D155" s="2" t="s">
        <v>608</v>
      </c>
      <c r="E155" s="26" t="s">
        <v>652</v>
      </c>
      <c r="F155" s="136">
        <f>'Final Output'!I135</f>
        <v>-6.2857142857142861E-2</v>
      </c>
    </row>
    <row r="156" spans="1:6" x14ac:dyDescent="0.45">
      <c r="A156" s="25" t="s">
        <v>558</v>
      </c>
      <c r="B156" s="2" t="s">
        <v>663</v>
      </c>
      <c r="C156" s="2" t="s">
        <v>664</v>
      </c>
      <c r="D156" s="2" t="s">
        <v>608</v>
      </c>
      <c r="E156" s="26" t="s">
        <v>652</v>
      </c>
      <c r="F156" s="136">
        <f>'Final Output'!I136</f>
        <v>-5.9714285714285706E-2</v>
      </c>
    </row>
    <row r="157" spans="1:6" x14ac:dyDescent="0.45">
      <c r="A157" s="25" t="s">
        <v>558</v>
      </c>
      <c r="B157" s="2" t="s">
        <v>665</v>
      </c>
      <c r="C157" s="2" t="s">
        <v>666</v>
      </c>
      <c r="D157" s="2" t="s">
        <v>608</v>
      </c>
      <c r="E157" s="26" t="s">
        <v>652</v>
      </c>
      <c r="F157" s="136">
        <f>'Final Output'!I137</f>
        <v>-3.7714285714285721E-2</v>
      </c>
    </row>
    <row r="158" spans="1:6" x14ac:dyDescent="0.45">
      <c r="A158" s="25" t="s">
        <v>558</v>
      </c>
      <c r="B158" s="2" t="s">
        <v>667</v>
      </c>
      <c r="C158" s="2" t="s">
        <v>668</v>
      </c>
      <c r="D158" s="2" t="s">
        <v>608</v>
      </c>
      <c r="E158" s="26" t="s">
        <v>652</v>
      </c>
      <c r="F158" s="136">
        <f>'Final Output'!I138</f>
        <v>-2.3571428571428573E-2</v>
      </c>
    </row>
    <row r="159" spans="1:6" x14ac:dyDescent="0.45">
      <c r="A159" s="25" t="s">
        <v>558</v>
      </c>
      <c r="B159" s="2" t="s">
        <v>669</v>
      </c>
      <c r="C159" s="2" t="s">
        <v>670</v>
      </c>
      <c r="D159" s="2" t="s">
        <v>608</v>
      </c>
      <c r="E159" s="26" t="s">
        <v>652</v>
      </c>
      <c r="F159" s="136">
        <f>'Final Output'!I139</f>
        <v>-1.5714285714285715E-2</v>
      </c>
    </row>
    <row r="160" spans="1:6" x14ac:dyDescent="0.45">
      <c r="A160" s="25" t="s">
        <v>558</v>
      </c>
      <c r="B160" s="2" t="s">
        <v>671</v>
      </c>
      <c r="C160" s="2" t="s">
        <v>672</v>
      </c>
      <c r="D160" s="2" t="s">
        <v>608</v>
      </c>
      <c r="E160" s="26" t="s">
        <v>652</v>
      </c>
      <c r="F160" s="136">
        <f>'Final Output'!I140</f>
        <v>-1.5714285714285715E-2</v>
      </c>
    </row>
    <row r="161" spans="1:6" x14ac:dyDescent="0.45">
      <c r="A161" s="25" t="s">
        <v>558</v>
      </c>
      <c r="B161" s="2" t="s">
        <v>673</v>
      </c>
      <c r="C161" s="2" t="s">
        <v>674</v>
      </c>
      <c r="D161" s="2" t="s">
        <v>608</v>
      </c>
      <c r="E161" s="26" t="s">
        <v>652</v>
      </c>
      <c r="F161" s="136">
        <f>'Final Output'!I141</f>
        <v>-1.5714285714285715E-2</v>
      </c>
    </row>
    <row r="162" spans="1:6" x14ac:dyDescent="0.45">
      <c r="A162" s="25" t="s">
        <v>558</v>
      </c>
      <c r="B162" s="2" t="s">
        <v>675</v>
      </c>
      <c r="C162" s="2" t="s">
        <v>676</v>
      </c>
      <c r="D162" s="2" t="s">
        <v>608</v>
      </c>
      <c r="E162" s="26" t="s">
        <v>652</v>
      </c>
      <c r="F162" s="136">
        <f>'Final Output'!I142</f>
        <v>-1.1000000000000003E-2</v>
      </c>
    </row>
    <row r="163" spans="1:6" x14ac:dyDescent="0.45">
      <c r="A163" s="25" t="s">
        <v>558</v>
      </c>
      <c r="B163" s="2" t="s">
        <v>677</v>
      </c>
      <c r="C163" s="2" t="s">
        <v>678</v>
      </c>
      <c r="D163" s="2" t="s">
        <v>608</v>
      </c>
      <c r="E163" s="26" t="s">
        <v>652</v>
      </c>
      <c r="F163" s="136">
        <f>'Final Output'!I143</f>
        <v>0</v>
      </c>
    </row>
    <row r="164" spans="1:6" x14ac:dyDescent="0.45">
      <c r="A164" s="25" t="s">
        <v>558</v>
      </c>
      <c r="B164" s="2" t="s">
        <v>679</v>
      </c>
      <c r="C164" s="2" t="s">
        <v>680</v>
      </c>
      <c r="D164" s="2" t="s">
        <v>608</v>
      </c>
      <c r="E164" s="26" t="s">
        <v>652</v>
      </c>
      <c r="F164" s="136">
        <f>'Final Output'!I144</f>
        <v>1.1000000000000003E-2</v>
      </c>
    </row>
    <row r="165" spans="1:6" x14ac:dyDescent="0.45">
      <c r="A165" s="25" t="s">
        <v>558</v>
      </c>
      <c r="B165" s="2" t="s">
        <v>681</v>
      </c>
      <c r="C165" s="2" t="s">
        <v>682</v>
      </c>
      <c r="D165" s="2" t="s">
        <v>608</v>
      </c>
      <c r="E165" s="26" t="s">
        <v>652</v>
      </c>
      <c r="F165" s="136">
        <f>'Final Output'!I145</f>
        <v>1.5714285714285715E-2</v>
      </c>
    </row>
    <row r="166" spans="1:6" x14ac:dyDescent="0.45">
      <c r="A166" s="25" t="s">
        <v>558</v>
      </c>
      <c r="B166" s="2" t="s">
        <v>683</v>
      </c>
      <c r="C166" s="2" t="s">
        <v>684</v>
      </c>
      <c r="D166" s="2" t="s">
        <v>608</v>
      </c>
      <c r="E166" s="26" t="s">
        <v>652</v>
      </c>
      <c r="F166" s="136">
        <f>'Final Output'!I146</f>
        <v>1.5714285714285715E-2</v>
      </c>
    </row>
    <row r="167" spans="1:6" x14ac:dyDescent="0.45">
      <c r="A167" s="25" t="s">
        <v>558</v>
      </c>
      <c r="B167" s="2" t="s">
        <v>685</v>
      </c>
      <c r="C167" s="2" t="s">
        <v>686</v>
      </c>
      <c r="D167" s="2" t="s">
        <v>608</v>
      </c>
      <c r="E167" s="26" t="s">
        <v>652</v>
      </c>
      <c r="F167" s="136">
        <f>'Final Output'!I147</f>
        <v>1.5714285714285715E-2</v>
      </c>
    </row>
    <row r="168" spans="1:6" x14ac:dyDescent="0.45">
      <c r="A168" s="25" t="s">
        <v>558</v>
      </c>
      <c r="B168" s="2" t="s">
        <v>687</v>
      </c>
      <c r="C168" s="2" t="s">
        <v>688</v>
      </c>
      <c r="D168" s="2" t="s">
        <v>608</v>
      </c>
      <c r="E168" s="26" t="s">
        <v>652</v>
      </c>
      <c r="F168" s="136">
        <f>'Final Output'!I148</f>
        <v>2.3571428571428573E-2</v>
      </c>
    </row>
    <row r="169" spans="1:6" x14ac:dyDescent="0.45">
      <c r="A169" s="25" t="s">
        <v>558</v>
      </c>
      <c r="B169" s="2" t="s">
        <v>689</v>
      </c>
      <c r="C169" s="2" t="s">
        <v>690</v>
      </c>
      <c r="D169" s="2" t="s">
        <v>608</v>
      </c>
      <c r="E169" s="26" t="s">
        <v>652</v>
      </c>
      <c r="F169" s="136">
        <f>'Final Output'!I149</f>
        <v>3.7714285714285721E-2</v>
      </c>
    </row>
    <row r="170" spans="1:6" x14ac:dyDescent="0.45">
      <c r="A170" s="25" t="s">
        <v>558</v>
      </c>
      <c r="B170" s="2" t="s">
        <v>691</v>
      </c>
      <c r="C170" s="2" t="s">
        <v>692</v>
      </c>
      <c r="D170" s="2" t="s">
        <v>608</v>
      </c>
      <c r="E170" s="26" t="s">
        <v>652</v>
      </c>
      <c r="F170" s="136">
        <f>'Final Output'!I150</f>
        <v>5.9714285714285706E-2</v>
      </c>
    </row>
    <row r="171" spans="1:6" x14ac:dyDescent="0.45">
      <c r="A171" s="25" t="s">
        <v>558</v>
      </c>
      <c r="B171" s="2" t="s">
        <v>693</v>
      </c>
      <c r="C171" s="2" t="s">
        <v>694</v>
      </c>
      <c r="D171" s="2" t="s">
        <v>608</v>
      </c>
      <c r="E171" s="26" t="s">
        <v>652</v>
      </c>
      <c r="F171" s="136">
        <f>'Final Output'!I151</f>
        <v>6.2857142857142861E-2</v>
      </c>
    </row>
    <row r="172" spans="1:6" s="1" customFormat="1" ht="13.15" x14ac:dyDescent="0.4">
      <c r="A172" s="25" t="s">
        <v>10</v>
      </c>
      <c r="B172" s="25" t="s">
        <v>649</v>
      </c>
      <c r="C172" s="25" t="s">
        <v>650</v>
      </c>
      <c r="D172" s="25" t="s">
        <v>651</v>
      </c>
      <c r="E172" s="26" t="s">
        <v>652</v>
      </c>
      <c r="F172" s="134" t="str">
        <f ca="1">CONCATENATE("[…]", TEXT(NOW(),"dd/mm/yyy hh:mm:ss"))</f>
        <v>[…]12/12/2024 16:20:42</v>
      </c>
    </row>
    <row r="173" spans="1:6" s="1" customFormat="1" ht="13.15" x14ac:dyDescent="0.4">
      <c r="A173" s="25" t="s">
        <v>10</v>
      </c>
      <c r="B173" s="25" t="s">
        <v>653</v>
      </c>
      <c r="C173" s="25" t="s">
        <v>654</v>
      </c>
      <c r="D173" s="25" t="s">
        <v>651</v>
      </c>
      <c r="E173" s="26" t="s">
        <v>652</v>
      </c>
      <c r="F173" s="26" t="str">
        <f ca="1">MID(CELL("filename"),SEARCH("[",CELL("filename"))+1,SEARCH("]",CELL("filename"))-SEARCH("[",CELL("filename"))-1)</f>
        <v>PR24 FD OC10 ODI risk - Feeder Model (Bathing Water Quality).xlsx</v>
      </c>
    </row>
    <row r="174" spans="1:6" s="1" customFormat="1" ht="13.15" x14ac:dyDescent="0.4">
      <c r="A174" s="25" t="s">
        <v>10</v>
      </c>
      <c r="B174" s="25" t="s">
        <v>655</v>
      </c>
      <c r="C174" s="25" t="s">
        <v>656</v>
      </c>
      <c r="D174" s="25" t="s">
        <v>651</v>
      </c>
      <c r="E174" s="26" t="s">
        <v>652</v>
      </c>
      <c r="F174" s="26" t="s">
        <v>657</v>
      </c>
    </row>
    <row r="175" spans="1:6" s="1" customFormat="1" ht="13.15" x14ac:dyDescent="0.4">
      <c r="A175" s="25" t="s">
        <v>10</v>
      </c>
      <c r="B175" s="25" t="s">
        <v>658</v>
      </c>
      <c r="C175" s="25" t="s">
        <v>659</v>
      </c>
      <c r="D175" s="25" t="s">
        <v>660</v>
      </c>
      <c r="E175" s="26" t="s">
        <v>652</v>
      </c>
      <c r="F175" s="135" t="s">
        <v>657</v>
      </c>
    </row>
    <row r="176" spans="1:6" x14ac:dyDescent="0.45">
      <c r="A176" s="25" t="s">
        <v>10</v>
      </c>
      <c r="B176" s="2" t="s">
        <v>661</v>
      </c>
      <c r="C176" s="2" t="s">
        <v>662</v>
      </c>
      <c r="D176" s="2" t="s">
        <v>608</v>
      </c>
      <c r="E176" s="26" t="s">
        <v>652</v>
      </c>
      <c r="F176" s="136">
        <f>'Final Output'!I153</f>
        <v>-2.6523364485981311E-2</v>
      </c>
    </row>
    <row r="177" spans="1:6" x14ac:dyDescent="0.45">
      <c r="A177" s="25" t="s">
        <v>10</v>
      </c>
      <c r="B177" s="2" t="s">
        <v>663</v>
      </c>
      <c r="C177" s="2" t="s">
        <v>664</v>
      </c>
      <c r="D177" s="2" t="s">
        <v>608</v>
      </c>
      <c r="E177" s="26" t="s">
        <v>652</v>
      </c>
      <c r="F177" s="136">
        <f>'Final Output'!I154</f>
        <v>-2.4364485981308411E-2</v>
      </c>
    </row>
    <row r="178" spans="1:6" x14ac:dyDescent="0.45">
      <c r="A178" s="25" t="s">
        <v>10</v>
      </c>
      <c r="B178" s="2" t="s">
        <v>665</v>
      </c>
      <c r="C178" s="2" t="s">
        <v>666</v>
      </c>
      <c r="D178" s="2" t="s">
        <v>608</v>
      </c>
      <c r="E178" s="26" t="s">
        <v>652</v>
      </c>
      <c r="F178" s="136">
        <f>'Final Output'!I155</f>
        <v>-2.2205607476635515E-2</v>
      </c>
    </row>
    <row r="179" spans="1:6" x14ac:dyDescent="0.45">
      <c r="A179" s="25" t="s">
        <v>10</v>
      </c>
      <c r="B179" s="2" t="s">
        <v>667</v>
      </c>
      <c r="C179" s="2" t="s">
        <v>668</v>
      </c>
      <c r="D179" s="2" t="s">
        <v>608</v>
      </c>
      <c r="E179" s="26" t="s">
        <v>652</v>
      </c>
      <c r="F179" s="136">
        <f>'Final Output'!I156</f>
        <v>-2.0046728971962614E-2</v>
      </c>
    </row>
    <row r="180" spans="1:6" x14ac:dyDescent="0.45">
      <c r="A180" s="25" t="s">
        <v>10</v>
      </c>
      <c r="B180" s="2" t="s">
        <v>669</v>
      </c>
      <c r="C180" s="2" t="s">
        <v>670</v>
      </c>
      <c r="D180" s="2" t="s">
        <v>608</v>
      </c>
      <c r="E180" s="26" t="s">
        <v>652</v>
      </c>
      <c r="F180" s="136">
        <f>'Final Output'!I157</f>
        <v>-1.8504672897196262E-2</v>
      </c>
    </row>
    <row r="181" spans="1:6" x14ac:dyDescent="0.45">
      <c r="A181" s="25" t="s">
        <v>10</v>
      </c>
      <c r="B181" s="2" t="s">
        <v>671</v>
      </c>
      <c r="C181" s="2" t="s">
        <v>672</v>
      </c>
      <c r="D181" s="2" t="s">
        <v>608</v>
      </c>
      <c r="E181" s="26" t="s">
        <v>652</v>
      </c>
      <c r="F181" s="136">
        <f>'Final Output'!I158</f>
        <v>-1.8504672897196262E-2</v>
      </c>
    </row>
    <row r="182" spans="1:6" x14ac:dyDescent="0.45">
      <c r="A182" s="25" t="s">
        <v>10</v>
      </c>
      <c r="B182" s="2" t="s">
        <v>673</v>
      </c>
      <c r="C182" s="2" t="s">
        <v>674</v>
      </c>
      <c r="D182" s="2" t="s">
        <v>608</v>
      </c>
      <c r="E182" s="26" t="s">
        <v>652</v>
      </c>
      <c r="F182" s="136">
        <f>'Final Output'!I159</f>
        <v>-1.6654205607476637E-2</v>
      </c>
    </row>
    <row r="183" spans="1:6" x14ac:dyDescent="0.45">
      <c r="A183" s="25" t="s">
        <v>10</v>
      </c>
      <c r="B183" s="2" t="s">
        <v>675</v>
      </c>
      <c r="C183" s="2" t="s">
        <v>676</v>
      </c>
      <c r="D183" s="2" t="s">
        <v>608</v>
      </c>
      <c r="E183" s="26" t="s">
        <v>652</v>
      </c>
      <c r="F183" s="136">
        <f>'Final Output'!I160</f>
        <v>-1.3570093457943926E-2</v>
      </c>
    </row>
    <row r="184" spans="1:6" x14ac:dyDescent="0.45">
      <c r="A184" s="25" t="s">
        <v>10</v>
      </c>
      <c r="B184" s="2" t="s">
        <v>677</v>
      </c>
      <c r="C184" s="2" t="s">
        <v>678</v>
      </c>
      <c r="D184" s="2" t="s">
        <v>608</v>
      </c>
      <c r="E184" s="26" t="s">
        <v>652</v>
      </c>
      <c r="F184" s="136">
        <f>'Final Output'!I161</f>
        <v>0</v>
      </c>
    </row>
    <row r="185" spans="1:6" x14ac:dyDescent="0.45">
      <c r="A185" s="25" t="s">
        <v>10</v>
      </c>
      <c r="B185" s="2" t="s">
        <v>679</v>
      </c>
      <c r="C185" s="2" t="s">
        <v>680</v>
      </c>
      <c r="D185" s="2" t="s">
        <v>608</v>
      </c>
      <c r="E185" s="26" t="s">
        <v>652</v>
      </c>
      <c r="F185" s="136">
        <f>'Final Output'!I162</f>
        <v>1.3570093457943926E-2</v>
      </c>
    </row>
    <row r="186" spans="1:6" x14ac:dyDescent="0.45">
      <c r="A186" s="25" t="s">
        <v>10</v>
      </c>
      <c r="B186" s="2" t="s">
        <v>681</v>
      </c>
      <c r="C186" s="2" t="s">
        <v>682</v>
      </c>
      <c r="D186" s="2" t="s">
        <v>608</v>
      </c>
      <c r="E186" s="26" t="s">
        <v>652</v>
      </c>
      <c r="F186" s="136">
        <f>'Final Output'!I163</f>
        <v>1.6654205607476637E-2</v>
      </c>
    </row>
    <row r="187" spans="1:6" x14ac:dyDescent="0.45">
      <c r="A187" s="25" t="s">
        <v>10</v>
      </c>
      <c r="B187" s="2" t="s">
        <v>683</v>
      </c>
      <c r="C187" s="2" t="s">
        <v>684</v>
      </c>
      <c r="D187" s="2" t="s">
        <v>608</v>
      </c>
      <c r="E187" s="26" t="s">
        <v>652</v>
      </c>
      <c r="F187" s="136">
        <f>'Final Output'!I164</f>
        <v>1.8504672897196262E-2</v>
      </c>
    </row>
    <row r="188" spans="1:6" x14ac:dyDescent="0.45">
      <c r="A188" s="25" t="s">
        <v>10</v>
      </c>
      <c r="B188" s="2" t="s">
        <v>685</v>
      </c>
      <c r="C188" s="2" t="s">
        <v>686</v>
      </c>
      <c r="D188" s="2" t="s">
        <v>608</v>
      </c>
      <c r="E188" s="26" t="s">
        <v>652</v>
      </c>
      <c r="F188" s="136">
        <f>'Final Output'!I165</f>
        <v>1.8504672897196262E-2</v>
      </c>
    </row>
    <row r="189" spans="1:6" x14ac:dyDescent="0.45">
      <c r="A189" s="25" t="s">
        <v>10</v>
      </c>
      <c r="B189" s="2" t="s">
        <v>687</v>
      </c>
      <c r="C189" s="2" t="s">
        <v>688</v>
      </c>
      <c r="D189" s="2" t="s">
        <v>608</v>
      </c>
      <c r="E189" s="26" t="s">
        <v>652</v>
      </c>
      <c r="F189" s="136">
        <f>'Final Output'!I166</f>
        <v>2.0046728971962614E-2</v>
      </c>
    </row>
    <row r="190" spans="1:6" x14ac:dyDescent="0.45">
      <c r="A190" s="25" t="s">
        <v>10</v>
      </c>
      <c r="B190" s="2" t="s">
        <v>689</v>
      </c>
      <c r="C190" s="2" t="s">
        <v>690</v>
      </c>
      <c r="D190" s="2" t="s">
        <v>608</v>
      </c>
      <c r="E190" s="26" t="s">
        <v>652</v>
      </c>
      <c r="F190" s="136">
        <f>'Final Output'!I167</f>
        <v>2.2205607476635515E-2</v>
      </c>
    </row>
    <row r="191" spans="1:6" x14ac:dyDescent="0.45">
      <c r="A191" s="25" t="s">
        <v>10</v>
      </c>
      <c r="B191" s="2" t="s">
        <v>691</v>
      </c>
      <c r="C191" s="2" t="s">
        <v>692</v>
      </c>
      <c r="D191" s="2" t="s">
        <v>608</v>
      </c>
      <c r="E191" s="26" t="s">
        <v>652</v>
      </c>
      <c r="F191" s="136">
        <f>'Final Output'!I168</f>
        <v>2.4364485981308411E-2</v>
      </c>
    </row>
    <row r="192" spans="1:6" x14ac:dyDescent="0.45">
      <c r="A192" s="25" t="s">
        <v>10</v>
      </c>
      <c r="B192" s="2" t="s">
        <v>693</v>
      </c>
      <c r="C192" s="2" t="s">
        <v>694</v>
      </c>
      <c r="D192" s="2" t="s">
        <v>608</v>
      </c>
      <c r="E192" s="26" t="s">
        <v>652</v>
      </c>
      <c r="F192" s="136">
        <f>'Final Output'!I169</f>
        <v>2.6523364485981311E-2</v>
      </c>
    </row>
    <row r="193" spans="1:10" s="137" customFormat="1" x14ac:dyDescent="0.45">
      <c r="A193" s="121" t="s">
        <v>125</v>
      </c>
      <c r="B193" s="121"/>
      <c r="C193" s="121"/>
      <c r="D193" s="121"/>
      <c r="E193" s="121"/>
      <c r="F193" s="121"/>
      <c r="G193" s="122"/>
      <c r="H193" s="121"/>
      <c r="I193" s="123"/>
      <c r="J193" s="123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E316-B765-4276-9C15-F0A7A25C97CE}">
  <sheetPr codeName="Sheet2">
    <tabColor rgb="FFCCCCCE"/>
    <pageSetUpPr fitToPage="1"/>
  </sheetPr>
  <dimension ref="A1:AX28"/>
  <sheetViews>
    <sheetView showGridLines="0" zoomScale="80" zoomScaleNormal="80" workbookViewId="0"/>
  </sheetViews>
  <sheetFormatPr defaultColWidth="0" defaultRowHeight="13.15" customHeight="1" zeroHeight="1" x14ac:dyDescent="0.4"/>
  <cols>
    <col min="1" max="4" width="1.375" style="56" customWidth="1"/>
    <col min="5" max="5" width="2.375" style="56" customWidth="1"/>
    <col min="6" max="6" width="4" style="56" customWidth="1"/>
    <col min="7" max="7" width="2.375" style="56" customWidth="1"/>
    <col min="8" max="8" width="27.5" style="56" customWidth="1"/>
    <col min="9" max="9" width="2.375" style="56" customWidth="1"/>
    <col min="10" max="10" width="4" style="56" customWidth="1"/>
    <col min="11" max="11" width="2.375" style="56" customWidth="1"/>
    <col min="12" max="12" width="27.5" style="56" customWidth="1"/>
    <col min="13" max="13" width="2.375" style="56" customWidth="1"/>
    <col min="14" max="14" width="4" style="56" customWidth="1"/>
    <col min="15" max="16" width="2.375" style="56" customWidth="1"/>
    <col min="17" max="17" width="37.875" style="56" customWidth="1"/>
    <col min="18" max="39" width="0" style="56" hidden="1" customWidth="1"/>
    <col min="40" max="50" width="0" style="55" hidden="1" customWidth="1"/>
    <col min="51" max="16384" width="9" style="55" hidden="1"/>
  </cols>
  <sheetData>
    <row r="1" spans="1:40" ht="30.75" x14ac:dyDescent="0.4">
      <c r="A1" s="4" t="str">
        <f ca="1" xml:space="preserve"> RIGHT(CELL("filename", A1), LEN(CELL("filename", A1)) - SEARCH("]", CELL("filename", A1)))</f>
        <v>Conceptual model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4">
      <c r="A2" s="57"/>
      <c r="B2" s="58"/>
      <c r="C2" s="58"/>
      <c r="D2" s="58"/>
      <c r="E2" s="58"/>
      <c r="F2" s="58"/>
      <c r="G2" s="58"/>
      <c r="H2" s="59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</row>
    <row r="3" spans="1:40" s="120" customFormat="1" x14ac:dyDescent="0.35">
      <c r="A3" s="120" t="s">
        <v>5</v>
      </c>
    </row>
    <row r="4" spans="1:40" x14ac:dyDescent="0.4">
      <c r="A4" s="57"/>
      <c r="B4" s="58"/>
      <c r="C4" s="58"/>
      <c r="D4" s="58"/>
      <c r="E4" s="58"/>
      <c r="F4" s="58"/>
      <c r="G4" s="58"/>
      <c r="H4" s="59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</row>
    <row r="5" spans="1:40" x14ac:dyDescent="0.4">
      <c r="A5" s="60"/>
      <c r="B5" s="61"/>
      <c r="C5" s="61"/>
      <c r="D5" s="61"/>
      <c r="E5" s="61"/>
      <c r="F5" s="62"/>
      <c r="G5" s="63"/>
      <c r="H5" s="63"/>
      <c r="I5" s="63"/>
      <c r="J5" s="63"/>
      <c r="K5" s="64"/>
      <c r="L5" s="62"/>
      <c r="M5" s="64"/>
      <c r="N5" s="64"/>
      <c r="O5" s="64"/>
      <c r="P5" s="63"/>
      <c r="Q5" s="63"/>
      <c r="R5" s="63"/>
      <c r="S5" s="63"/>
      <c r="T5" s="63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</row>
    <row r="6" spans="1:40" x14ac:dyDescent="0.4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</row>
    <row r="7" spans="1:40" x14ac:dyDescent="0.4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</row>
    <row r="8" spans="1:40" x14ac:dyDescent="0.4">
      <c r="A8" s="57"/>
      <c r="B8" s="58"/>
      <c r="C8" s="58"/>
      <c r="D8" s="58"/>
      <c r="E8" s="58"/>
      <c r="F8" s="58"/>
      <c r="G8" s="58"/>
      <c r="H8" s="65"/>
      <c r="I8" s="58"/>
      <c r="J8" s="58"/>
      <c r="K8" s="58"/>
      <c r="L8" s="59"/>
      <c r="M8" s="58"/>
      <c r="N8" s="58"/>
      <c r="O8" s="58"/>
      <c r="P8" s="58"/>
      <c r="Q8" s="65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</row>
    <row r="9" spans="1:40" x14ac:dyDescent="0.4">
      <c r="A9" s="57"/>
      <c r="B9" s="58"/>
      <c r="C9" s="58"/>
      <c r="D9" s="58"/>
      <c r="E9" s="58"/>
      <c r="F9" s="58"/>
      <c r="G9" s="58"/>
      <c r="H9" s="58"/>
      <c r="I9" s="58"/>
      <c r="J9" s="58"/>
      <c r="K9" s="58"/>
      <c r="L9" s="59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</row>
    <row r="10" spans="1:40" x14ac:dyDescent="0.4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9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</row>
    <row r="11" spans="1:40" x14ac:dyDescent="0.4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9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</row>
    <row r="12" spans="1:40" x14ac:dyDescent="0.4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9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</row>
    <row r="13" spans="1:40" x14ac:dyDescent="0.4">
      <c r="A13" s="60"/>
      <c r="B13" s="61"/>
      <c r="C13" s="61"/>
      <c r="D13" s="61"/>
      <c r="E13" s="61"/>
      <c r="F13" s="66"/>
      <c r="G13" s="67"/>
      <c r="H13" s="67"/>
      <c r="I13" s="67"/>
      <c r="J13" s="67"/>
      <c r="K13" s="67"/>
      <c r="L13" s="66"/>
      <c r="M13" s="67"/>
      <c r="N13" s="67"/>
      <c r="O13" s="67"/>
      <c r="P13" s="67"/>
      <c r="Q13" s="67"/>
      <c r="R13" s="67"/>
      <c r="S13" s="67"/>
      <c r="T13" s="67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</row>
    <row r="14" spans="1:40" x14ac:dyDescent="0.4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9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</row>
    <row r="15" spans="1:40" x14ac:dyDescent="0.4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9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</row>
    <row r="16" spans="1:40" x14ac:dyDescent="0.4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9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</row>
    <row r="17" spans="1:39" x14ac:dyDescent="0.4">
      <c r="A17" s="57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9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</row>
    <row r="18" spans="1:39" x14ac:dyDescent="0.4">
      <c r="A18" s="57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</row>
    <row r="19" spans="1:39" x14ac:dyDescent="0.4">
      <c r="A19" s="57"/>
      <c r="B19" s="58"/>
      <c r="C19" s="58"/>
      <c r="D19" s="58"/>
      <c r="E19" s="58"/>
      <c r="F19" s="58"/>
      <c r="G19" s="58"/>
      <c r="H19" s="65"/>
      <c r="I19" s="58"/>
      <c r="J19" s="58"/>
      <c r="K19" s="58"/>
      <c r="L19" s="65"/>
      <c r="M19" s="58"/>
      <c r="N19" s="58"/>
      <c r="O19" s="58"/>
      <c r="P19" s="58"/>
      <c r="Q19" s="65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</row>
    <row r="20" spans="1:39" x14ac:dyDescent="0.4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</row>
    <row r="21" spans="1:39" x14ac:dyDescent="0.4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9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</row>
    <row r="22" spans="1:39" x14ac:dyDescent="0.4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9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</row>
    <row r="23" spans="1:39" x14ac:dyDescent="0.4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9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</row>
    <row r="24" spans="1:39" x14ac:dyDescent="0.4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9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</row>
    <row r="25" spans="1:39" x14ac:dyDescent="0.4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9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</row>
    <row r="26" spans="1:39" x14ac:dyDescent="0.4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9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</row>
    <row r="27" spans="1:39" x14ac:dyDescent="0.4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9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</row>
    <row r="28" spans="1:39" x14ac:dyDescent="0.4">
      <c r="A28" s="121" t="s">
        <v>125</v>
      </c>
      <c r="B28" s="121"/>
      <c r="C28" s="121"/>
      <c r="D28" s="121"/>
      <c r="E28" s="122"/>
      <c r="F28" s="122"/>
      <c r="G28" s="122"/>
      <c r="H28" s="121"/>
      <c r="I28" s="123"/>
      <c r="J28" s="123"/>
      <c r="K28" s="123"/>
      <c r="L28" s="123"/>
      <c r="M28" s="123"/>
      <c r="N28" s="123"/>
      <c r="O28" s="123"/>
      <c r="P28" s="123"/>
      <c r="Q28" s="123"/>
      <c r="R28" s="121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</row>
  </sheetData>
  <pageMargins left="0.7" right="0.7" top="0.75" bottom="0.75" header="0.3" footer="0.3"/>
  <pageSetup paperSize="9"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2BC3E-DF3E-4124-A0D5-43081DBBEAE0}">
  <sheetPr codeName="Sheet3">
    <tabColor rgb="FFFFDB8E"/>
  </sheetPr>
  <dimension ref="A1:R455"/>
  <sheetViews>
    <sheetView showGridLines="0" zoomScale="80" zoomScaleNormal="80" workbookViewId="0">
      <pane ySplit="5" topLeftCell="A6" activePane="bottomLeft" state="frozen"/>
      <selection pane="bottomLeft" activeCell="F9" sqref="F9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625" style="124" bestFit="1" customWidth="1"/>
    <col min="6" max="6" width="23.875" style="124" bestFit="1" customWidth="1"/>
    <col min="7" max="7" width="12" style="124" bestFit="1" customWidth="1"/>
    <col min="8" max="8" width="2.625" style="126" customWidth="1"/>
    <col min="9" max="17" width="7.25" style="125" bestFit="1" customWidth="1"/>
    <col min="18" max="18" width="9" style="126" customWidth="1"/>
    <col min="19" max="16384" width="9" style="126" hidden="1"/>
  </cols>
  <sheetData>
    <row r="1" spans="1:17" s="4" customFormat="1" ht="30.75" x14ac:dyDescent="0.35">
      <c r="A1" s="4" t="str">
        <f ca="1">RIGHT(CELL("filename", A1), LEN(CELL("filename", A1)) - SEARCH("]", CELL("filename", A1)))</f>
        <v>Bathing Sites_WSH</v>
      </c>
      <c r="D1" s="5"/>
      <c r="E1" s="5"/>
      <c r="F1" s="5"/>
      <c r="G1" s="5"/>
      <c r="I1" s="37"/>
      <c r="J1" s="37"/>
      <c r="K1" s="37"/>
      <c r="L1" s="37"/>
      <c r="M1" s="37"/>
      <c r="N1" s="37"/>
      <c r="O1" s="37"/>
      <c r="P1" s="37"/>
      <c r="Q1" s="37"/>
    </row>
    <row r="2" spans="1:17" x14ac:dyDescent="0.45">
      <c r="H2" s="1"/>
    </row>
    <row r="3" spans="1:17" x14ac:dyDescent="0.45">
      <c r="E3" s="73" t="s">
        <v>6</v>
      </c>
      <c r="F3" s="73" t="s">
        <v>7</v>
      </c>
      <c r="G3" s="73" t="s">
        <v>8</v>
      </c>
      <c r="H3" s="1"/>
      <c r="I3" s="39">
        <v>2015</v>
      </c>
      <c r="J3" s="39">
        <v>2016</v>
      </c>
      <c r="K3" s="39">
        <v>2017</v>
      </c>
      <c r="L3" s="39">
        <v>2018</v>
      </c>
      <c r="M3" s="39">
        <v>2019</v>
      </c>
      <c r="N3" s="39">
        <v>2020</v>
      </c>
      <c r="O3" s="39">
        <v>2021</v>
      </c>
      <c r="P3" s="39">
        <v>2022</v>
      </c>
      <c r="Q3" s="39">
        <v>2023</v>
      </c>
    </row>
    <row r="4" spans="1:17" x14ac:dyDescent="0.45">
      <c r="H4" s="1"/>
      <c r="I4" s="74"/>
      <c r="J4" s="74"/>
      <c r="K4" s="74"/>
      <c r="L4" s="74"/>
      <c r="M4" s="74"/>
      <c r="N4" s="74"/>
      <c r="O4" s="74"/>
      <c r="P4" s="74"/>
      <c r="Q4" s="74"/>
    </row>
    <row r="5" spans="1:17" x14ac:dyDescent="0.45">
      <c r="E5" s="94"/>
      <c r="F5" s="94"/>
      <c r="G5" s="94"/>
      <c r="H5" s="3"/>
    </row>
    <row r="6" spans="1:17" x14ac:dyDescent="0.45">
      <c r="E6" s="94"/>
      <c r="F6" s="94"/>
      <c r="G6" s="94"/>
      <c r="H6" s="3"/>
    </row>
    <row r="7" spans="1:17" s="11" customFormat="1" ht="13.15" x14ac:dyDescent="0.35">
      <c r="A7" s="8" t="s">
        <v>9</v>
      </c>
      <c r="B7" s="8"/>
      <c r="C7" s="9"/>
      <c r="D7" s="10"/>
      <c r="E7" s="10"/>
      <c r="F7" s="10"/>
      <c r="G7" s="10"/>
      <c r="I7" s="43"/>
      <c r="J7" s="43"/>
      <c r="K7" s="43"/>
      <c r="L7" s="43"/>
      <c r="M7" s="43"/>
      <c r="N7" s="43"/>
      <c r="O7" s="43"/>
      <c r="P7" s="43"/>
      <c r="Q7" s="43"/>
    </row>
    <row r="8" spans="1:17" x14ac:dyDescent="0.45">
      <c r="E8" s="94"/>
      <c r="F8" s="94"/>
      <c r="G8" s="94"/>
      <c r="H8" s="1"/>
    </row>
    <row r="9" spans="1:17" x14ac:dyDescent="0.45">
      <c r="A9" s="15"/>
      <c r="B9" s="15"/>
      <c r="C9" s="16"/>
      <c r="D9" s="17"/>
      <c r="E9" s="94" t="s">
        <v>10</v>
      </c>
      <c r="F9" s="94" t="s">
        <v>11</v>
      </c>
      <c r="G9" s="94" t="s">
        <v>12</v>
      </c>
      <c r="H9" s="12"/>
      <c r="I9" s="75" t="s">
        <v>13</v>
      </c>
      <c r="J9" s="75" t="s">
        <v>13</v>
      </c>
      <c r="K9" s="75" t="s">
        <v>13</v>
      </c>
      <c r="L9" s="75" t="s">
        <v>13</v>
      </c>
      <c r="M9" s="75" t="s">
        <v>13</v>
      </c>
      <c r="N9" s="75" t="s">
        <v>14</v>
      </c>
      <c r="O9" s="75" t="s">
        <v>14</v>
      </c>
      <c r="P9" s="75" t="s">
        <v>13</v>
      </c>
      <c r="Q9" s="75" t="s">
        <v>13</v>
      </c>
    </row>
    <row r="10" spans="1:17" hidden="1" outlineLevel="1" x14ac:dyDescent="0.45">
      <c r="E10" s="94" t="s">
        <v>10</v>
      </c>
      <c r="F10" s="94" t="s">
        <v>15</v>
      </c>
      <c r="G10" s="94" t="s">
        <v>12</v>
      </c>
      <c r="H10" s="12"/>
      <c r="I10" s="75" t="s">
        <v>16</v>
      </c>
      <c r="J10" s="75" t="s">
        <v>16</v>
      </c>
      <c r="K10" s="75" t="s">
        <v>16</v>
      </c>
      <c r="L10" s="75" t="s">
        <v>13</v>
      </c>
      <c r="M10" s="75" t="s">
        <v>16</v>
      </c>
      <c r="N10" s="75" t="s">
        <v>16</v>
      </c>
      <c r="O10" s="75" t="s">
        <v>16</v>
      </c>
      <c r="P10" s="75" t="s">
        <v>16</v>
      </c>
      <c r="Q10" s="75" t="s">
        <v>16</v>
      </c>
    </row>
    <row r="11" spans="1:17" hidden="1" outlineLevel="1" x14ac:dyDescent="0.45">
      <c r="E11" s="94" t="s">
        <v>10</v>
      </c>
      <c r="F11" s="94" t="s">
        <v>17</v>
      </c>
      <c r="G11" s="94" t="s">
        <v>12</v>
      </c>
      <c r="H11" s="12"/>
      <c r="I11" s="75" t="s">
        <v>14</v>
      </c>
      <c r="J11" s="75" t="s">
        <v>14</v>
      </c>
      <c r="K11" s="75" t="s">
        <v>13</v>
      </c>
      <c r="L11" s="75" t="s">
        <v>13</v>
      </c>
      <c r="M11" s="75" t="s">
        <v>13</v>
      </c>
      <c r="N11" s="75" t="s">
        <v>13</v>
      </c>
      <c r="O11" s="75" t="s">
        <v>13</v>
      </c>
      <c r="P11" s="75" t="s">
        <v>13</v>
      </c>
      <c r="Q11" s="75" t="s">
        <v>16</v>
      </c>
    </row>
    <row r="12" spans="1:17" hidden="1" outlineLevel="1" x14ac:dyDescent="0.45">
      <c r="E12" s="94" t="s">
        <v>10</v>
      </c>
      <c r="F12" s="94" t="s">
        <v>18</v>
      </c>
      <c r="G12" s="94" t="s">
        <v>12</v>
      </c>
      <c r="H12" s="12"/>
      <c r="I12" s="75" t="s">
        <v>19</v>
      </c>
      <c r="J12" s="75" t="s">
        <v>13</v>
      </c>
      <c r="K12" s="75" t="s">
        <v>13</v>
      </c>
      <c r="L12" s="75" t="s">
        <v>13</v>
      </c>
      <c r="M12" s="75" t="s">
        <v>16</v>
      </c>
      <c r="N12" s="75" t="s">
        <v>16</v>
      </c>
      <c r="O12" s="75" t="s">
        <v>16</v>
      </c>
      <c r="P12" s="75" t="s">
        <v>16</v>
      </c>
      <c r="Q12" s="75" t="s">
        <v>16</v>
      </c>
    </row>
    <row r="13" spans="1:17" hidden="1" outlineLevel="1" x14ac:dyDescent="0.45">
      <c r="A13" s="15"/>
      <c r="B13" s="15"/>
      <c r="C13" s="16"/>
      <c r="D13" s="17"/>
      <c r="E13" s="94" t="s">
        <v>10</v>
      </c>
      <c r="F13" s="94" t="s">
        <v>20</v>
      </c>
      <c r="G13" s="94" t="s">
        <v>12</v>
      </c>
      <c r="H13" s="12"/>
      <c r="I13" s="75" t="s">
        <v>16</v>
      </c>
      <c r="J13" s="75" t="s">
        <v>16</v>
      </c>
      <c r="K13" s="75" t="s">
        <v>16</v>
      </c>
      <c r="L13" s="75" t="s">
        <v>16</v>
      </c>
      <c r="M13" s="75" t="s">
        <v>16</v>
      </c>
      <c r="N13" s="75" t="s">
        <v>16</v>
      </c>
      <c r="O13" s="75" t="s">
        <v>16</v>
      </c>
      <c r="P13" s="75" t="s">
        <v>16</v>
      </c>
      <c r="Q13" s="75" t="s">
        <v>16</v>
      </c>
    </row>
    <row r="14" spans="1:17" hidden="1" outlineLevel="1" x14ac:dyDescent="0.45">
      <c r="E14" s="94" t="s">
        <v>10</v>
      </c>
      <c r="F14" s="94" t="s">
        <v>21</v>
      </c>
      <c r="G14" s="94" t="s">
        <v>12</v>
      </c>
      <c r="H14" s="12"/>
      <c r="I14" s="75" t="s">
        <v>16</v>
      </c>
      <c r="J14" s="75" t="s">
        <v>16</v>
      </c>
      <c r="K14" s="75" t="s">
        <v>16</v>
      </c>
      <c r="L14" s="75" t="s">
        <v>16</v>
      </c>
      <c r="M14" s="75" t="s">
        <v>16</v>
      </c>
      <c r="N14" s="75" t="s">
        <v>16</v>
      </c>
      <c r="O14" s="75" t="s">
        <v>16</v>
      </c>
      <c r="P14" s="75" t="s">
        <v>16</v>
      </c>
      <c r="Q14" s="75" t="s">
        <v>16</v>
      </c>
    </row>
    <row r="15" spans="1:17" hidden="1" outlineLevel="1" x14ac:dyDescent="0.45">
      <c r="E15" s="94" t="s">
        <v>10</v>
      </c>
      <c r="F15" s="94" t="s">
        <v>22</v>
      </c>
      <c r="G15" s="94" t="s">
        <v>12</v>
      </c>
      <c r="H15" s="12"/>
      <c r="I15" s="75" t="s">
        <v>13</v>
      </c>
      <c r="J15" s="75" t="s">
        <v>13</v>
      </c>
      <c r="K15" s="75" t="s">
        <v>13</v>
      </c>
      <c r="L15" s="75" t="s">
        <v>13</v>
      </c>
      <c r="M15" s="75" t="s">
        <v>14</v>
      </c>
      <c r="N15" s="75" t="s">
        <v>14</v>
      </c>
      <c r="O15" s="75" t="s">
        <v>14</v>
      </c>
      <c r="P15" s="75" t="s">
        <v>14</v>
      </c>
      <c r="Q15" s="75" t="s">
        <v>13</v>
      </c>
    </row>
    <row r="16" spans="1:17" hidden="1" outlineLevel="1" x14ac:dyDescent="0.45">
      <c r="E16" s="94" t="s">
        <v>10</v>
      </c>
      <c r="F16" s="94" t="s">
        <v>23</v>
      </c>
      <c r="G16" s="94" t="s">
        <v>12</v>
      </c>
      <c r="H16" s="12"/>
      <c r="I16" s="75" t="s">
        <v>16</v>
      </c>
      <c r="J16" s="75" t="s">
        <v>16</v>
      </c>
      <c r="K16" s="75" t="s">
        <v>16</v>
      </c>
      <c r="L16" s="75" t="s">
        <v>16</v>
      </c>
      <c r="M16" s="75" t="s">
        <v>16</v>
      </c>
      <c r="N16" s="75" t="s">
        <v>16</v>
      </c>
      <c r="O16" s="75" t="s">
        <v>16</v>
      </c>
      <c r="P16" s="75" t="s">
        <v>16</v>
      </c>
      <c r="Q16" s="75" t="s">
        <v>16</v>
      </c>
    </row>
    <row r="17" spans="5:17" hidden="1" outlineLevel="1" x14ac:dyDescent="0.45">
      <c r="E17" s="94" t="s">
        <v>10</v>
      </c>
      <c r="F17" s="94" t="s">
        <v>24</v>
      </c>
      <c r="G17" s="94" t="s">
        <v>12</v>
      </c>
      <c r="H17" s="12"/>
      <c r="I17" s="75" t="s">
        <v>16</v>
      </c>
      <c r="J17" s="75" t="s">
        <v>16</v>
      </c>
      <c r="K17" s="75" t="s">
        <v>13</v>
      </c>
      <c r="L17" s="75" t="s">
        <v>13</v>
      </c>
      <c r="M17" s="75" t="s">
        <v>13</v>
      </c>
      <c r="N17" s="75" t="s">
        <v>14</v>
      </c>
      <c r="O17" s="75" t="s">
        <v>13</v>
      </c>
      <c r="P17" s="75" t="s">
        <v>16</v>
      </c>
      <c r="Q17" s="75" t="s">
        <v>13</v>
      </c>
    </row>
    <row r="18" spans="5:17" hidden="1" outlineLevel="1" x14ac:dyDescent="0.45">
      <c r="E18" s="94" t="s">
        <v>10</v>
      </c>
      <c r="F18" s="94" t="s">
        <v>25</v>
      </c>
      <c r="G18" s="94" t="s">
        <v>12</v>
      </c>
      <c r="H18" s="12"/>
      <c r="I18" s="75" t="s">
        <v>16</v>
      </c>
      <c r="J18" s="75" t="s">
        <v>16</v>
      </c>
      <c r="K18" s="75" t="s">
        <v>16</v>
      </c>
      <c r="L18" s="75" t="s">
        <v>16</v>
      </c>
      <c r="M18" s="75" t="s">
        <v>16</v>
      </c>
      <c r="N18" s="75" t="s">
        <v>16</v>
      </c>
      <c r="O18" s="75" t="s">
        <v>16</v>
      </c>
      <c r="P18" s="75" t="s">
        <v>16</v>
      </c>
      <c r="Q18" s="75" t="s">
        <v>16</v>
      </c>
    </row>
    <row r="19" spans="5:17" hidden="1" outlineLevel="1" x14ac:dyDescent="0.45">
      <c r="E19" s="94" t="s">
        <v>10</v>
      </c>
      <c r="F19" s="94" t="s">
        <v>26</v>
      </c>
      <c r="G19" s="94" t="s">
        <v>12</v>
      </c>
      <c r="H19" s="12"/>
      <c r="I19" s="75" t="s">
        <v>16</v>
      </c>
      <c r="J19" s="75" t="s">
        <v>16</v>
      </c>
      <c r="K19" s="75" t="s">
        <v>16</v>
      </c>
      <c r="L19" s="75" t="s">
        <v>16</v>
      </c>
      <c r="M19" s="75" t="s">
        <v>13</v>
      </c>
      <c r="N19" s="75" t="s">
        <v>16</v>
      </c>
      <c r="O19" s="75" t="s">
        <v>13</v>
      </c>
      <c r="P19" s="75" t="s">
        <v>13</v>
      </c>
      <c r="Q19" s="75" t="s">
        <v>13</v>
      </c>
    </row>
    <row r="20" spans="5:17" hidden="1" outlineLevel="1" x14ac:dyDescent="0.45">
      <c r="E20" s="94" t="s">
        <v>10</v>
      </c>
      <c r="F20" s="94" t="s">
        <v>27</v>
      </c>
      <c r="G20" s="94" t="s">
        <v>12</v>
      </c>
      <c r="H20" s="12"/>
      <c r="I20" s="75" t="s">
        <v>13</v>
      </c>
      <c r="J20" s="75" t="s">
        <v>13</v>
      </c>
      <c r="K20" s="75" t="s">
        <v>13</v>
      </c>
      <c r="L20" s="75" t="s">
        <v>13</v>
      </c>
      <c r="M20" s="75" t="s">
        <v>13</v>
      </c>
      <c r="N20" s="75" t="s">
        <v>13</v>
      </c>
      <c r="O20" s="75" t="s">
        <v>13</v>
      </c>
      <c r="P20" s="75" t="s">
        <v>13</v>
      </c>
      <c r="Q20" s="75" t="s">
        <v>16</v>
      </c>
    </row>
    <row r="21" spans="5:17" hidden="1" outlineLevel="1" x14ac:dyDescent="0.45">
      <c r="E21" s="94" t="s">
        <v>10</v>
      </c>
      <c r="F21" s="94" t="s">
        <v>28</v>
      </c>
      <c r="G21" s="94" t="s">
        <v>12</v>
      </c>
      <c r="H21" s="12"/>
      <c r="I21" s="75" t="s">
        <v>16</v>
      </c>
      <c r="J21" s="75" t="s">
        <v>16</v>
      </c>
      <c r="K21" s="75" t="s">
        <v>16</v>
      </c>
      <c r="L21" s="75" t="s">
        <v>16</v>
      </c>
      <c r="M21" s="75" t="s">
        <v>16</v>
      </c>
      <c r="N21" s="75" t="s">
        <v>16</v>
      </c>
      <c r="O21" s="75" t="s">
        <v>16</v>
      </c>
      <c r="P21" s="75" t="s">
        <v>16</v>
      </c>
      <c r="Q21" s="75" t="s">
        <v>13</v>
      </c>
    </row>
    <row r="22" spans="5:17" hidden="1" outlineLevel="1" x14ac:dyDescent="0.45">
      <c r="E22" s="94" t="s">
        <v>10</v>
      </c>
      <c r="F22" s="94" t="s">
        <v>29</v>
      </c>
      <c r="G22" s="94" t="s">
        <v>12</v>
      </c>
      <c r="H22" s="12"/>
      <c r="I22" s="75" t="s">
        <v>16</v>
      </c>
      <c r="J22" s="75" t="s">
        <v>16</v>
      </c>
      <c r="K22" s="75" t="s">
        <v>16</v>
      </c>
      <c r="L22" s="75" t="s">
        <v>16</v>
      </c>
      <c r="M22" s="75" t="s">
        <v>16</v>
      </c>
      <c r="N22" s="75" t="s">
        <v>16</v>
      </c>
      <c r="O22" s="75" t="s">
        <v>16</v>
      </c>
      <c r="P22" s="75" t="s">
        <v>16</v>
      </c>
      <c r="Q22" s="75" t="s">
        <v>16</v>
      </c>
    </row>
    <row r="23" spans="5:17" hidden="1" outlineLevel="1" x14ac:dyDescent="0.45">
      <c r="E23" s="94" t="s">
        <v>10</v>
      </c>
      <c r="F23" s="94" t="s">
        <v>30</v>
      </c>
      <c r="G23" s="94" t="s">
        <v>12</v>
      </c>
      <c r="H23" s="12"/>
      <c r="I23" s="75" t="s">
        <v>16</v>
      </c>
      <c r="J23" s="75" t="s">
        <v>16</v>
      </c>
      <c r="K23" s="75" t="s">
        <v>16</v>
      </c>
      <c r="L23" s="75" t="s">
        <v>16</v>
      </c>
      <c r="M23" s="75" t="s">
        <v>16</v>
      </c>
      <c r="N23" s="75" t="s">
        <v>16</v>
      </c>
      <c r="O23" s="75" t="s">
        <v>16</v>
      </c>
      <c r="P23" s="75" t="s">
        <v>16</v>
      </c>
      <c r="Q23" s="75" t="s">
        <v>16</v>
      </c>
    </row>
    <row r="24" spans="5:17" hidden="1" outlineLevel="1" x14ac:dyDescent="0.45">
      <c r="E24" s="94" t="s">
        <v>10</v>
      </c>
      <c r="F24" s="94" t="s">
        <v>31</v>
      </c>
      <c r="G24" s="94" t="s">
        <v>12</v>
      </c>
      <c r="H24" s="12"/>
      <c r="I24" s="75" t="s">
        <v>16</v>
      </c>
      <c r="J24" s="75" t="s">
        <v>16</v>
      </c>
      <c r="K24" s="75" t="s">
        <v>16</v>
      </c>
      <c r="L24" s="75" t="s">
        <v>16</v>
      </c>
      <c r="M24" s="75" t="s">
        <v>16</v>
      </c>
      <c r="N24" s="75" t="s">
        <v>16</v>
      </c>
      <c r="O24" s="75" t="s">
        <v>16</v>
      </c>
      <c r="P24" s="75" t="s">
        <v>16</v>
      </c>
      <c r="Q24" s="75" t="s">
        <v>16</v>
      </c>
    </row>
    <row r="25" spans="5:17" hidden="1" outlineLevel="1" x14ac:dyDescent="0.45">
      <c r="E25" s="94" t="s">
        <v>10</v>
      </c>
      <c r="F25" s="94" t="s">
        <v>32</v>
      </c>
      <c r="G25" s="94" t="s">
        <v>12</v>
      </c>
      <c r="H25" s="12"/>
      <c r="I25" s="75" t="s">
        <v>13</v>
      </c>
      <c r="J25" s="75" t="s">
        <v>13</v>
      </c>
      <c r="K25" s="75" t="s">
        <v>13</v>
      </c>
      <c r="L25" s="75" t="s">
        <v>16</v>
      </c>
      <c r="M25" s="75" t="s">
        <v>16</v>
      </c>
      <c r="N25" s="75" t="s">
        <v>16</v>
      </c>
      <c r="O25" s="75" t="s">
        <v>16</v>
      </c>
      <c r="P25" s="75" t="s">
        <v>16</v>
      </c>
      <c r="Q25" s="75" t="s">
        <v>16</v>
      </c>
    </row>
    <row r="26" spans="5:17" hidden="1" outlineLevel="1" x14ac:dyDescent="0.45">
      <c r="E26" s="94" t="s">
        <v>10</v>
      </c>
      <c r="F26" s="94" t="s">
        <v>33</v>
      </c>
      <c r="G26" s="94" t="s">
        <v>12</v>
      </c>
      <c r="H26" s="12"/>
      <c r="I26" s="75" t="s">
        <v>16</v>
      </c>
      <c r="J26" s="75" t="s">
        <v>16</v>
      </c>
      <c r="K26" s="75" t="s">
        <v>16</v>
      </c>
      <c r="L26" s="75" t="s">
        <v>16</v>
      </c>
      <c r="M26" s="75" t="s">
        <v>16</v>
      </c>
      <c r="N26" s="75" t="s">
        <v>16</v>
      </c>
      <c r="O26" s="75" t="s">
        <v>16</v>
      </c>
      <c r="P26" s="75" t="s">
        <v>16</v>
      </c>
      <c r="Q26" s="75" t="s">
        <v>13</v>
      </c>
    </row>
    <row r="27" spans="5:17" hidden="1" outlineLevel="1" x14ac:dyDescent="0.45">
      <c r="E27" s="94" t="s">
        <v>10</v>
      </c>
      <c r="F27" s="94" t="s">
        <v>34</v>
      </c>
      <c r="G27" s="94" t="s">
        <v>12</v>
      </c>
      <c r="H27" s="12"/>
      <c r="I27" s="75" t="s">
        <v>16</v>
      </c>
      <c r="J27" s="75" t="s">
        <v>16</v>
      </c>
      <c r="K27" s="75" t="s">
        <v>16</v>
      </c>
      <c r="L27" s="75" t="s">
        <v>16</v>
      </c>
      <c r="M27" s="75" t="s">
        <v>16</v>
      </c>
      <c r="N27" s="75" t="s">
        <v>16</v>
      </c>
      <c r="O27" s="75" t="s">
        <v>16</v>
      </c>
      <c r="P27" s="75" t="s">
        <v>16</v>
      </c>
      <c r="Q27" s="75" t="s">
        <v>16</v>
      </c>
    </row>
    <row r="28" spans="5:17" hidden="1" outlineLevel="1" x14ac:dyDescent="0.45">
      <c r="E28" s="94" t="s">
        <v>10</v>
      </c>
      <c r="F28" s="94" t="s">
        <v>35</v>
      </c>
      <c r="G28" s="94" t="s">
        <v>12</v>
      </c>
      <c r="H28" s="12"/>
      <c r="I28" s="75" t="s">
        <v>16</v>
      </c>
      <c r="J28" s="75" t="s">
        <v>16</v>
      </c>
      <c r="K28" s="75" t="s">
        <v>13</v>
      </c>
      <c r="L28" s="75" t="s">
        <v>13</v>
      </c>
      <c r="M28" s="75" t="s">
        <v>16</v>
      </c>
      <c r="N28" s="75" t="s">
        <v>16</v>
      </c>
      <c r="O28" s="75" t="s">
        <v>16</v>
      </c>
      <c r="P28" s="75" t="s">
        <v>16</v>
      </c>
      <c r="Q28" s="75" t="s">
        <v>16</v>
      </c>
    </row>
    <row r="29" spans="5:17" hidden="1" outlineLevel="1" x14ac:dyDescent="0.45">
      <c r="E29" s="94" t="s">
        <v>10</v>
      </c>
      <c r="F29" s="94" t="s">
        <v>36</v>
      </c>
      <c r="G29" s="94" t="s">
        <v>12</v>
      </c>
      <c r="H29" s="12"/>
      <c r="I29" s="75" t="s">
        <v>16</v>
      </c>
      <c r="J29" s="75" t="s">
        <v>16</v>
      </c>
      <c r="K29" s="75" t="s">
        <v>16</v>
      </c>
      <c r="L29" s="75" t="s">
        <v>16</v>
      </c>
      <c r="M29" s="75" t="s">
        <v>16</v>
      </c>
      <c r="N29" s="75" t="s">
        <v>16</v>
      </c>
      <c r="O29" s="75" t="s">
        <v>16</v>
      </c>
      <c r="P29" s="75" t="s">
        <v>16</v>
      </c>
      <c r="Q29" s="75" t="s">
        <v>16</v>
      </c>
    </row>
    <row r="30" spans="5:17" hidden="1" outlineLevel="1" x14ac:dyDescent="0.45">
      <c r="E30" s="94" t="s">
        <v>10</v>
      </c>
      <c r="F30" s="94" t="s">
        <v>37</v>
      </c>
      <c r="G30" s="94" t="s">
        <v>12</v>
      </c>
      <c r="H30" s="1"/>
      <c r="I30" s="75" t="s">
        <v>16</v>
      </c>
      <c r="J30" s="75" t="s">
        <v>16</v>
      </c>
      <c r="K30" s="75" t="s">
        <v>16</v>
      </c>
      <c r="L30" s="75" t="s">
        <v>16</v>
      </c>
      <c r="M30" s="75" t="s">
        <v>16</v>
      </c>
      <c r="N30" s="75" t="s">
        <v>16</v>
      </c>
      <c r="O30" s="75" t="s">
        <v>16</v>
      </c>
      <c r="P30" s="75" t="s">
        <v>16</v>
      </c>
      <c r="Q30" s="75" t="s">
        <v>16</v>
      </c>
    </row>
    <row r="31" spans="5:17" hidden="1" outlineLevel="1" x14ac:dyDescent="0.45">
      <c r="E31" s="94" t="s">
        <v>10</v>
      </c>
      <c r="F31" s="94" t="s">
        <v>38</v>
      </c>
      <c r="G31" s="94" t="s">
        <v>12</v>
      </c>
      <c r="H31" s="18"/>
      <c r="I31" s="75" t="s">
        <v>16</v>
      </c>
      <c r="J31" s="75" t="s">
        <v>16</v>
      </c>
      <c r="K31" s="75" t="s">
        <v>16</v>
      </c>
      <c r="L31" s="75" t="s">
        <v>16</v>
      </c>
      <c r="M31" s="75" t="s">
        <v>16</v>
      </c>
      <c r="N31" s="75" t="s">
        <v>16</v>
      </c>
      <c r="O31" s="75" t="s">
        <v>16</v>
      </c>
      <c r="P31" s="75" t="s">
        <v>16</v>
      </c>
      <c r="Q31" s="75" t="s">
        <v>16</v>
      </c>
    </row>
    <row r="32" spans="5:17" hidden="1" outlineLevel="1" x14ac:dyDescent="0.45">
      <c r="E32" s="94" t="s">
        <v>10</v>
      </c>
      <c r="F32" s="94" t="s">
        <v>39</v>
      </c>
      <c r="G32" s="94" t="s">
        <v>12</v>
      </c>
      <c r="H32" s="1"/>
      <c r="I32" s="75" t="s">
        <v>16</v>
      </c>
      <c r="J32" s="75" t="s">
        <v>16</v>
      </c>
      <c r="K32" s="75" t="s">
        <v>16</v>
      </c>
      <c r="L32" s="75" t="s">
        <v>16</v>
      </c>
      <c r="M32" s="75" t="s">
        <v>16</v>
      </c>
      <c r="N32" s="75" t="s">
        <v>16</v>
      </c>
      <c r="O32" s="75" t="s">
        <v>16</v>
      </c>
      <c r="P32" s="75" t="s">
        <v>16</v>
      </c>
      <c r="Q32" s="75" t="s">
        <v>16</v>
      </c>
    </row>
    <row r="33" spans="5:17" hidden="1" outlineLevel="1" x14ac:dyDescent="0.45">
      <c r="E33" s="94" t="s">
        <v>10</v>
      </c>
      <c r="F33" s="94" t="s">
        <v>40</v>
      </c>
      <c r="G33" s="94" t="s">
        <v>12</v>
      </c>
      <c r="H33" s="12"/>
      <c r="I33" s="75" t="s">
        <v>41</v>
      </c>
      <c r="J33" s="75" t="s">
        <v>14</v>
      </c>
      <c r="K33" s="75" t="s">
        <v>41</v>
      </c>
      <c r="L33" s="75" t="s">
        <v>14</v>
      </c>
      <c r="M33" s="75" t="s">
        <v>14</v>
      </c>
      <c r="N33" s="75" t="s">
        <v>14</v>
      </c>
      <c r="O33" s="75" t="s">
        <v>13</v>
      </c>
      <c r="P33" s="75" t="s">
        <v>13</v>
      </c>
      <c r="Q33" s="75" t="s">
        <v>14</v>
      </c>
    </row>
    <row r="34" spans="5:17" hidden="1" outlineLevel="1" x14ac:dyDescent="0.45">
      <c r="E34" s="94" t="s">
        <v>10</v>
      </c>
      <c r="F34" s="94" t="s">
        <v>42</v>
      </c>
      <c r="G34" s="94" t="s">
        <v>12</v>
      </c>
      <c r="H34" s="12"/>
      <c r="I34" s="75" t="s">
        <v>16</v>
      </c>
      <c r="J34" s="75" t="s">
        <v>16</v>
      </c>
      <c r="K34" s="75" t="s">
        <v>16</v>
      </c>
      <c r="L34" s="75" t="s">
        <v>16</v>
      </c>
      <c r="M34" s="75" t="s">
        <v>16</v>
      </c>
      <c r="N34" s="75" t="s">
        <v>16</v>
      </c>
      <c r="O34" s="75" t="s">
        <v>16</v>
      </c>
      <c r="P34" s="75" t="s">
        <v>16</v>
      </c>
      <c r="Q34" s="75" t="s">
        <v>16</v>
      </c>
    </row>
    <row r="35" spans="5:17" hidden="1" outlineLevel="1" x14ac:dyDescent="0.45">
      <c r="E35" s="94" t="s">
        <v>10</v>
      </c>
      <c r="F35" s="94" t="s">
        <v>43</v>
      </c>
      <c r="G35" s="94" t="s">
        <v>12</v>
      </c>
      <c r="H35" s="12"/>
      <c r="I35" s="75" t="s">
        <v>16</v>
      </c>
      <c r="J35" s="75" t="s">
        <v>16</v>
      </c>
      <c r="K35" s="75" t="s">
        <v>16</v>
      </c>
      <c r="L35" s="75" t="s">
        <v>16</v>
      </c>
      <c r="M35" s="75" t="s">
        <v>16</v>
      </c>
      <c r="N35" s="75" t="s">
        <v>16</v>
      </c>
      <c r="O35" s="75" t="s">
        <v>16</v>
      </c>
      <c r="P35" s="75" t="s">
        <v>16</v>
      </c>
      <c r="Q35" s="75" t="s">
        <v>16</v>
      </c>
    </row>
    <row r="36" spans="5:17" hidden="1" outlineLevel="1" x14ac:dyDescent="0.45">
      <c r="E36" s="94" t="s">
        <v>10</v>
      </c>
      <c r="F36" s="94" t="s">
        <v>44</v>
      </c>
      <c r="G36" s="94" t="s">
        <v>12</v>
      </c>
      <c r="H36" s="12"/>
      <c r="I36" s="75" t="s">
        <v>13</v>
      </c>
      <c r="J36" s="75" t="s">
        <v>13</v>
      </c>
      <c r="K36" s="75" t="s">
        <v>13</v>
      </c>
      <c r="L36" s="75" t="s">
        <v>13</v>
      </c>
      <c r="M36" s="75" t="s">
        <v>13</v>
      </c>
      <c r="N36" s="75" t="s">
        <v>13</v>
      </c>
      <c r="O36" s="75" t="s">
        <v>13</v>
      </c>
      <c r="P36" s="75" t="s">
        <v>13</v>
      </c>
      <c r="Q36" s="75" t="s">
        <v>13</v>
      </c>
    </row>
    <row r="37" spans="5:17" hidden="1" outlineLevel="1" x14ac:dyDescent="0.45">
      <c r="E37" s="94" t="s">
        <v>10</v>
      </c>
      <c r="F37" s="94" t="s">
        <v>45</v>
      </c>
      <c r="G37" s="94" t="s">
        <v>12</v>
      </c>
      <c r="H37" s="12"/>
      <c r="I37" s="75" t="s">
        <v>16</v>
      </c>
      <c r="J37" s="75" t="s">
        <v>16</v>
      </c>
      <c r="K37" s="75" t="s">
        <v>16</v>
      </c>
      <c r="L37" s="75" t="s">
        <v>16</v>
      </c>
      <c r="M37" s="75" t="s">
        <v>16</v>
      </c>
      <c r="N37" s="75" t="s">
        <v>16</v>
      </c>
      <c r="O37" s="75" t="s">
        <v>16</v>
      </c>
      <c r="P37" s="75" t="s">
        <v>16</v>
      </c>
      <c r="Q37" s="75" t="s">
        <v>16</v>
      </c>
    </row>
    <row r="38" spans="5:17" hidden="1" outlineLevel="1" x14ac:dyDescent="0.45">
      <c r="E38" s="94" t="s">
        <v>10</v>
      </c>
      <c r="F38" s="94" t="s">
        <v>46</v>
      </c>
      <c r="G38" s="94" t="s">
        <v>12</v>
      </c>
      <c r="H38" s="12"/>
      <c r="I38" s="75" t="s">
        <v>19</v>
      </c>
      <c r="J38" s="75" t="s">
        <v>19</v>
      </c>
      <c r="K38" s="75" t="s">
        <v>19</v>
      </c>
      <c r="L38" s="75" t="s">
        <v>19</v>
      </c>
      <c r="M38" s="75" t="s">
        <v>19</v>
      </c>
      <c r="N38" s="75" t="s">
        <v>19</v>
      </c>
      <c r="O38" s="75" t="s">
        <v>19</v>
      </c>
      <c r="P38" s="75" t="s">
        <v>16</v>
      </c>
      <c r="Q38" s="75" t="s">
        <v>16</v>
      </c>
    </row>
    <row r="39" spans="5:17" hidden="1" outlineLevel="1" x14ac:dyDescent="0.45">
      <c r="E39" s="94" t="s">
        <v>10</v>
      </c>
      <c r="F39" s="94" t="s">
        <v>47</v>
      </c>
      <c r="G39" s="94" t="s">
        <v>12</v>
      </c>
      <c r="H39" s="12"/>
      <c r="I39" s="75" t="s">
        <v>16</v>
      </c>
      <c r="J39" s="75" t="s">
        <v>16</v>
      </c>
      <c r="K39" s="75" t="s">
        <v>16</v>
      </c>
      <c r="L39" s="75" t="s">
        <v>16</v>
      </c>
      <c r="M39" s="75" t="s">
        <v>16</v>
      </c>
      <c r="N39" s="75" t="s">
        <v>16</v>
      </c>
      <c r="O39" s="75" t="s">
        <v>16</v>
      </c>
      <c r="P39" s="75" t="s">
        <v>16</v>
      </c>
      <c r="Q39" s="75" t="s">
        <v>13</v>
      </c>
    </row>
    <row r="40" spans="5:17" hidden="1" outlineLevel="1" x14ac:dyDescent="0.45">
      <c r="E40" s="94" t="s">
        <v>10</v>
      </c>
      <c r="F40" s="94" t="s">
        <v>48</v>
      </c>
      <c r="G40" s="94" t="s">
        <v>12</v>
      </c>
      <c r="H40" s="12"/>
      <c r="I40" s="75" t="s">
        <v>19</v>
      </c>
      <c r="J40" s="75" t="s">
        <v>19</v>
      </c>
      <c r="K40" s="75" t="s">
        <v>19</v>
      </c>
      <c r="L40" s="75" t="s">
        <v>19</v>
      </c>
      <c r="M40" s="75" t="s">
        <v>16</v>
      </c>
      <c r="N40" s="75" t="s">
        <v>16</v>
      </c>
      <c r="O40" s="75" t="s">
        <v>16</v>
      </c>
      <c r="P40" s="75" t="s">
        <v>16</v>
      </c>
      <c r="Q40" s="75" t="s">
        <v>16</v>
      </c>
    </row>
    <row r="41" spans="5:17" hidden="1" outlineLevel="1" x14ac:dyDescent="0.45">
      <c r="E41" s="94" t="s">
        <v>10</v>
      </c>
      <c r="F41" s="94" t="s">
        <v>49</v>
      </c>
      <c r="G41" s="94" t="s">
        <v>12</v>
      </c>
      <c r="H41" s="12"/>
      <c r="I41" s="75" t="s">
        <v>16</v>
      </c>
      <c r="J41" s="75" t="s">
        <v>16</v>
      </c>
      <c r="K41" s="75" t="s">
        <v>16</v>
      </c>
      <c r="L41" s="75" t="s">
        <v>16</v>
      </c>
      <c r="M41" s="75" t="s">
        <v>16</v>
      </c>
      <c r="N41" s="75" t="s">
        <v>16</v>
      </c>
      <c r="O41" s="75" t="s">
        <v>16</v>
      </c>
      <c r="P41" s="75" t="s">
        <v>16</v>
      </c>
      <c r="Q41" s="75" t="s">
        <v>16</v>
      </c>
    </row>
    <row r="42" spans="5:17" hidden="1" outlineLevel="1" x14ac:dyDescent="0.45">
      <c r="E42" s="94" t="s">
        <v>10</v>
      </c>
      <c r="F42" s="94" t="s">
        <v>50</v>
      </c>
      <c r="G42" s="94" t="s">
        <v>12</v>
      </c>
      <c r="H42" s="12"/>
      <c r="I42" s="75" t="s">
        <v>16</v>
      </c>
      <c r="J42" s="75" t="s">
        <v>16</v>
      </c>
      <c r="K42" s="75" t="s">
        <v>16</v>
      </c>
      <c r="L42" s="75" t="s">
        <v>16</v>
      </c>
      <c r="M42" s="75" t="s">
        <v>16</v>
      </c>
      <c r="N42" s="75" t="s">
        <v>16</v>
      </c>
      <c r="O42" s="75" t="s">
        <v>16</v>
      </c>
      <c r="P42" s="75" t="s">
        <v>16</v>
      </c>
      <c r="Q42" s="75" t="s">
        <v>16</v>
      </c>
    </row>
    <row r="43" spans="5:17" hidden="1" outlineLevel="1" x14ac:dyDescent="0.45">
      <c r="E43" s="94" t="s">
        <v>10</v>
      </c>
      <c r="F43" s="94" t="s">
        <v>51</v>
      </c>
      <c r="G43" s="94" t="s">
        <v>12</v>
      </c>
      <c r="H43" s="12"/>
      <c r="I43" s="75" t="s">
        <v>13</v>
      </c>
      <c r="J43" s="75" t="s">
        <v>16</v>
      </c>
      <c r="K43" s="75" t="s">
        <v>16</v>
      </c>
      <c r="L43" s="75" t="s">
        <v>16</v>
      </c>
      <c r="M43" s="75" t="s">
        <v>13</v>
      </c>
      <c r="N43" s="75" t="s">
        <v>13</v>
      </c>
      <c r="O43" s="75" t="s">
        <v>13</v>
      </c>
      <c r="P43" s="75" t="s">
        <v>14</v>
      </c>
      <c r="Q43" s="75" t="s">
        <v>14</v>
      </c>
    </row>
    <row r="44" spans="5:17" hidden="1" outlineLevel="1" x14ac:dyDescent="0.45">
      <c r="E44" s="94" t="s">
        <v>10</v>
      </c>
      <c r="F44" s="94" t="s">
        <v>52</v>
      </c>
      <c r="G44" s="94" t="s">
        <v>12</v>
      </c>
      <c r="H44" s="12"/>
      <c r="I44" s="75" t="s">
        <v>16</v>
      </c>
      <c r="J44" s="75" t="s">
        <v>16</v>
      </c>
      <c r="K44" s="75" t="s">
        <v>16</v>
      </c>
      <c r="L44" s="75" t="s">
        <v>16</v>
      </c>
      <c r="M44" s="75" t="s">
        <v>16</v>
      </c>
      <c r="N44" s="75" t="s">
        <v>16</v>
      </c>
      <c r="O44" s="75" t="s">
        <v>16</v>
      </c>
      <c r="P44" s="75" t="s">
        <v>16</v>
      </c>
      <c r="Q44" s="75" t="s">
        <v>16</v>
      </c>
    </row>
    <row r="45" spans="5:17" hidden="1" outlineLevel="1" x14ac:dyDescent="0.45">
      <c r="E45" s="94" t="s">
        <v>10</v>
      </c>
      <c r="F45" s="94" t="s">
        <v>53</v>
      </c>
      <c r="G45" s="94" t="s">
        <v>12</v>
      </c>
      <c r="H45" s="12"/>
      <c r="I45" s="75" t="s">
        <v>16</v>
      </c>
      <c r="J45" s="75" t="s">
        <v>16</v>
      </c>
      <c r="K45" s="75" t="s">
        <v>16</v>
      </c>
      <c r="L45" s="75" t="s">
        <v>16</v>
      </c>
      <c r="M45" s="75" t="s">
        <v>16</v>
      </c>
      <c r="N45" s="75" t="s">
        <v>16</v>
      </c>
      <c r="O45" s="75" t="s">
        <v>16</v>
      </c>
      <c r="P45" s="75" t="s">
        <v>16</v>
      </c>
      <c r="Q45" s="75" t="s">
        <v>16</v>
      </c>
    </row>
    <row r="46" spans="5:17" hidden="1" outlineLevel="1" x14ac:dyDescent="0.45">
      <c r="E46" s="94" t="s">
        <v>10</v>
      </c>
      <c r="F46" s="94" t="s">
        <v>54</v>
      </c>
      <c r="G46" s="94" t="s">
        <v>12</v>
      </c>
      <c r="H46" s="12"/>
      <c r="I46" s="75" t="s">
        <v>16</v>
      </c>
      <c r="J46" s="75" t="s">
        <v>16</v>
      </c>
      <c r="K46" s="75" t="s">
        <v>16</v>
      </c>
      <c r="L46" s="75" t="s">
        <v>16</v>
      </c>
      <c r="M46" s="75" t="s">
        <v>16</v>
      </c>
      <c r="N46" s="75" t="s">
        <v>16</v>
      </c>
      <c r="O46" s="75" t="s">
        <v>16</v>
      </c>
      <c r="P46" s="75" t="s">
        <v>16</v>
      </c>
      <c r="Q46" s="75" t="s">
        <v>16</v>
      </c>
    </row>
    <row r="47" spans="5:17" hidden="1" outlineLevel="1" x14ac:dyDescent="0.45">
      <c r="E47" s="94" t="s">
        <v>10</v>
      </c>
      <c r="F47" s="94" t="s">
        <v>55</v>
      </c>
      <c r="G47" s="94" t="s">
        <v>12</v>
      </c>
      <c r="H47" s="12"/>
      <c r="I47" s="75" t="s">
        <v>16</v>
      </c>
      <c r="J47" s="75" t="s">
        <v>16</v>
      </c>
      <c r="K47" s="75" t="s">
        <v>16</v>
      </c>
      <c r="L47" s="75" t="s">
        <v>16</v>
      </c>
      <c r="M47" s="75" t="s">
        <v>16</v>
      </c>
      <c r="N47" s="75" t="s">
        <v>16</v>
      </c>
      <c r="O47" s="75" t="s">
        <v>16</v>
      </c>
      <c r="P47" s="75" t="s">
        <v>16</v>
      </c>
      <c r="Q47" s="75" t="s">
        <v>16</v>
      </c>
    </row>
    <row r="48" spans="5:17" hidden="1" outlineLevel="1" x14ac:dyDescent="0.45">
      <c r="E48" s="94" t="s">
        <v>10</v>
      </c>
      <c r="F48" s="94" t="s">
        <v>56</v>
      </c>
      <c r="G48" s="94" t="s">
        <v>12</v>
      </c>
      <c r="H48" s="12"/>
      <c r="I48" s="75" t="s">
        <v>16</v>
      </c>
      <c r="J48" s="75" t="s">
        <v>16</v>
      </c>
      <c r="K48" s="75" t="s">
        <v>16</v>
      </c>
      <c r="L48" s="75" t="s">
        <v>16</v>
      </c>
      <c r="M48" s="75" t="s">
        <v>16</v>
      </c>
      <c r="N48" s="75" t="s">
        <v>16</v>
      </c>
      <c r="O48" s="75" t="s">
        <v>16</v>
      </c>
      <c r="P48" s="75" t="s">
        <v>16</v>
      </c>
      <c r="Q48" s="75" t="s">
        <v>16</v>
      </c>
    </row>
    <row r="49" spans="5:17" hidden="1" outlineLevel="1" x14ac:dyDescent="0.45">
      <c r="E49" s="94" t="s">
        <v>10</v>
      </c>
      <c r="F49" s="94" t="s">
        <v>57</v>
      </c>
      <c r="G49" s="94" t="s">
        <v>12</v>
      </c>
      <c r="H49" s="12"/>
      <c r="I49" s="75" t="s">
        <v>16</v>
      </c>
      <c r="J49" s="75" t="s">
        <v>16</v>
      </c>
      <c r="K49" s="75" t="s">
        <v>16</v>
      </c>
      <c r="L49" s="75" t="s">
        <v>16</v>
      </c>
      <c r="M49" s="75" t="s">
        <v>16</v>
      </c>
      <c r="N49" s="75" t="s">
        <v>16</v>
      </c>
      <c r="O49" s="75" t="s">
        <v>16</v>
      </c>
      <c r="P49" s="75" t="s">
        <v>16</v>
      </c>
      <c r="Q49" s="75" t="s">
        <v>16</v>
      </c>
    </row>
    <row r="50" spans="5:17" hidden="1" outlineLevel="1" x14ac:dyDescent="0.45">
      <c r="E50" s="94" t="s">
        <v>10</v>
      </c>
      <c r="F50" s="94" t="s">
        <v>58</v>
      </c>
      <c r="G50" s="94" t="s">
        <v>12</v>
      </c>
      <c r="H50" s="12"/>
      <c r="I50" s="75" t="s">
        <v>19</v>
      </c>
      <c r="J50" s="75" t="s">
        <v>19</v>
      </c>
      <c r="K50" s="75" t="s">
        <v>16</v>
      </c>
      <c r="L50" s="75" t="s">
        <v>16</v>
      </c>
      <c r="M50" s="75" t="s">
        <v>16</v>
      </c>
      <c r="N50" s="75" t="s">
        <v>16</v>
      </c>
      <c r="O50" s="75" t="s">
        <v>16</v>
      </c>
      <c r="P50" s="75" t="s">
        <v>16</v>
      </c>
      <c r="Q50" s="75" t="s">
        <v>16</v>
      </c>
    </row>
    <row r="51" spans="5:17" hidden="1" outlineLevel="1" x14ac:dyDescent="0.45">
      <c r="E51" s="94" t="s">
        <v>10</v>
      </c>
      <c r="F51" s="94" t="s">
        <v>59</v>
      </c>
      <c r="G51" s="94" t="s">
        <v>12</v>
      </c>
      <c r="H51" s="12"/>
      <c r="I51" s="75" t="s">
        <v>16</v>
      </c>
      <c r="J51" s="75" t="s">
        <v>16</v>
      </c>
      <c r="K51" s="75" t="s">
        <v>16</v>
      </c>
      <c r="L51" s="75" t="s">
        <v>16</v>
      </c>
      <c r="M51" s="75" t="s">
        <v>16</v>
      </c>
      <c r="N51" s="75" t="s">
        <v>16</v>
      </c>
      <c r="O51" s="75" t="s">
        <v>16</v>
      </c>
      <c r="P51" s="75" t="s">
        <v>16</v>
      </c>
      <c r="Q51" s="75" t="s">
        <v>16</v>
      </c>
    </row>
    <row r="52" spans="5:17" hidden="1" outlineLevel="1" x14ac:dyDescent="0.45">
      <c r="E52" s="94" t="s">
        <v>10</v>
      </c>
      <c r="F52" s="94" t="s">
        <v>60</v>
      </c>
      <c r="G52" s="94" t="s">
        <v>12</v>
      </c>
      <c r="H52" s="12"/>
      <c r="I52" s="75" t="s">
        <v>13</v>
      </c>
      <c r="J52" s="75" t="s">
        <v>13</v>
      </c>
      <c r="K52" s="75" t="s">
        <v>13</v>
      </c>
      <c r="L52" s="75" t="s">
        <v>14</v>
      </c>
      <c r="M52" s="75" t="s">
        <v>13</v>
      </c>
      <c r="N52" s="75" t="s">
        <v>14</v>
      </c>
      <c r="O52" s="75" t="s">
        <v>14</v>
      </c>
      <c r="P52" s="75" t="s">
        <v>14</v>
      </c>
      <c r="Q52" s="75" t="s">
        <v>14</v>
      </c>
    </row>
    <row r="53" spans="5:17" hidden="1" outlineLevel="1" x14ac:dyDescent="0.45">
      <c r="E53" s="94" t="s">
        <v>10</v>
      </c>
      <c r="F53" s="94" t="s">
        <v>61</v>
      </c>
      <c r="G53" s="94" t="s">
        <v>12</v>
      </c>
      <c r="H53" s="12"/>
      <c r="I53" s="75" t="s">
        <v>16</v>
      </c>
      <c r="J53" s="75" t="s">
        <v>16</v>
      </c>
      <c r="K53" s="75" t="s">
        <v>13</v>
      </c>
      <c r="L53" s="75" t="s">
        <v>13</v>
      </c>
      <c r="M53" s="75" t="s">
        <v>13</v>
      </c>
      <c r="N53" s="75" t="s">
        <v>14</v>
      </c>
      <c r="O53" s="75" t="s">
        <v>13</v>
      </c>
      <c r="P53" s="75" t="s">
        <v>14</v>
      </c>
      <c r="Q53" s="75" t="s">
        <v>13</v>
      </c>
    </row>
    <row r="54" spans="5:17" hidden="1" outlineLevel="1" x14ac:dyDescent="0.45">
      <c r="E54" s="94" t="s">
        <v>10</v>
      </c>
      <c r="F54" s="94" t="s">
        <v>62</v>
      </c>
      <c r="G54" s="94" t="s">
        <v>12</v>
      </c>
      <c r="H54" s="1"/>
      <c r="I54" s="75" t="s">
        <v>16</v>
      </c>
      <c r="J54" s="75" t="s">
        <v>16</v>
      </c>
      <c r="K54" s="75" t="s">
        <v>16</v>
      </c>
      <c r="L54" s="75" t="s">
        <v>16</v>
      </c>
      <c r="M54" s="75" t="s">
        <v>16</v>
      </c>
      <c r="N54" s="75" t="s">
        <v>16</v>
      </c>
      <c r="O54" s="75" t="s">
        <v>16</v>
      </c>
      <c r="P54" s="75" t="s">
        <v>16</v>
      </c>
      <c r="Q54" s="75" t="s">
        <v>16</v>
      </c>
    </row>
    <row r="55" spans="5:17" hidden="1" outlineLevel="1" x14ac:dyDescent="0.45">
      <c r="E55" s="94" t="s">
        <v>10</v>
      </c>
      <c r="F55" s="94" t="s">
        <v>63</v>
      </c>
      <c r="G55" s="94" t="s">
        <v>12</v>
      </c>
      <c r="H55" s="18"/>
      <c r="I55" s="75" t="s">
        <v>13</v>
      </c>
      <c r="J55" s="75" t="s">
        <v>13</v>
      </c>
      <c r="K55" s="75" t="s">
        <v>16</v>
      </c>
      <c r="L55" s="75" t="s">
        <v>16</v>
      </c>
      <c r="M55" s="75" t="s">
        <v>16</v>
      </c>
      <c r="N55" s="75" t="s">
        <v>16</v>
      </c>
      <c r="O55" s="75" t="s">
        <v>16</v>
      </c>
      <c r="P55" s="75" t="s">
        <v>13</v>
      </c>
      <c r="Q55" s="75" t="s">
        <v>13</v>
      </c>
    </row>
    <row r="56" spans="5:17" hidden="1" outlineLevel="1" x14ac:dyDescent="0.45">
      <c r="E56" s="94" t="s">
        <v>10</v>
      </c>
      <c r="F56" s="94" t="s">
        <v>64</v>
      </c>
      <c r="G56" s="94" t="s">
        <v>12</v>
      </c>
      <c r="H56" s="1"/>
      <c r="I56" s="75" t="s">
        <v>13</v>
      </c>
      <c r="J56" s="75" t="s">
        <v>13</v>
      </c>
      <c r="K56" s="75" t="s">
        <v>13</v>
      </c>
      <c r="L56" s="75" t="s">
        <v>13</v>
      </c>
      <c r="M56" s="75" t="s">
        <v>16</v>
      </c>
      <c r="N56" s="75" t="s">
        <v>16</v>
      </c>
      <c r="O56" s="75" t="s">
        <v>16</v>
      </c>
      <c r="P56" s="75" t="s">
        <v>16</v>
      </c>
      <c r="Q56" s="75" t="s">
        <v>16</v>
      </c>
    </row>
    <row r="57" spans="5:17" hidden="1" outlineLevel="1" x14ac:dyDescent="0.45">
      <c r="E57" s="94" t="s">
        <v>10</v>
      </c>
      <c r="F57" s="94" t="s">
        <v>65</v>
      </c>
      <c r="G57" s="94" t="s">
        <v>12</v>
      </c>
      <c r="H57" s="12"/>
      <c r="I57" s="75" t="s">
        <v>16</v>
      </c>
      <c r="J57" s="75" t="s">
        <v>16</v>
      </c>
      <c r="K57" s="75" t="s">
        <v>16</v>
      </c>
      <c r="L57" s="75" t="s">
        <v>16</v>
      </c>
      <c r="M57" s="75" t="s">
        <v>16</v>
      </c>
      <c r="N57" s="75" t="s">
        <v>16</v>
      </c>
      <c r="O57" s="75" t="s">
        <v>16</v>
      </c>
      <c r="P57" s="75" t="s">
        <v>16</v>
      </c>
      <c r="Q57" s="75" t="s">
        <v>16</v>
      </c>
    </row>
    <row r="58" spans="5:17" hidden="1" outlineLevel="1" x14ac:dyDescent="0.45">
      <c r="E58" s="94" t="s">
        <v>10</v>
      </c>
      <c r="F58" s="94" t="s">
        <v>66</v>
      </c>
      <c r="G58" s="94" t="s">
        <v>12</v>
      </c>
      <c r="H58" s="12"/>
      <c r="I58" s="75" t="s">
        <v>16</v>
      </c>
      <c r="J58" s="75" t="s">
        <v>16</v>
      </c>
      <c r="K58" s="75" t="s">
        <v>16</v>
      </c>
      <c r="L58" s="75" t="s">
        <v>16</v>
      </c>
      <c r="M58" s="75" t="s">
        <v>16</v>
      </c>
      <c r="N58" s="75" t="s">
        <v>16</v>
      </c>
      <c r="O58" s="75" t="s">
        <v>13</v>
      </c>
      <c r="P58" s="75" t="s">
        <v>16</v>
      </c>
      <c r="Q58" s="75" t="s">
        <v>13</v>
      </c>
    </row>
    <row r="59" spans="5:17" hidden="1" outlineLevel="1" x14ac:dyDescent="0.45">
      <c r="E59" s="94" t="s">
        <v>10</v>
      </c>
      <c r="F59" s="94" t="s">
        <v>67</v>
      </c>
      <c r="G59" s="94" t="s">
        <v>12</v>
      </c>
      <c r="H59" s="12"/>
      <c r="I59" s="75" t="s">
        <v>16</v>
      </c>
      <c r="J59" s="75" t="s">
        <v>16</v>
      </c>
      <c r="K59" s="75" t="s">
        <v>16</v>
      </c>
      <c r="L59" s="75" t="s">
        <v>16</v>
      </c>
      <c r="M59" s="75" t="s">
        <v>16</v>
      </c>
      <c r="N59" s="75" t="s">
        <v>16</v>
      </c>
      <c r="O59" s="75" t="s">
        <v>16</v>
      </c>
      <c r="P59" s="75" t="s">
        <v>16</v>
      </c>
      <c r="Q59" s="75" t="s">
        <v>16</v>
      </c>
    </row>
    <row r="60" spans="5:17" hidden="1" outlineLevel="1" x14ac:dyDescent="0.45">
      <c r="E60" s="94" t="s">
        <v>10</v>
      </c>
      <c r="F60" s="94" t="s">
        <v>68</v>
      </c>
      <c r="G60" s="94" t="s">
        <v>12</v>
      </c>
      <c r="H60" s="12"/>
      <c r="I60" s="75" t="s">
        <v>13</v>
      </c>
      <c r="J60" s="75" t="s">
        <v>13</v>
      </c>
      <c r="K60" s="75" t="s">
        <v>13</v>
      </c>
      <c r="L60" s="75" t="s">
        <v>13</v>
      </c>
      <c r="M60" s="75" t="s">
        <v>14</v>
      </c>
      <c r="N60" s="75" t="s">
        <v>14</v>
      </c>
      <c r="O60" s="75" t="s">
        <v>14</v>
      </c>
      <c r="P60" s="75" t="s">
        <v>13</v>
      </c>
      <c r="Q60" s="75" t="s">
        <v>14</v>
      </c>
    </row>
    <row r="61" spans="5:17" hidden="1" outlineLevel="1" x14ac:dyDescent="0.45">
      <c r="E61" s="94" t="s">
        <v>10</v>
      </c>
      <c r="F61" s="94" t="s">
        <v>69</v>
      </c>
      <c r="G61" s="94" t="s">
        <v>12</v>
      </c>
      <c r="H61" s="12"/>
      <c r="I61" s="75" t="s">
        <v>14</v>
      </c>
      <c r="J61" s="75" t="s">
        <v>16</v>
      </c>
      <c r="K61" s="75" t="s">
        <v>16</v>
      </c>
      <c r="L61" s="75" t="s">
        <v>16</v>
      </c>
      <c r="M61" s="75" t="s">
        <v>16</v>
      </c>
      <c r="N61" s="75" t="s">
        <v>16</v>
      </c>
      <c r="O61" s="75" t="s">
        <v>13</v>
      </c>
      <c r="P61" s="75" t="s">
        <v>16</v>
      </c>
      <c r="Q61" s="75" t="s">
        <v>13</v>
      </c>
    </row>
    <row r="62" spans="5:17" hidden="1" outlineLevel="1" x14ac:dyDescent="0.45">
      <c r="E62" s="94" t="s">
        <v>10</v>
      </c>
      <c r="F62" s="94" t="s">
        <v>70</v>
      </c>
      <c r="G62" s="94" t="s">
        <v>12</v>
      </c>
      <c r="H62" s="12"/>
      <c r="I62" s="75" t="s">
        <v>16</v>
      </c>
      <c r="J62" s="75" t="s">
        <v>16</v>
      </c>
      <c r="K62" s="75" t="s">
        <v>16</v>
      </c>
      <c r="L62" s="75" t="s">
        <v>16</v>
      </c>
      <c r="M62" s="75" t="s">
        <v>16</v>
      </c>
      <c r="N62" s="75" t="s">
        <v>16</v>
      </c>
      <c r="O62" s="75" t="s">
        <v>16</v>
      </c>
      <c r="P62" s="75" t="s">
        <v>16</v>
      </c>
      <c r="Q62" s="75" t="s">
        <v>16</v>
      </c>
    </row>
    <row r="63" spans="5:17" hidden="1" outlineLevel="1" x14ac:dyDescent="0.45">
      <c r="E63" s="94" t="s">
        <v>10</v>
      </c>
      <c r="F63" s="94" t="s">
        <v>71</v>
      </c>
      <c r="G63" s="94" t="s">
        <v>12</v>
      </c>
      <c r="H63" s="12"/>
      <c r="I63" s="75" t="s">
        <v>16</v>
      </c>
      <c r="J63" s="75" t="s">
        <v>16</v>
      </c>
      <c r="K63" s="75" t="s">
        <v>16</v>
      </c>
      <c r="L63" s="75" t="s">
        <v>16</v>
      </c>
      <c r="M63" s="75" t="s">
        <v>16</v>
      </c>
      <c r="N63" s="75" t="s">
        <v>16</v>
      </c>
      <c r="O63" s="75" t="s">
        <v>16</v>
      </c>
      <c r="P63" s="75" t="s">
        <v>16</v>
      </c>
      <c r="Q63" s="75" t="s">
        <v>16</v>
      </c>
    </row>
    <row r="64" spans="5:17" hidden="1" outlineLevel="1" x14ac:dyDescent="0.45">
      <c r="E64" s="94" t="s">
        <v>10</v>
      </c>
      <c r="F64" s="94" t="s">
        <v>72</v>
      </c>
      <c r="G64" s="94" t="s">
        <v>12</v>
      </c>
      <c r="H64" s="12"/>
      <c r="I64" s="75" t="s">
        <v>16</v>
      </c>
      <c r="J64" s="75" t="s">
        <v>16</v>
      </c>
      <c r="K64" s="75" t="s">
        <v>16</v>
      </c>
      <c r="L64" s="75" t="s">
        <v>16</v>
      </c>
      <c r="M64" s="75" t="s">
        <v>16</v>
      </c>
      <c r="N64" s="75" t="s">
        <v>16</v>
      </c>
      <c r="O64" s="75" t="s">
        <v>16</v>
      </c>
      <c r="P64" s="75" t="s">
        <v>16</v>
      </c>
      <c r="Q64" s="75" t="s">
        <v>16</v>
      </c>
    </row>
    <row r="65" spans="5:17" hidden="1" outlineLevel="1" x14ac:dyDescent="0.45">
      <c r="E65" s="94" t="s">
        <v>10</v>
      </c>
      <c r="F65" s="94" t="s">
        <v>73</v>
      </c>
      <c r="G65" s="94" t="s">
        <v>12</v>
      </c>
      <c r="H65" s="12"/>
      <c r="I65" s="75" t="s">
        <v>16</v>
      </c>
      <c r="J65" s="75" t="s">
        <v>16</v>
      </c>
      <c r="K65" s="75" t="s">
        <v>16</v>
      </c>
      <c r="L65" s="75" t="s">
        <v>16</v>
      </c>
      <c r="M65" s="75" t="s">
        <v>16</v>
      </c>
      <c r="N65" s="75" t="s">
        <v>16</v>
      </c>
      <c r="O65" s="75" t="s">
        <v>16</v>
      </c>
      <c r="P65" s="75" t="s">
        <v>16</v>
      </c>
      <c r="Q65" s="75" t="s">
        <v>16</v>
      </c>
    </row>
    <row r="66" spans="5:17" hidden="1" outlineLevel="1" x14ac:dyDescent="0.45">
      <c r="E66" s="94" t="s">
        <v>10</v>
      </c>
      <c r="F66" s="94" t="s">
        <v>74</v>
      </c>
      <c r="G66" s="94" t="s">
        <v>12</v>
      </c>
      <c r="H66" s="12"/>
      <c r="I66" s="75" t="s">
        <v>16</v>
      </c>
      <c r="J66" s="75" t="s">
        <v>16</v>
      </c>
      <c r="K66" s="75" t="s">
        <v>16</v>
      </c>
      <c r="L66" s="75" t="s">
        <v>16</v>
      </c>
      <c r="M66" s="75" t="s">
        <v>16</v>
      </c>
      <c r="N66" s="75" t="s">
        <v>16</v>
      </c>
      <c r="O66" s="75" t="s">
        <v>16</v>
      </c>
      <c r="P66" s="75" t="s">
        <v>16</v>
      </c>
      <c r="Q66" s="75" t="s">
        <v>16</v>
      </c>
    </row>
    <row r="67" spans="5:17" hidden="1" outlineLevel="1" x14ac:dyDescent="0.45">
      <c r="E67" s="94" t="s">
        <v>10</v>
      </c>
      <c r="F67" s="94" t="s">
        <v>75</v>
      </c>
      <c r="G67" s="94" t="s">
        <v>12</v>
      </c>
      <c r="H67" s="12"/>
      <c r="I67" s="75" t="s">
        <v>16</v>
      </c>
      <c r="J67" s="75" t="s">
        <v>16</v>
      </c>
      <c r="K67" s="75" t="s">
        <v>16</v>
      </c>
      <c r="L67" s="75" t="s">
        <v>16</v>
      </c>
      <c r="M67" s="75" t="s">
        <v>16</v>
      </c>
      <c r="N67" s="75" t="s">
        <v>16</v>
      </c>
      <c r="O67" s="75" t="s">
        <v>16</v>
      </c>
      <c r="P67" s="75" t="s">
        <v>16</v>
      </c>
      <c r="Q67" s="75" t="s">
        <v>16</v>
      </c>
    </row>
    <row r="68" spans="5:17" hidden="1" outlineLevel="1" x14ac:dyDescent="0.45">
      <c r="E68" s="94" t="s">
        <v>10</v>
      </c>
      <c r="F68" s="94" t="s">
        <v>76</v>
      </c>
      <c r="G68" s="94" t="s">
        <v>12</v>
      </c>
      <c r="H68" s="12"/>
      <c r="I68" s="75" t="s">
        <v>16</v>
      </c>
      <c r="J68" s="75" t="s">
        <v>16</v>
      </c>
      <c r="K68" s="75" t="s">
        <v>13</v>
      </c>
      <c r="L68" s="75" t="s">
        <v>13</v>
      </c>
      <c r="M68" s="75" t="s">
        <v>14</v>
      </c>
      <c r="N68" s="75" t="s">
        <v>14</v>
      </c>
      <c r="O68" s="75" t="s">
        <v>14</v>
      </c>
      <c r="P68" s="75" t="s">
        <v>41</v>
      </c>
      <c r="Q68" s="75" t="s">
        <v>14</v>
      </c>
    </row>
    <row r="69" spans="5:17" hidden="1" outlineLevel="1" x14ac:dyDescent="0.45">
      <c r="E69" s="94" t="s">
        <v>10</v>
      </c>
      <c r="F69" s="94" t="s">
        <v>77</v>
      </c>
      <c r="G69" s="94" t="s">
        <v>12</v>
      </c>
      <c r="H69" s="12"/>
      <c r="I69" s="75" t="s">
        <v>16</v>
      </c>
      <c r="J69" s="75" t="s">
        <v>16</v>
      </c>
      <c r="K69" s="75" t="s">
        <v>16</v>
      </c>
      <c r="L69" s="75" t="s">
        <v>16</v>
      </c>
      <c r="M69" s="75" t="s">
        <v>16</v>
      </c>
      <c r="N69" s="75" t="s">
        <v>16</v>
      </c>
      <c r="O69" s="75" t="s">
        <v>16</v>
      </c>
      <c r="P69" s="75" t="s">
        <v>16</v>
      </c>
      <c r="Q69" s="75" t="s">
        <v>16</v>
      </c>
    </row>
    <row r="70" spans="5:17" hidden="1" outlineLevel="1" x14ac:dyDescent="0.45">
      <c r="E70" s="94" t="s">
        <v>10</v>
      </c>
      <c r="F70" s="94" t="s">
        <v>78</v>
      </c>
      <c r="G70" s="94" t="s">
        <v>12</v>
      </c>
      <c r="H70" s="12"/>
      <c r="I70" s="75" t="s">
        <v>16</v>
      </c>
      <c r="J70" s="75" t="s">
        <v>16</v>
      </c>
      <c r="K70" s="75" t="s">
        <v>16</v>
      </c>
      <c r="L70" s="75" t="s">
        <v>16</v>
      </c>
      <c r="M70" s="75" t="s">
        <v>16</v>
      </c>
      <c r="N70" s="75" t="s">
        <v>16</v>
      </c>
      <c r="O70" s="75" t="s">
        <v>16</v>
      </c>
      <c r="P70" s="75" t="s">
        <v>16</v>
      </c>
      <c r="Q70" s="75" t="s">
        <v>16</v>
      </c>
    </row>
    <row r="71" spans="5:17" hidden="1" outlineLevel="1" x14ac:dyDescent="0.45">
      <c r="E71" s="94" t="s">
        <v>10</v>
      </c>
      <c r="F71" s="94" t="s">
        <v>79</v>
      </c>
      <c r="G71" s="94" t="s">
        <v>12</v>
      </c>
      <c r="H71" s="12"/>
      <c r="I71" s="75" t="s">
        <v>16</v>
      </c>
      <c r="J71" s="75" t="s">
        <v>16</v>
      </c>
      <c r="K71" s="75" t="s">
        <v>13</v>
      </c>
      <c r="L71" s="75" t="s">
        <v>16</v>
      </c>
      <c r="M71" s="75" t="s">
        <v>16</v>
      </c>
      <c r="N71" s="75" t="s">
        <v>16</v>
      </c>
      <c r="O71" s="75" t="s">
        <v>16</v>
      </c>
      <c r="P71" s="75" t="s">
        <v>16</v>
      </c>
      <c r="Q71" s="75" t="s">
        <v>16</v>
      </c>
    </row>
    <row r="72" spans="5:17" hidden="1" outlineLevel="1" x14ac:dyDescent="0.45">
      <c r="E72" s="94" t="s">
        <v>10</v>
      </c>
      <c r="F72" s="94" t="s">
        <v>80</v>
      </c>
      <c r="G72" s="94" t="s">
        <v>12</v>
      </c>
      <c r="H72" s="12"/>
      <c r="I72" s="75" t="s">
        <v>16</v>
      </c>
      <c r="J72" s="75" t="s">
        <v>16</v>
      </c>
      <c r="K72" s="75" t="s">
        <v>16</v>
      </c>
      <c r="L72" s="75" t="s">
        <v>16</v>
      </c>
      <c r="M72" s="75" t="s">
        <v>16</v>
      </c>
      <c r="N72" s="75" t="s">
        <v>16</v>
      </c>
      <c r="O72" s="75" t="s">
        <v>16</v>
      </c>
      <c r="P72" s="75" t="s">
        <v>16</v>
      </c>
      <c r="Q72" s="75" t="s">
        <v>16</v>
      </c>
    </row>
    <row r="73" spans="5:17" hidden="1" outlineLevel="1" x14ac:dyDescent="0.45">
      <c r="E73" s="94" t="s">
        <v>10</v>
      </c>
      <c r="F73" s="94" t="s">
        <v>81</v>
      </c>
      <c r="G73" s="94" t="s">
        <v>12</v>
      </c>
      <c r="H73" s="12"/>
      <c r="I73" s="75" t="s">
        <v>16</v>
      </c>
      <c r="J73" s="75" t="s">
        <v>16</v>
      </c>
      <c r="K73" s="75" t="s">
        <v>16</v>
      </c>
      <c r="L73" s="75" t="s">
        <v>16</v>
      </c>
      <c r="M73" s="75" t="s">
        <v>16</v>
      </c>
      <c r="N73" s="75" t="s">
        <v>16</v>
      </c>
      <c r="O73" s="75" t="s">
        <v>13</v>
      </c>
      <c r="P73" s="75" t="s">
        <v>13</v>
      </c>
      <c r="Q73" s="75" t="s">
        <v>13</v>
      </c>
    </row>
    <row r="74" spans="5:17" hidden="1" outlineLevel="1" x14ac:dyDescent="0.45">
      <c r="E74" s="94" t="s">
        <v>10</v>
      </c>
      <c r="F74" s="94" t="s">
        <v>82</v>
      </c>
      <c r="G74" s="94" t="s">
        <v>12</v>
      </c>
      <c r="H74" s="12"/>
      <c r="I74" s="75" t="s">
        <v>14</v>
      </c>
      <c r="J74" s="75" t="s">
        <v>14</v>
      </c>
      <c r="K74" s="75" t="s">
        <v>14</v>
      </c>
      <c r="L74" s="75" t="s">
        <v>14</v>
      </c>
      <c r="M74" s="75" t="s">
        <v>13</v>
      </c>
      <c r="N74" s="75" t="s">
        <v>13</v>
      </c>
      <c r="O74" s="75" t="s">
        <v>13</v>
      </c>
      <c r="P74" s="75" t="s">
        <v>13</v>
      </c>
      <c r="Q74" s="75" t="s">
        <v>13</v>
      </c>
    </row>
    <row r="75" spans="5:17" hidden="1" outlineLevel="1" x14ac:dyDescent="0.45">
      <c r="E75" s="94" t="s">
        <v>10</v>
      </c>
      <c r="F75" s="94" t="s">
        <v>83</v>
      </c>
      <c r="G75" s="94" t="s">
        <v>12</v>
      </c>
      <c r="H75" s="12"/>
      <c r="I75" s="75" t="s">
        <v>16</v>
      </c>
      <c r="J75" s="75" t="s">
        <v>16</v>
      </c>
      <c r="K75" s="75" t="s">
        <v>16</v>
      </c>
      <c r="L75" s="75" t="s">
        <v>16</v>
      </c>
      <c r="M75" s="75" t="s">
        <v>16</v>
      </c>
      <c r="N75" s="75" t="s">
        <v>16</v>
      </c>
      <c r="O75" s="75" t="s">
        <v>16</v>
      </c>
      <c r="P75" s="75" t="s">
        <v>16</v>
      </c>
      <c r="Q75" s="75" t="s">
        <v>16</v>
      </c>
    </row>
    <row r="76" spans="5:17" hidden="1" outlineLevel="1" x14ac:dyDescent="0.45">
      <c r="E76" s="94" t="s">
        <v>10</v>
      </c>
      <c r="F76" s="94" t="s">
        <v>84</v>
      </c>
      <c r="G76" s="94" t="s">
        <v>12</v>
      </c>
      <c r="H76" s="12"/>
      <c r="I76" s="75" t="s">
        <v>13</v>
      </c>
      <c r="J76" s="75" t="s">
        <v>16</v>
      </c>
      <c r="K76" s="75" t="s">
        <v>13</v>
      </c>
      <c r="L76" s="75" t="s">
        <v>13</v>
      </c>
      <c r="M76" s="75" t="s">
        <v>13</v>
      </c>
      <c r="N76" s="75" t="s">
        <v>13</v>
      </c>
      <c r="O76" s="75" t="s">
        <v>16</v>
      </c>
      <c r="P76" s="75" t="s">
        <v>16</v>
      </c>
      <c r="Q76" s="75" t="s">
        <v>16</v>
      </c>
    </row>
    <row r="77" spans="5:17" hidden="1" outlineLevel="1" x14ac:dyDescent="0.45">
      <c r="E77" s="94" t="s">
        <v>10</v>
      </c>
      <c r="F77" s="94" t="s">
        <v>85</v>
      </c>
      <c r="G77" s="94" t="s">
        <v>12</v>
      </c>
      <c r="H77" s="12"/>
      <c r="I77" s="75" t="s">
        <v>13</v>
      </c>
      <c r="J77" s="75" t="s">
        <v>14</v>
      </c>
      <c r="K77" s="75" t="s">
        <v>14</v>
      </c>
      <c r="L77" s="75" t="s">
        <v>13</v>
      </c>
      <c r="M77" s="75" t="s">
        <v>13</v>
      </c>
      <c r="N77" s="75" t="s">
        <v>13</v>
      </c>
      <c r="O77" s="75" t="s">
        <v>13</v>
      </c>
      <c r="P77" s="75" t="s">
        <v>16</v>
      </c>
      <c r="Q77" s="75" t="s">
        <v>16</v>
      </c>
    </row>
    <row r="78" spans="5:17" hidden="1" outlineLevel="1" x14ac:dyDescent="0.45">
      <c r="E78" s="94" t="s">
        <v>10</v>
      </c>
      <c r="F78" s="94" t="s">
        <v>86</v>
      </c>
      <c r="G78" s="94" t="s">
        <v>12</v>
      </c>
      <c r="H78" s="12"/>
      <c r="I78" s="75" t="s">
        <v>16</v>
      </c>
      <c r="J78" s="75" t="s">
        <v>16</v>
      </c>
      <c r="K78" s="75" t="s">
        <v>16</v>
      </c>
      <c r="L78" s="75" t="s">
        <v>16</v>
      </c>
      <c r="M78" s="75" t="s">
        <v>16</v>
      </c>
      <c r="N78" s="75" t="s">
        <v>16</v>
      </c>
      <c r="O78" s="75" t="s">
        <v>16</v>
      </c>
      <c r="P78" s="75" t="s">
        <v>16</v>
      </c>
      <c r="Q78" s="75" t="s">
        <v>16</v>
      </c>
    </row>
    <row r="79" spans="5:17" hidden="1" outlineLevel="1" x14ac:dyDescent="0.45">
      <c r="E79" s="94" t="s">
        <v>10</v>
      </c>
      <c r="F79" s="94" t="s">
        <v>87</v>
      </c>
      <c r="G79" s="94" t="s">
        <v>12</v>
      </c>
      <c r="I79" s="75" t="s">
        <v>16</v>
      </c>
      <c r="J79" s="75" t="s">
        <v>16</v>
      </c>
      <c r="K79" s="75" t="s">
        <v>16</v>
      </c>
      <c r="L79" s="75" t="s">
        <v>16</v>
      </c>
      <c r="M79" s="75" t="s">
        <v>16</v>
      </c>
      <c r="N79" s="75" t="s">
        <v>16</v>
      </c>
      <c r="O79" s="75" t="s">
        <v>16</v>
      </c>
      <c r="P79" s="75" t="s">
        <v>16</v>
      </c>
      <c r="Q79" s="75" t="s">
        <v>16</v>
      </c>
    </row>
    <row r="80" spans="5:17" hidden="1" outlineLevel="1" x14ac:dyDescent="0.45">
      <c r="E80" s="94" t="s">
        <v>10</v>
      </c>
      <c r="F80" s="94" t="s">
        <v>88</v>
      </c>
      <c r="G80" s="94" t="s">
        <v>12</v>
      </c>
      <c r="I80" s="75" t="s">
        <v>16</v>
      </c>
      <c r="J80" s="75" t="s">
        <v>16</v>
      </c>
      <c r="K80" s="75" t="s">
        <v>16</v>
      </c>
      <c r="L80" s="75" t="s">
        <v>16</v>
      </c>
      <c r="M80" s="75" t="s">
        <v>16</v>
      </c>
      <c r="N80" s="75" t="s">
        <v>16</v>
      </c>
      <c r="O80" s="75" t="s">
        <v>16</v>
      </c>
      <c r="P80" s="75" t="s">
        <v>16</v>
      </c>
      <c r="Q80" s="75" t="s">
        <v>16</v>
      </c>
    </row>
    <row r="81" spans="5:17" hidden="1" outlineLevel="1" x14ac:dyDescent="0.45">
      <c r="E81" s="94" t="s">
        <v>10</v>
      </c>
      <c r="F81" s="94" t="s">
        <v>89</v>
      </c>
      <c r="G81" s="94" t="s">
        <v>12</v>
      </c>
      <c r="I81" s="75" t="s">
        <v>19</v>
      </c>
      <c r="J81" s="75" t="s">
        <v>19</v>
      </c>
      <c r="K81" s="75" t="s">
        <v>19</v>
      </c>
      <c r="L81" s="75" t="s">
        <v>19</v>
      </c>
      <c r="M81" s="75" t="s">
        <v>19</v>
      </c>
      <c r="N81" s="75" t="s">
        <v>19</v>
      </c>
      <c r="O81" s="75" t="s">
        <v>19</v>
      </c>
      <c r="P81" s="75" t="s">
        <v>16</v>
      </c>
      <c r="Q81" s="75" t="s">
        <v>13</v>
      </c>
    </row>
    <row r="82" spans="5:17" hidden="1" outlineLevel="1" x14ac:dyDescent="0.45">
      <c r="E82" s="94" t="s">
        <v>10</v>
      </c>
      <c r="F82" s="94" t="s">
        <v>90</v>
      </c>
      <c r="G82" s="94" t="s">
        <v>12</v>
      </c>
      <c r="I82" s="75" t="s">
        <v>16</v>
      </c>
      <c r="J82" s="75" t="s">
        <v>16</v>
      </c>
      <c r="K82" s="75" t="s">
        <v>16</v>
      </c>
      <c r="L82" s="75" t="s">
        <v>13</v>
      </c>
      <c r="M82" s="75" t="s">
        <v>16</v>
      </c>
      <c r="N82" s="75" t="s">
        <v>13</v>
      </c>
      <c r="O82" s="75" t="s">
        <v>16</v>
      </c>
      <c r="P82" s="75" t="s">
        <v>16</v>
      </c>
      <c r="Q82" s="75" t="s">
        <v>16</v>
      </c>
    </row>
    <row r="83" spans="5:17" hidden="1" outlineLevel="1" x14ac:dyDescent="0.45">
      <c r="E83" s="94" t="s">
        <v>10</v>
      </c>
      <c r="F83" s="94" t="s">
        <v>91</v>
      </c>
      <c r="G83" s="94" t="s">
        <v>12</v>
      </c>
      <c r="I83" s="75" t="s">
        <v>16</v>
      </c>
      <c r="J83" s="75" t="s">
        <v>16</v>
      </c>
      <c r="K83" s="75" t="s">
        <v>16</v>
      </c>
      <c r="L83" s="75" t="s">
        <v>16</v>
      </c>
      <c r="M83" s="75" t="s">
        <v>16</v>
      </c>
      <c r="N83" s="75" t="s">
        <v>16</v>
      </c>
      <c r="O83" s="75" t="s">
        <v>16</v>
      </c>
      <c r="P83" s="75" t="s">
        <v>16</v>
      </c>
      <c r="Q83" s="75" t="s">
        <v>16</v>
      </c>
    </row>
    <row r="84" spans="5:17" hidden="1" outlineLevel="1" x14ac:dyDescent="0.45">
      <c r="E84" s="94" t="s">
        <v>10</v>
      </c>
      <c r="F84" s="94" t="s">
        <v>92</v>
      </c>
      <c r="G84" s="94" t="s">
        <v>12</v>
      </c>
      <c r="I84" s="75" t="s">
        <v>13</v>
      </c>
      <c r="J84" s="75" t="s">
        <v>16</v>
      </c>
      <c r="K84" s="75" t="s">
        <v>16</v>
      </c>
      <c r="L84" s="75" t="s">
        <v>16</v>
      </c>
      <c r="M84" s="75" t="s">
        <v>16</v>
      </c>
      <c r="N84" s="75" t="s">
        <v>13</v>
      </c>
      <c r="O84" s="75" t="s">
        <v>16</v>
      </c>
      <c r="P84" s="75" t="s">
        <v>16</v>
      </c>
      <c r="Q84" s="75" t="s">
        <v>16</v>
      </c>
    </row>
    <row r="85" spans="5:17" hidden="1" outlineLevel="1" x14ac:dyDescent="0.45">
      <c r="E85" s="94" t="s">
        <v>10</v>
      </c>
      <c r="F85" s="94" t="s">
        <v>93</v>
      </c>
      <c r="G85" s="94" t="s">
        <v>12</v>
      </c>
      <c r="I85" s="75" t="s">
        <v>16</v>
      </c>
      <c r="J85" s="75" t="s">
        <v>16</v>
      </c>
      <c r="K85" s="75" t="s">
        <v>16</v>
      </c>
      <c r="L85" s="75" t="s">
        <v>16</v>
      </c>
      <c r="M85" s="75" t="s">
        <v>16</v>
      </c>
      <c r="N85" s="75" t="s">
        <v>16</v>
      </c>
      <c r="O85" s="75" t="s">
        <v>16</v>
      </c>
      <c r="P85" s="75" t="s">
        <v>16</v>
      </c>
      <c r="Q85" s="75" t="s">
        <v>16</v>
      </c>
    </row>
    <row r="86" spans="5:17" hidden="1" outlineLevel="1" x14ac:dyDescent="0.45">
      <c r="E86" s="94" t="s">
        <v>10</v>
      </c>
      <c r="F86" s="94" t="s">
        <v>94</v>
      </c>
      <c r="G86" s="94" t="s">
        <v>12</v>
      </c>
      <c r="I86" s="75" t="s">
        <v>16</v>
      </c>
      <c r="J86" s="75" t="s">
        <v>16</v>
      </c>
      <c r="K86" s="75" t="s">
        <v>16</v>
      </c>
      <c r="L86" s="75" t="s">
        <v>16</v>
      </c>
      <c r="M86" s="75" t="s">
        <v>16</v>
      </c>
      <c r="N86" s="75" t="s">
        <v>16</v>
      </c>
      <c r="O86" s="75" t="s">
        <v>16</v>
      </c>
      <c r="P86" s="75" t="s">
        <v>16</v>
      </c>
      <c r="Q86" s="75" t="s">
        <v>16</v>
      </c>
    </row>
    <row r="87" spans="5:17" hidden="1" outlineLevel="1" x14ac:dyDescent="0.45">
      <c r="E87" s="94" t="s">
        <v>10</v>
      </c>
      <c r="F87" s="94" t="s">
        <v>95</v>
      </c>
      <c r="G87" s="94" t="s">
        <v>12</v>
      </c>
      <c r="I87" s="75" t="s">
        <v>16</v>
      </c>
      <c r="J87" s="75" t="s">
        <v>16</v>
      </c>
      <c r="K87" s="75" t="s">
        <v>16</v>
      </c>
      <c r="L87" s="75" t="s">
        <v>16</v>
      </c>
      <c r="M87" s="75" t="s">
        <v>16</v>
      </c>
      <c r="N87" s="75" t="s">
        <v>16</v>
      </c>
      <c r="O87" s="75" t="s">
        <v>16</v>
      </c>
      <c r="P87" s="75" t="s">
        <v>16</v>
      </c>
      <c r="Q87" s="75" t="s">
        <v>16</v>
      </c>
    </row>
    <row r="88" spans="5:17" hidden="1" outlineLevel="1" x14ac:dyDescent="0.45">
      <c r="E88" s="94" t="s">
        <v>10</v>
      </c>
      <c r="F88" s="94" t="s">
        <v>96</v>
      </c>
      <c r="G88" s="94" t="s">
        <v>12</v>
      </c>
      <c r="I88" s="75" t="s">
        <v>16</v>
      </c>
      <c r="J88" s="75" t="s">
        <v>16</v>
      </c>
      <c r="K88" s="75" t="s">
        <v>16</v>
      </c>
      <c r="L88" s="75" t="s">
        <v>16</v>
      </c>
      <c r="M88" s="75" t="s">
        <v>16</v>
      </c>
      <c r="N88" s="75" t="s">
        <v>16</v>
      </c>
      <c r="O88" s="75" t="s">
        <v>16</v>
      </c>
      <c r="P88" s="75" t="s">
        <v>16</v>
      </c>
      <c r="Q88" s="75" t="s">
        <v>16</v>
      </c>
    </row>
    <row r="89" spans="5:17" hidden="1" outlineLevel="1" x14ac:dyDescent="0.45">
      <c r="E89" s="94" t="s">
        <v>10</v>
      </c>
      <c r="F89" s="94" t="s">
        <v>97</v>
      </c>
      <c r="G89" s="94" t="s">
        <v>12</v>
      </c>
      <c r="I89" s="75" t="s">
        <v>16</v>
      </c>
      <c r="J89" s="75" t="s">
        <v>16</v>
      </c>
      <c r="K89" s="75" t="s">
        <v>16</v>
      </c>
      <c r="L89" s="75" t="s">
        <v>16</v>
      </c>
      <c r="M89" s="75" t="s">
        <v>16</v>
      </c>
      <c r="N89" s="75" t="s">
        <v>16</v>
      </c>
      <c r="O89" s="75" t="s">
        <v>16</v>
      </c>
      <c r="P89" s="75" t="s">
        <v>16</v>
      </c>
      <c r="Q89" s="75" t="s">
        <v>16</v>
      </c>
    </row>
    <row r="90" spans="5:17" hidden="1" outlineLevel="1" x14ac:dyDescent="0.45">
      <c r="E90" s="94" t="s">
        <v>10</v>
      </c>
      <c r="F90" s="94" t="s">
        <v>98</v>
      </c>
      <c r="G90" s="94" t="s">
        <v>12</v>
      </c>
      <c r="I90" s="75" t="s">
        <v>16</v>
      </c>
      <c r="J90" s="75" t="s">
        <v>16</v>
      </c>
      <c r="K90" s="75" t="s">
        <v>16</v>
      </c>
      <c r="L90" s="75" t="s">
        <v>16</v>
      </c>
      <c r="M90" s="75" t="s">
        <v>16</v>
      </c>
      <c r="N90" s="75" t="s">
        <v>16</v>
      </c>
      <c r="O90" s="75" t="s">
        <v>16</v>
      </c>
      <c r="P90" s="75" t="s">
        <v>16</v>
      </c>
      <c r="Q90" s="75" t="s">
        <v>16</v>
      </c>
    </row>
    <row r="91" spans="5:17" hidden="1" outlineLevel="1" x14ac:dyDescent="0.45">
      <c r="E91" s="94" t="s">
        <v>10</v>
      </c>
      <c r="F91" s="94" t="s">
        <v>99</v>
      </c>
      <c r="G91" s="94" t="s">
        <v>12</v>
      </c>
      <c r="I91" s="75" t="s">
        <v>16</v>
      </c>
      <c r="J91" s="75" t="s">
        <v>16</v>
      </c>
      <c r="K91" s="75" t="s">
        <v>16</v>
      </c>
      <c r="L91" s="75" t="s">
        <v>16</v>
      </c>
      <c r="M91" s="75" t="s">
        <v>16</v>
      </c>
      <c r="N91" s="75" t="s">
        <v>16</v>
      </c>
      <c r="O91" s="75" t="s">
        <v>16</v>
      </c>
      <c r="P91" s="75" t="s">
        <v>16</v>
      </c>
      <c r="Q91" s="75" t="s">
        <v>16</v>
      </c>
    </row>
    <row r="92" spans="5:17" hidden="1" outlineLevel="1" x14ac:dyDescent="0.45">
      <c r="E92" s="94" t="s">
        <v>10</v>
      </c>
      <c r="F92" s="94" t="s">
        <v>100</v>
      </c>
      <c r="G92" s="94" t="s">
        <v>12</v>
      </c>
      <c r="I92" s="75" t="s">
        <v>16</v>
      </c>
      <c r="J92" s="75" t="s">
        <v>16</v>
      </c>
      <c r="K92" s="75" t="s">
        <v>16</v>
      </c>
      <c r="L92" s="75" t="s">
        <v>16</v>
      </c>
      <c r="M92" s="75" t="s">
        <v>16</v>
      </c>
      <c r="N92" s="75" t="s">
        <v>16</v>
      </c>
      <c r="O92" s="75" t="s">
        <v>16</v>
      </c>
      <c r="P92" s="75" t="s">
        <v>16</v>
      </c>
      <c r="Q92" s="75" t="s">
        <v>16</v>
      </c>
    </row>
    <row r="93" spans="5:17" hidden="1" outlineLevel="1" x14ac:dyDescent="0.45">
      <c r="E93" s="94" t="s">
        <v>10</v>
      </c>
      <c r="F93" s="94" t="s">
        <v>101</v>
      </c>
      <c r="G93" s="94" t="s">
        <v>12</v>
      </c>
      <c r="I93" s="75" t="s">
        <v>16</v>
      </c>
      <c r="J93" s="75" t="s">
        <v>16</v>
      </c>
      <c r="K93" s="75" t="s">
        <v>16</v>
      </c>
      <c r="L93" s="75" t="s">
        <v>16</v>
      </c>
      <c r="M93" s="75" t="s">
        <v>16</v>
      </c>
      <c r="N93" s="75" t="s">
        <v>16</v>
      </c>
      <c r="O93" s="75" t="s">
        <v>16</v>
      </c>
      <c r="P93" s="75" t="s">
        <v>16</v>
      </c>
      <c r="Q93" s="75" t="s">
        <v>16</v>
      </c>
    </row>
    <row r="94" spans="5:17" hidden="1" outlineLevel="1" x14ac:dyDescent="0.45">
      <c r="E94" s="94" t="s">
        <v>10</v>
      </c>
      <c r="F94" s="94" t="s">
        <v>102</v>
      </c>
      <c r="G94" s="94" t="s">
        <v>12</v>
      </c>
      <c r="I94" s="75" t="s">
        <v>41</v>
      </c>
      <c r="J94" s="75" t="s">
        <v>41</v>
      </c>
      <c r="K94" s="75" t="s">
        <v>41</v>
      </c>
      <c r="L94" s="75" t="s">
        <v>41</v>
      </c>
      <c r="M94" s="75" t="s">
        <v>41</v>
      </c>
      <c r="N94" s="75" t="s">
        <v>41</v>
      </c>
      <c r="O94" s="75" t="s">
        <v>14</v>
      </c>
      <c r="P94" s="75" t="s">
        <v>41</v>
      </c>
      <c r="Q94" s="75" t="s">
        <v>14</v>
      </c>
    </row>
    <row r="95" spans="5:17" hidden="1" outlineLevel="1" x14ac:dyDescent="0.45">
      <c r="E95" s="94" t="s">
        <v>10</v>
      </c>
      <c r="F95" s="94" t="s">
        <v>103</v>
      </c>
      <c r="G95" s="94" t="s">
        <v>12</v>
      </c>
      <c r="I95" s="75" t="s">
        <v>13</v>
      </c>
      <c r="J95" s="75" t="s">
        <v>13</v>
      </c>
      <c r="K95" s="75" t="s">
        <v>14</v>
      </c>
      <c r="L95" s="75" t="s">
        <v>13</v>
      </c>
      <c r="M95" s="75" t="s">
        <v>13</v>
      </c>
      <c r="N95" s="75" t="s">
        <v>14</v>
      </c>
      <c r="O95" s="75" t="s">
        <v>14</v>
      </c>
      <c r="P95" s="75" t="s">
        <v>14</v>
      </c>
      <c r="Q95" s="75" t="s">
        <v>13</v>
      </c>
    </row>
    <row r="96" spans="5:17" hidden="1" outlineLevel="1" x14ac:dyDescent="0.45">
      <c r="E96" s="94" t="s">
        <v>10</v>
      </c>
      <c r="F96" s="94" t="s">
        <v>104</v>
      </c>
      <c r="G96" s="94" t="s">
        <v>12</v>
      </c>
      <c r="I96" s="75" t="s">
        <v>16</v>
      </c>
      <c r="J96" s="75" t="s">
        <v>16</v>
      </c>
      <c r="K96" s="75" t="s">
        <v>16</v>
      </c>
      <c r="L96" s="75" t="s">
        <v>16</v>
      </c>
      <c r="M96" s="75" t="s">
        <v>16</v>
      </c>
      <c r="N96" s="75" t="s">
        <v>16</v>
      </c>
      <c r="O96" s="75" t="s">
        <v>16</v>
      </c>
      <c r="P96" s="75" t="s">
        <v>16</v>
      </c>
      <c r="Q96" s="75" t="s">
        <v>16</v>
      </c>
    </row>
    <row r="97" spans="5:17" hidden="1" outlineLevel="1" x14ac:dyDescent="0.45">
      <c r="E97" s="94" t="s">
        <v>10</v>
      </c>
      <c r="F97" s="94" t="s">
        <v>105</v>
      </c>
      <c r="G97" s="94" t="s">
        <v>12</v>
      </c>
      <c r="I97" s="75" t="s">
        <v>13</v>
      </c>
      <c r="J97" s="75" t="s">
        <v>14</v>
      </c>
      <c r="K97" s="75" t="s">
        <v>14</v>
      </c>
      <c r="L97" s="75" t="s">
        <v>13</v>
      </c>
      <c r="M97" s="75" t="s">
        <v>13</v>
      </c>
      <c r="N97" s="75" t="s">
        <v>16</v>
      </c>
      <c r="O97" s="75" t="s">
        <v>16</v>
      </c>
      <c r="P97" s="75" t="s">
        <v>16</v>
      </c>
      <c r="Q97" s="75" t="s">
        <v>16</v>
      </c>
    </row>
    <row r="98" spans="5:17" hidden="1" outlineLevel="1" x14ac:dyDescent="0.45">
      <c r="E98" s="94" t="s">
        <v>10</v>
      </c>
      <c r="F98" s="94" t="s">
        <v>106</v>
      </c>
      <c r="G98" s="94" t="s">
        <v>12</v>
      </c>
      <c r="I98" s="75" t="s">
        <v>16</v>
      </c>
      <c r="J98" s="75" t="s">
        <v>16</v>
      </c>
      <c r="K98" s="75" t="s">
        <v>16</v>
      </c>
      <c r="L98" s="75" t="s">
        <v>16</v>
      </c>
      <c r="M98" s="75" t="s">
        <v>16</v>
      </c>
      <c r="N98" s="75" t="s">
        <v>16</v>
      </c>
      <c r="O98" s="75" t="s">
        <v>16</v>
      </c>
      <c r="P98" s="75" t="s">
        <v>16</v>
      </c>
      <c r="Q98" s="75" t="s">
        <v>16</v>
      </c>
    </row>
    <row r="99" spans="5:17" hidden="1" outlineLevel="1" x14ac:dyDescent="0.45">
      <c r="E99" s="94" t="s">
        <v>10</v>
      </c>
      <c r="F99" s="94" t="s">
        <v>107</v>
      </c>
      <c r="G99" s="94" t="s">
        <v>12</v>
      </c>
      <c r="I99" s="75" t="s">
        <v>16</v>
      </c>
      <c r="J99" s="75" t="s">
        <v>16</v>
      </c>
      <c r="K99" s="75" t="s">
        <v>16</v>
      </c>
      <c r="L99" s="75" t="s">
        <v>16</v>
      </c>
      <c r="M99" s="75" t="s">
        <v>16</v>
      </c>
      <c r="N99" s="75" t="s">
        <v>16</v>
      </c>
      <c r="O99" s="75" t="s">
        <v>16</v>
      </c>
      <c r="P99" s="75" t="s">
        <v>16</v>
      </c>
      <c r="Q99" s="75" t="s">
        <v>16</v>
      </c>
    </row>
    <row r="100" spans="5:17" hidden="1" outlineLevel="1" x14ac:dyDescent="0.45">
      <c r="E100" s="94" t="s">
        <v>10</v>
      </c>
      <c r="F100" s="94" t="s">
        <v>108</v>
      </c>
      <c r="G100" s="94" t="s">
        <v>12</v>
      </c>
      <c r="I100" s="75" t="s">
        <v>16</v>
      </c>
      <c r="J100" s="75" t="s">
        <v>16</v>
      </c>
      <c r="K100" s="75" t="s">
        <v>16</v>
      </c>
      <c r="L100" s="75" t="s">
        <v>16</v>
      </c>
      <c r="M100" s="75" t="s">
        <v>16</v>
      </c>
      <c r="N100" s="75" t="s">
        <v>16</v>
      </c>
      <c r="O100" s="75" t="s">
        <v>16</v>
      </c>
      <c r="P100" s="75" t="s">
        <v>16</v>
      </c>
      <c r="Q100" s="75" t="s">
        <v>16</v>
      </c>
    </row>
    <row r="101" spans="5:17" hidden="1" outlineLevel="1" x14ac:dyDescent="0.45">
      <c r="E101" s="94" t="s">
        <v>10</v>
      </c>
      <c r="F101" s="94" t="s">
        <v>109</v>
      </c>
      <c r="G101" s="94" t="s">
        <v>12</v>
      </c>
      <c r="I101" s="75" t="s">
        <v>16</v>
      </c>
      <c r="J101" s="75" t="s">
        <v>16</v>
      </c>
      <c r="K101" s="75" t="s">
        <v>16</v>
      </c>
      <c r="L101" s="75" t="s">
        <v>16</v>
      </c>
      <c r="M101" s="75" t="s">
        <v>16</v>
      </c>
      <c r="N101" s="75" t="s">
        <v>16</v>
      </c>
      <c r="O101" s="75" t="s">
        <v>16</v>
      </c>
      <c r="P101" s="75" t="s">
        <v>16</v>
      </c>
      <c r="Q101" s="75" t="s">
        <v>16</v>
      </c>
    </row>
    <row r="102" spans="5:17" hidden="1" outlineLevel="1" x14ac:dyDescent="0.45">
      <c r="E102" s="94" t="s">
        <v>10</v>
      </c>
      <c r="F102" s="94" t="s">
        <v>110</v>
      </c>
      <c r="G102" s="94" t="s">
        <v>12</v>
      </c>
      <c r="I102" s="75" t="s">
        <v>14</v>
      </c>
      <c r="J102" s="75" t="s">
        <v>14</v>
      </c>
      <c r="K102" s="75" t="s">
        <v>14</v>
      </c>
      <c r="L102" s="75" t="s">
        <v>41</v>
      </c>
      <c r="M102" s="75" t="s">
        <v>14</v>
      </c>
      <c r="N102" s="75" t="s">
        <v>13</v>
      </c>
      <c r="O102" s="75" t="s">
        <v>14</v>
      </c>
      <c r="P102" s="75" t="s">
        <v>13</v>
      </c>
      <c r="Q102" s="75" t="s">
        <v>13</v>
      </c>
    </row>
    <row r="103" spans="5:17" hidden="1" outlineLevel="1" x14ac:dyDescent="0.45">
      <c r="E103" s="94" t="s">
        <v>10</v>
      </c>
      <c r="F103" s="94" t="s">
        <v>111</v>
      </c>
      <c r="G103" s="94" t="s">
        <v>12</v>
      </c>
      <c r="I103" s="75" t="s">
        <v>16</v>
      </c>
      <c r="J103" s="75" t="s">
        <v>16</v>
      </c>
      <c r="K103" s="75" t="s">
        <v>16</v>
      </c>
      <c r="L103" s="75" t="s">
        <v>16</v>
      </c>
      <c r="M103" s="75" t="s">
        <v>16</v>
      </c>
      <c r="N103" s="75" t="s">
        <v>16</v>
      </c>
      <c r="O103" s="75" t="s">
        <v>16</v>
      </c>
      <c r="P103" s="75" t="s">
        <v>16</v>
      </c>
      <c r="Q103" s="75" t="s">
        <v>16</v>
      </c>
    </row>
    <row r="104" spans="5:17" hidden="1" outlineLevel="1" x14ac:dyDescent="0.45">
      <c r="E104" s="94" t="s">
        <v>10</v>
      </c>
      <c r="F104" s="94" t="s">
        <v>112</v>
      </c>
      <c r="G104" s="94" t="s">
        <v>12</v>
      </c>
      <c r="I104" s="75" t="s">
        <v>16</v>
      </c>
      <c r="J104" s="75" t="s">
        <v>16</v>
      </c>
      <c r="K104" s="75" t="s">
        <v>16</v>
      </c>
      <c r="L104" s="75" t="s">
        <v>16</v>
      </c>
      <c r="M104" s="75" t="s">
        <v>16</v>
      </c>
      <c r="N104" s="75" t="s">
        <v>16</v>
      </c>
      <c r="O104" s="75" t="s">
        <v>13</v>
      </c>
      <c r="P104" s="75" t="s">
        <v>13</v>
      </c>
      <c r="Q104" s="75" t="s">
        <v>16</v>
      </c>
    </row>
    <row r="105" spans="5:17" hidden="1" outlineLevel="1" x14ac:dyDescent="0.45">
      <c r="E105" s="94" t="s">
        <v>10</v>
      </c>
      <c r="F105" s="94" t="s">
        <v>113</v>
      </c>
      <c r="G105" s="94" t="s">
        <v>12</v>
      </c>
      <c r="I105" s="75" t="s">
        <v>16</v>
      </c>
      <c r="J105" s="75" t="s">
        <v>16</v>
      </c>
      <c r="K105" s="75" t="s">
        <v>16</v>
      </c>
      <c r="L105" s="75" t="s">
        <v>16</v>
      </c>
      <c r="M105" s="75" t="s">
        <v>16</v>
      </c>
      <c r="N105" s="75" t="s">
        <v>16</v>
      </c>
      <c r="O105" s="75" t="s">
        <v>16</v>
      </c>
      <c r="P105" s="75" t="s">
        <v>16</v>
      </c>
      <c r="Q105" s="75" t="s">
        <v>16</v>
      </c>
    </row>
    <row r="106" spans="5:17" hidden="1" outlineLevel="1" x14ac:dyDescent="0.45">
      <c r="E106" s="94" t="s">
        <v>10</v>
      </c>
      <c r="F106" s="94" t="s">
        <v>114</v>
      </c>
      <c r="G106" s="94" t="s">
        <v>12</v>
      </c>
      <c r="I106" s="75" t="s">
        <v>16</v>
      </c>
      <c r="J106" s="75" t="s">
        <v>13</v>
      </c>
      <c r="K106" s="75" t="s">
        <v>14</v>
      </c>
      <c r="L106" s="75" t="s">
        <v>13</v>
      </c>
      <c r="M106" s="75" t="s">
        <v>13</v>
      </c>
      <c r="N106" s="75" t="s">
        <v>13</v>
      </c>
      <c r="O106" s="75" t="s">
        <v>16</v>
      </c>
      <c r="P106" s="75" t="s">
        <v>16</v>
      </c>
      <c r="Q106" s="75" t="s">
        <v>13</v>
      </c>
    </row>
    <row r="107" spans="5:17" hidden="1" outlineLevel="1" x14ac:dyDescent="0.45">
      <c r="E107" s="94" t="s">
        <v>10</v>
      </c>
      <c r="F107" s="94" t="s">
        <v>115</v>
      </c>
      <c r="G107" s="94" t="s">
        <v>12</v>
      </c>
      <c r="I107" s="75" t="s">
        <v>13</v>
      </c>
      <c r="J107" s="75" t="s">
        <v>16</v>
      </c>
      <c r="K107" s="75" t="s">
        <v>16</v>
      </c>
      <c r="L107" s="75" t="s">
        <v>16</v>
      </c>
      <c r="M107" s="75" t="s">
        <v>16</v>
      </c>
      <c r="N107" s="75" t="s">
        <v>16</v>
      </c>
      <c r="O107" s="75" t="s">
        <v>16</v>
      </c>
      <c r="P107" s="75" t="s">
        <v>13</v>
      </c>
      <c r="Q107" s="75" t="s">
        <v>13</v>
      </c>
    </row>
    <row r="108" spans="5:17" hidden="1" outlineLevel="1" x14ac:dyDescent="0.45">
      <c r="E108" s="94" t="s">
        <v>10</v>
      </c>
      <c r="F108" s="94" t="s">
        <v>116</v>
      </c>
      <c r="G108" s="94" t="s">
        <v>12</v>
      </c>
      <c r="I108" s="75" t="s">
        <v>16</v>
      </c>
      <c r="J108" s="75" t="s">
        <v>16</v>
      </c>
      <c r="K108" s="75" t="s">
        <v>16</v>
      </c>
      <c r="L108" s="75" t="s">
        <v>16</v>
      </c>
      <c r="M108" s="75" t="s">
        <v>16</v>
      </c>
      <c r="N108" s="75" t="s">
        <v>16</v>
      </c>
      <c r="O108" s="75" t="s">
        <v>16</v>
      </c>
      <c r="P108" s="75" t="s">
        <v>16</v>
      </c>
      <c r="Q108" s="75" t="s">
        <v>16</v>
      </c>
    </row>
    <row r="109" spans="5:17" hidden="1" outlineLevel="1" x14ac:dyDescent="0.45">
      <c r="E109" s="94" t="s">
        <v>10</v>
      </c>
      <c r="F109" s="94" t="s">
        <v>117</v>
      </c>
      <c r="G109" s="94" t="s">
        <v>12</v>
      </c>
      <c r="I109" s="75" t="s">
        <v>16</v>
      </c>
      <c r="J109" s="75" t="s">
        <v>16</v>
      </c>
      <c r="K109" s="75" t="s">
        <v>16</v>
      </c>
      <c r="L109" s="75" t="s">
        <v>16</v>
      </c>
      <c r="M109" s="75" t="s">
        <v>16</v>
      </c>
      <c r="N109" s="75" t="s">
        <v>16</v>
      </c>
      <c r="O109" s="75" t="s">
        <v>16</v>
      </c>
      <c r="P109" s="75" t="s">
        <v>16</v>
      </c>
      <c r="Q109" s="75" t="s">
        <v>16</v>
      </c>
    </row>
    <row r="110" spans="5:17" hidden="1" outlineLevel="1" x14ac:dyDescent="0.45">
      <c r="E110" s="94" t="s">
        <v>10</v>
      </c>
      <c r="F110" s="94" t="s">
        <v>118</v>
      </c>
      <c r="G110" s="94" t="s">
        <v>12</v>
      </c>
      <c r="I110" s="75" t="s">
        <v>16</v>
      </c>
      <c r="J110" s="75" t="s">
        <v>16</v>
      </c>
      <c r="K110" s="75" t="s">
        <v>16</v>
      </c>
      <c r="L110" s="75" t="s">
        <v>16</v>
      </c>
      <c r="M110" s="75" t="s">
        <v>16</v>
      </c>
      <c r="N110" s="75" t="s">
        <v>16</v>
      </c>
      <c r="O110" s="75" t="s">
        <v>16</v>
      </c>
      <c r="P110" s="75" t="s">
        <v>16</v>
      </c>
      <c r="Q110" s="75" t="s">
        <v>16</v>
      </c>
    </row>
    <row r="111" spans="5:17" hidden="1" outlineLevel="1" x14ac:dyDescent="0.45">
      <c r="E111" s="94" t="s">
        <v>10</v>
      </c>
      <c r="F111" s="94" t="s">
        <v>119</v>
      </c>
      <c r="G111" s="94" t="s">
        <v>12</v>
      </c>
      <c r="I111" s="75" t="s">
        <v>16</v>
      </c>
      <c r="J111" s="75" t="s">
        <v>16</v>
      </c>
      <c r="K111" s="75" t="s">
        <v>16</v>
      </c>
      <c r="L111" s="75" t="s">
        <v>13</v>
      </c>
      <c r="M111" s="75" t="s">
        <v>13</v>
      </c>
      <c r="N111" s="75" t="s">
        <v>13</v>
      </c>
      <c r="O111" s="75" t="s">
        <v>16</v>
      </c>
      <c r="P111" s="75" t="s">
        <v>16</v>
      </c>
      <c r="Q111" s="75" t="s">
        <v>16</v>
      </c>
    </row>
    <row r="112" spans="5:17" hidden="1" outlineLevel="1" x14ac:dyDescent="0.45">
      <c r="E112" s="94" t="s">
        <v>10</v>
      </c>
      <c r="F112" s="94" t="s">
        <v>120</v>
      </c>
      <c r="G112" s="94" t="s">
        <v>12</v>
      </c>
      <c r="I112" s="75" t="s">
        <v>16</v>
      </c>
      <c r="J112" s="75" t="s">
        <v>16</v>
      </c>
      <c r="K112" s="75" t="s">
        <v>16</v>
      </c>
      <c r="L112" s="75" t="s">
        <v>16</v>
      </c>
      <c r="M112" s="75" t="s">
        <v>16</v>
      </c>
      <c r="N112" s="75" t="s">
        <v>16</v>
      </c>
      <c r="O112" s="75" t="s">
        <v>16</v>
      </c>
      <c r="P112" s="75" t="s">
        <v>16</v>
      </c>
      <c r="Q112" s="75" t="s">
        <v>16</v>
      </c>
    </row>
    <row r="113" spans="1:17" hidden="1" outlineLevel="1" x14ac:dyDescent="0.45">
      <c r="E113" s="94" t="s">
        <v>10</v>
      </c>
      <c r="F113" s="94" t="s">
        <v>121</v>
      </c>
      <c r="G113" s="94" t="s">
        <v>12</v>
      </c>
      <c r="I113" s="75" t="s">
        <v>16</v>
      </c>
      <c r="J113" s="75" t="s">
        <v>16</v>
      </c>
      <c r="K113" s="75" t="s">
        <v>16</v>
      </c>
      <c r="L113" s="75" t="s">
        <v>16</v>
      </c>
      <c r="M113" s="75" t="s">
        <v>16</v>
      </c>
      <c r="N113" s="75" t="s">
        <v>16</v>
      </c>
      <c r="O113" s="75" t="s">
        <v>16</v>
      </c>
      <c r="P113" s="75" t="s">
        <v>16</v>
      </c>
      <c r="Q113" s="75" t="s">
        <v>16</v>
      </c>
    </row>
    <row r="114" spans="1:17" hidden="1" outlineLevel="1" x14ac:dyDescent="0.45">
      <c r="E114" s="94" t="s">
        <v>10</v>
      </c>
      <c r="F114" s="94" t="s">
        <v>122</v>
      </c>
      <c r="G114" s="94" t="s">
        <v>12</v>
      </c>
      <c r="I114" s="75" t="s">
        <v>16</v>
      </c>
      <c r="J114" s="75" t="s">
        <v>16</v>
      </c>
      <c r="K114" s="75" t="s">
        <v>16</v>
      </c>
      <c r="L114" s="75" t="s">
        <v>13</v>
      </c>
      <c r="M114" s="75" t="s">
        <v>16</v>
      </c>
      <c r="N114" s="75" t="s">
        <v>13</v>
      </c>
      <c r="O114" s="75" t="s">
        <v>13</v>
      </c>
      <c r="P114" s="75" t="s">
        <v>13</v>
      </c>
      <c r="Q114" s="75" t="s">
        <v>13</v>
      </c>
    </row>
    <row r="115" spans="1:17" hidden="1" outlineLevel="1" x14ac:dyDescent="0.45">
      <c r="E115" s="94" t="s">
        <v>10</v>
      </c>
      <c r="F115" s="94" t="s">
        <v>123</v>
      </c>
      <c r="G115" s="94" t="s">
        <v>12</v>
      </c>
      <c r="I115" s="75" t="s">
        <v>13</v>
      </c>
      <c r="J115" s="75" t="s">
        <v>13</v>
      </c>
      <c r="K115" s="75" t="s">
        <v>13</v>
      </c>
      <c r="L115" s="75" t="s">
        <v>16</v>
      </c>
      <c r="M115" s="75" t="s">
        <v>16</v>
      </c>
      <c r="N115" s="75" t="s">
        <v>16</v>
      </c>
      <c r="O115" s="75" t="s">
        <v>16</v>
      </c>
      <c r="P115" s="75" t="s">
        <v>13</v>
      </c>
      <c r="Q115" s="75" t="s">
        <v>14</v>
      </c>
    </row>
    <row r="116" spans="1:17" collapsed="1" x14ac:dyDescent="0.45">
      <c r="E116" s="94"/>
      <c r="F116" s="94"/>
      <c r="G116" s="94"/>
      <c r="I116" s="76"/>
      <c r="J116" s="76"/>
      <c r="K116" s="76"/>
      <c r="L116" s="76"/>
      <c r="M116" s="76"/>
      <c r="N116" s="76"/>
      <c r="O116" s="76"/>
      <c r="P116" s="76"/>
      <c r="Q116" s="76"/>
    </row>
    <row r="117" spans="1:17" s="11" customFormat="1" ht="13.15" x14ac:dyDescent="0.35">
      <c r="A117" s="8" t="s">
        <v>124</v>
      </c>
      <c r="B117" s="8"/>
      <c r="C117" s="9"/>
      <c r="D117" s="10"/>
      <c r="E117" s="10"/>
      <c r="F117" s="10"/>
      <c r="G117" s="10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7" x14ac:dyDescent="0.45">
      <c r="E118" s="94"/>
      <c r="F118" s="94"/>
      <c r="G118" s="94"/>
      <c r="I118" s="76"/>
      <c r="J118" s="76"/>
      <c r="K118" s="76"/>
      <c r="L118" s="76"/>
      <c r="M118" s="76"/>
      <c r="N118" s="76"/>
      <c r="O118" s="76"/>
      <c r="P118" s="76"/>
      <c r="Q118" s="76"/>
    </row>
    <row r="119" spans="1:17" x14ac:dyDescent="0.45">
      <c r="A119" s="15"/>
      <c r="B119" s="15"/>
      <c r="C119" s="16"/>
      <c r="D119" s="17"/>
      <c r="E119" s="94" t="s">
        <v>10</v>
      </c>
      <c r="F119" s="94" t="s">
        <v>11</v>
      </c>
      <c r="G119" s="94" t="s">
        <v>12</v>
      </c>
      <c r="I119" s="76" t="str" cm="1">
        <f t="array" ref="I119">_xlfn.IFS(I9="Excellent","4",I9="Good","3",I9="Sufficient","2",I9="Poor","1",I9="None","")</f>
        <v>3</v>
      </c>
      <c r="J119" s="76" t="str" cm="1">
        <f t="array" ref="J119">_xlfn.IFS(J9="Excellent","4",J9="Good","3",J9="Sufficient","2",J9="Poor","1",J9="None","")</f>
        <v>3</v>
      </c>
      <c r="K119" s="76" t="str" cm="1">
        <f t="array" ref="K119">_xlfn.IFS(K9="Excellent","4",K9="Good","3",K9="Sufficient","2",K9="Poor","1",K9="None","")</f>
        <v>3</v>
      </c>
      <c r="L119" s="76" t="str" cm="1">
        <f t="array" ref="L119">_xlfn.IFS(L9="Excellent","4",L9="Good","3",L9="Sufficient","2",L9="Poor","1",L9="None","")</f>
        <v>3</v>
      </c>
      <c r="M119" s="76" t="str" cm="1">
        <f t="array" ref="M119">_xlfn.IFS(M9="Excellent","4",M9="Good","3",M9="Sufficient","2",M9="Poor","1",M9="None","")</f>
        <v>3</v>
      </c>
      <c r="N119" s="76" t="str" cm="1">
        <f t="array" ref="N119">_xlfn.IFS(N9="Excellent","4",N9="Good","3",N9="Sufficient","2",N9="Poor","1",N9="None","")</f>
        <v>2</v>
      </c>
      <c r="O119" s="76" t="str" cm="1">
        <f t="array" ref="O119">_xlfn.IFS(O9="Excellent","4",O9="Good","3",O9="Sufficient","2",O9="Poor","1",O9="None","")</f>
        <v>2</v>
      </c>
      <c r="P119" s="76" t="str" cm="1">
        <f t="array" ref="P119">_xlfn.IFS(P9="Excellent","4",P9="Good","3",P9="Sufficient","2",P9="Poor","1",P9="None","")</f>
        <v>3</v>
      </c>
      <c r="Q119" s="76" t="str" cm="1">
        <f t="array" ref="Q119">_xlfn.IFS(Q9="Excellent","4",Q9="Good","3",Q9="Sufficient","2",Q9="Poor","1",Q9="None","")</f>
        <v>3</v>
      </c>
    </row>
    <row r="120" spans="1:17" hidden="1" outlineLevel="1" x14ac:dyDescent="0.45">
      <c r="E120" s="94" t="s">
        <v>10</v>
      </c>
      <c r="F120" s="94" t="s">
        <v>15</v>
      </c>
      <c r="G120" s="94" t="s">
        <v>12</v>
      </c>
      <c r="I120" s="76" t="str" cm="1">
        <f t="array" ref="I120">_xlfn.IFS(I10="Excellent","4",I10="Good","3",I10="Sufficient","2",I10="Poor","1",I10="None","")</f>
        <v>4</v>
      </c>
      <c r="J120" s="76" t="str" cm="1">
        <f t="array" ref="J120">_xlfn.IFS(J10="Excellent","4",J10="Good","3",J10="Sufficient","2",J10="Poor","1",J10="None","")</f>
        <v>4</v>
      </c>
      <c r="K120" s="76" t="str" cm="1">
        <f t="array" ref="K120">_xlfn.IFS(K10="Excellent","4",K10="Good","3",K10="Sufficient","2",K10="Poor","1",K10="None","")</f>
        <v>4</v>
      </c>
      <c r="L120" s="76" t="str" cm="1">
        <f t="array" ref="L120">_xlfn.IFS(L10="Excellent","4",L10="Good","3",L10="Sufficient","2",L10="Poor","1",L10="None","")</f>
        <v>3</v>
      </c>
      <c r="M120" s="76" t="str" cm="1">
        <f t="array" ref="M120">_xlfn.IFS(M10="Excellent","4",M10="Good","3",M10="Sufficient","2",M10="Poor","1",M10="None","")</f>
        <v>4</v>
      </c>
      <c r="N120" s="76" t="str" cm="1">
        <f t="array" ref="N120">_xlfn.IFS(N10="Excellent","4",N10="Good","3",N10="Sufficient","2",N10="Poor","1",N10="None","")</f>
        <v>4</v>
      </c>
      <c r="O120" s="76" t="str" cm="1">
        <f t="array" ref="O120">_xlfn.IFS(O10="Excellent","4",O10="Good","3",O10="Sufficient","2",O10="Poor","1",O10="None","")</f>
        <v>4</v>
      </c>
      <c r="P120" s="76" t="str" cm="1">
        <f t="array" ref="P120">_xlfn.IFS(P10="Excellent","4",P10="Good","3",P10="Sufficient","2",P10="Poor","1",P10="None","")</f>
        <v>4</v>
      </c>
      <c r="Q120" s="76" t="str" cm="1">
        <f t="array" ref="Q120">_xlfn.IFS(Q10="Excellent","4",Q10="Good","3",Q10="Sufficient","2",Q10="Poor","1",Q10="None","")</f>
        <v>4</v>
      </c>
    </row>
    <row r="121" spans="1:17" hidden="1" outlineLevel="1" x14ac:dyDescent="0.45">
      <c r="E121" s="94" t="s">
        <v>10</v>
      </c>
      <c r="F121" s="94" t="s">
        <v>17</v>
      </c>
      <c r="G121" s="94" t="s">
        <v>12</v>
      </c>
      <c r="I121" s="76" t="str" cm="1">
        <f t="array" ref="I121">_xlfn.IFS(I11="Excellent","4",I11="Good","3",I11="Sufficient","2",I11="Poor","1",I11="None","")</f>
        <v>2</v>
      </c>
      <c r="J121" s="76" t="str" cm="1">
        <f t="array" ref="J121">_xlfn.IFS(J11="Excellent","4",J11="Good","3",J11="Sufficient","2",J11="Poor","1",J11="None","")</f>
        <v>2</v>
      </c>
      <c r="K121" s="76" t="str" cm="1">
        <f t="array" ref="K121">_xlfn.IFS(K11="Excellent","4",K11="Good","3",K11="Sufficient","2",K11="Poor","1",K11="None","")</f>
        <v>3</v>
      </c>
      <c r="L121" s="76" t="str" cm="1">
        <f t="array" ref="L121">_xlfn.IFS(L11="Excellent","4",L11="Good","3",L11="Sufficient","2",L11="Poor","1",L11="None","")</f>
        <v>3</v>
      </c>
      <c r="M121" s="76" t="str" cm="1">
        <f t="array" ref="M121">_xlfn.IFS(M11="Excellent","4",M11="Good","3",M11="Sufficient","2",M11="Poor","1",M11="None","")</f>
        <v>3</v>
      </c>
      <c r="N121" s="76" t="str" cm="1">
        <f t="array" ref="N121">_xlfn.IFS(N11="Excellent","4",N11="Good","3",N11="Sufficient","2",N11="Poor","1",N11="None","")</f>
        <v>3</v>
      </c>
      <c r="O121" s="76" t="str" cm="1">
        <f t="array" ref="O121">_xlfn.IFS(O11="Excellent","4",O11="Good","3",O11="Sufficient","2",O11="Poor","1",O11="None","")</f>
        <v>3</v>
      </c>
      <c r="P121" s="76" t="str" cm="1">
        <f t="array" ref="P121">_xlfn.IFS(P11="Excellent","4",P11="Good","3",P11="Sufficient","2",P11="Poor","1",P11="None","")</f>
        <v>3</v>
      </c>
      <c r="Q121" s="76" t="str" cm="1">
        <f t="array" ref="Q121">_xlfn.IFS(Q11="Excellent","4",Q11="Good","3",Q11="Sufficient","2",Q11="Poor","1",Q11="None","")</f>
        <v>4</v>
      </c>
    </row>
    <row r="122" spans="1:17" hidden="1" outlineLevel="1" x14ac:dyDescent="0.45">
      <c r="E122" s="94" t="s">
        <v>10</v>
      </c>
      <c r="F122" s="94" t="s">
        <v>18</v>
      </c>
      <c r="G122" s="94" t="s">
        <v>12</v>
      </c>
      <c r="I122" s="76" t="str" cm="1">
        <f t="array" ref="I122">_xlfn.IFS(I12="Excellent","4",I12="Good","3",I12="Sufficient","2",I12="Poor","1",I12="None","")</f>
        <v/>
      </c>
      <c r="J122" s="76" t="str" cm="1">
        <f t="array" ref="J122">_xlfn.IFS(J12="Excellent","4",J12="Good","3",J12="Sufficient","2",J12="Poor","1",J12="None","")</f>
        <v>3</v>
      </c>
      <c r="K122" s="76" t="str" cm="1">
        <f t="array" ref="K122">_xlfn.IFS(K12="Excellent","4",K12="Good","3",K12="Sufficient","2",K12="Poor","1",K12="None","")</f>
        <v>3</v>
      </c>
      <c r="L122" s="76" t="str" cm="1">
        <f t="array" ref="L122">_xlfn.IFS(L12="Excellent","4",L12="Good","3",L12="Sufficient","2",L12="Poor","1",L12="None","")</f>
        <v>3</v>
      </c>
      <c r="M122" s="76" t="str" cm="1">
        <f t="array" ref="M122">_xlfn.IFS(M12="Excellent","4",M12="Good","3",M12="Sufficient","2",M12="Poor","1",M12="None","")</f>
        <v>4</v>
      </c>
      <c r="N122" s="76" t="str" cm="1">
        <f t="array" ref="N122">_xlfn.IFS(N12="Excellent","4",N12="Good","3",N12="Sufficient","2",N12="Poor","1",N12="None","")</f>
        <v>4</v>
      </c>
      <c r="O122" s="76" t="str" cm="1">
        <f t="array" ref="O122">_xlfn.IFS(O12="Excellent","4",O12="Good","3",O12="Sufficient","2",O12="Poor","1",O12="None","")</f>
        <v>4</v>
      </c>
      <c r="P122" s="76" t="str" cm="1">
        <f t="array" ref="P122">_xlfn.IFS(P12="Excellent","4",P12="Good","3",P12="Sufficient","2",P12="Poor","1",P12="None","")</f>
        <v>4</v>
      </c>
      <c r="Q122" s="76" t="str" cm="1">
        <f t="array" ref="Q122">_xlfn.IFS(Q12="Excellent","4",Q12="Good","3",Q12="Sufficient","2",Q12="Poor","1",Q12="None","")</f>
        <v>4</v>
      </c>
    </row>
    <row r="123" spans="1:17" hidden="1" outlineLevel="1" x14ac:dyDescent="0.45">
      <c r="A123" s="15"/>
      <c r="B123" s="15"/>
      <c r="C123" s="16"/>
      <c r="D123" s="17"/>
      <c r="E123" s="94" t="s">
        <v>10</v>
      </c>
      <c r="F123" s="94" t="s">
        <v>20</v>
      </c>
      <c r="G123" s="94" t="s">
        <v>12</v>
      </c>
      <c r="I123" s="76" t="str" cm="1">
        <f t="array" ref="I123">_xlfn.IFS(I13="Excellent","4",I13="Good","3",I13="Sufficient","2",I13="Poor","1",I13="None","")</f>
        <v>4</v>
      </c>
      <c r="J123" s="76" t="str" cm="1">
        <f t="array" ref="J123">_xlfn.IFS(J13="Excellent","4",J13="Good","3",J13="Sufficient","2",J13="Poor","1",J13="None","")</f>
        <v>4</v>
      </c>
      <c r="K123" s="76" t="str" cm="1">
        <f t="array" ref="K123">_xlfn.IFS(K13="Excellent","4",K13="Good","3",K13="Sufficient","2",K13="Poor","1",K13="None","")</f>
        <v>4</v>
      </c>
      <c r="L123" s="76" t="str" cm="1">
        <f t="array" ref="L123">_xlfn.IFS(L13="Excellent","4",L13="Good","3",L13="Sufficient","2",L13="Poor","1",L13="None","")</f>
        <v>4</v>
      </c>
      <c r="M123" s="76" t="str" cm="1">
        <f t="array" ref="M123">_xlfn.IFS(M13="Excellent","4",M13="Good","3",M13="Sufficient","2",M13="Poor","1",M13="None","")</f>
        <v>4</v>
      </c>
      <c r="N123" s="76" t="str" cm="1">
        <f t="array" ref="N123">_xlfn.IFS(N13="Excellent","4",N13="Good","3",N13="Sufficient","2",N13="Poor","1",N13="None","")</f>
        <v>4</v>
      </c>
      <c r="O123" s="76" t="str" cm="1">
        <f t="array" ref="O123">_xlfn.IFS(O13="Excellent","4",O13="Good","3",O13="Sufficient","2",O13="Poor","1",O13="None","")</f>
        <v>4</v>
      </c>
      <c r="P123" s="76" t="str" cm="1">
        <f t="array" ref="P123">_xlfn.IFS(P13="Excellent","4",P13="Good","3",P13="Sufficient","2",P13="Poor","1",P13="None","")</f>
        <v>4</v>
      </c>
      <c r="Q123" s="76" t="str" cm="1">
        <f t="array" ref="Q123">_xlfn.IFS(Q13="Excellent","4",Q13="Good","3",Q13="Sufficient","2",Q13="Poor","1",Q13="None","")</f>
        <v>4</v>
      </c>
    </row>
    <row r="124" spans="1:17" hidden="1" outlineLevel="1" x14ac:dyDescent="0.45">
      <c r="E124" s="94" t="s">
        <v>10</v>
      </c>
      <c r="F124" s="94" t="s">
        <v>21</v>
      </c>
      <c r="G124" s="94" t="s">
        <v>12</v>
      </c>
      <c r="I124" s="76" t="str" cm="1">
        <f t="array" ref="I124">_xlfn.IFS(I14="Excellent","4",I14="Good","3",I14="Sufficient","2",I14="Poor","1",I14="None","")</f>
        <v>4</v>
      </c>
      <c r="J124" s="76" t="str" cm="1">
        <f t="array" ref="J124">_xlfn.IFS(J14="Excellent","4",J14="Good","3",J14="Sufficient","2",J14="Poor","1",J14="None","")</f>
        <v>4</v>
      </c>
      <c r="K124" s="76" t="str" cm="1">
        <f t="array" ref="K124">_xlfn.IFS(K14="Excellent","4",K14="Good","3",K14="Sufficient","2",K14="Poor","1",K14="None","")</f>
        <v>4</v>
      </c>
      <c r="L124" s="76" t="str" cm="1">
        <f t="array" ref="L124">_xlfn.IFS(L14="Excellent","4",L14="Good","3",L14="Sufficient","2",L14="Poor","1",L14="None","")</f>
        <v>4</v>
      </c>
      <c r="M124" s="76" t="str" cm="1">
        <f t="array" ref="M124">_xlfn.IFS(M14="Excellent","4",M14="Good","3",M14="Sufficient","2",M14="Poor","1",M14="None","")</f>
        <v>4</v>
      </c>
      <c r="N124" s="76" t="str" cm="1">
        <f t="array" ref="N124">_xlfn.IFS(N14="Excellent","4",N14="Good","3",N14="Sufficient","2",N14="Poor","1",N14="None","")</f>
        <v>4</v>
      </c>
      <c r="O124" s="76" t="str" cm="1">
        <f t="array" ref="O124">_xlfn.IFS(O14="Excellent","4",O14="Good","3",O14="Sufficient","2",O14="Poor","1",O14="None","")</f>
        <v>4</v>
      </c>
      <c r="P124" s="76" t="str" cm="1">
        <f t="array" ref="P124">_xlfn.IFS(P14="Excellent","4",P14="Good","3",P14="Sufficient","2",P14="Poor","1",P14="None","")</f>
        <v>4</v>
      </c>
      <c r="Q124" s="76" t="str" cm="1">
        <f t="array" ref="Q124">_xlfn.IFS(Q14="Excellent","4",Q14="Good","3",Q14="Sufficient","2",Q14="Poor","1",Q14="None","")</f>
        <v>4</v>
      </c>
    </row>
    <row r="125" spans="1:17" hidden="1" outlineLevel="1" x14ac:dyDescent="0.45">
      <c r="E125" s="94" t="s">
        <v>10</v>
      </c>
      <c r="F125" s="94" t="s">
        <v>22</v>
      </c>
      <c r="G125" s="94" t="s">
        <v>12</v>
      </c>
      <c r="I125" s="76" t="str" cm="1">
        <f t="array" ref="I125">_xlfn.IFS(I15="Excellent","4",I15="Good","3",I15="Sufficient","2",I15="Poor","1",I15="None","")</f>
        <v>3</v>
      </c>
      <c r="J125" s="76" t="str" cm="1">
        <f t="array" ref="J125">_xlfn.IFS(J15="Excellent","4",J15="Good","3",J15="Sufficient","2",J15="Poor","1",J15="None","")</f>
        <v>3</v>
      </c>
      <c r="K125" s="76" t="str" cm="1">
        <f t="array" ref="K125">_xlfn.IFS(K15="Excellent","4",K15="Good","3",K15="Sufficient","2",K15="Poor","1",K15="None","")</f>
        <v>3</v>
      </c>
      <c r="L125" s="76" t="str" cm="1">
        <f t="array" ref="L125">_xlfn.IFS(L15="Excellent","4",L15="Good","3",L15="Sufficient","2",L15="Poor","1",L15="None","")</f>
        <v>3</v>
      </c>
      <c r="M125" s="76" t="str" cm="1">
        <f t="array" ref="M125">_xlfn.IFS(M15="Excellent","4",M15="Good","3",M15="Sufficient","2",M15="Poor","1",M15="None","")</f>
        <v>2</v>
      </c>
      <c r="N125" s="76" t="str" cm="1">
        <f t="array" ref="N125">_xlfn.IFS(N15="Excellent","4",N15="Good","3",N15="Sufficient","2",N15="Poor","1",N15="None","")</f>
        <v>2</v>
      </c>
      <c r="O125" s="76" t="str" cm="1">
        <f t="array" ref="O125">_xlfn.IFS(O15="Excellent","4",O15="Good","3",O15="Sufficient","2",O15="Poor","1",O15="None","")</f>
        <v>2</v>
      </c>
      <c r="P125" s="76" t="str" cm="1">
        <f t="array" ref="P125">_xlfn.IFS(P15="Excellent","4",P15="Good","3",P15="Sufficient","2",P15="Poor","1",P15="None","")</f>
        <v>2</v>
      </c>
      <c r="Q125" s="76" t="str" cm="1">
        <f t="array" ref="Q125">_xlfn.IFS(Q15="Excellent","4",Q15="Good","3",Q15="Sufficient","2",Q15="Poor","1",Q15="None","")</f>
        <v>3</v>
      </c>
    </row>
    <row r="126" spans="1:17" hidden="1" outlineLevel="1" x14ac:dyDescent="0.45">
      <c r="E126" s="94" t="s">
        <v>10</v>
      </c>
      <c r="F126" s="94" t="s">
        <v>23</v>
      </c>
      <c r="G126" s="94" t="s">
        <v>12</v>
      </c>
      <c r="I126" s="76" t="str" cm="1">
        <f t="array" ref="I126">_xlfn.IFS(I16="Excellent","4",I16="Good","3",I16="Sufficient","2",I16="Poor","1",I16="None","")</f>
        <v>4</v>
      </c>
      <c r="J126" s="76" t="str" cm="1">
        <f t="array" ref="J126">_xlfn.IFS(J16="Excellent","4",J16="Good","3",J16="Sufficient","2",J16="Poor","1",J16="None","")</f>
        <v>4</v>
      </c>
      <c r="K126" s="76" t="str" cm="1">
        <f t="array" ref="K126">_xlfn.IFS(K16="Excellent","4",K16="Good","3",K16="Sufficient","2",K16="Poor","1",K16="None","")</f>
        <v>4</v>
      </c>
      <c r="L126" s="76" t="str" cm="1">
        <f t="array" ref="L126">_xlfn.IFS(L16="Excellent","4",L16="Good","3",L16="Sufficient","2",L16="Poor","1",L16="None","")</f>
        <v>4</v>
      </c>
      <c r="M126" s="76" t="str" cm="1">
        <f t="array" ref="M126">_xlfn.IFS(M16="Excellent","4",M16="Good","3",M16="Sufficient","2",M16="Poor","1",M16="None","")</f>
        <v>4</v>
      </c>
      <c r="N126" s="76" t="str" cm="1">
        <f t="array" ref="N126">_xlfn.IFS(N16="Excellent","4",N16="Good","3",N16="Sufficient","2",N16="Poor","1",N16="None","")</f>
        <v>4</v>
      </c>
      <c r="O126" s="76" t="str" cm="1">
        <f t="array" ref="O126">_xlfn.IFS(O16="Excellent","4",O16="Good","3",O16="Sufficient","2",O16="Poor","1",O16="None","")</f>
        <v>4</v>
      </c>
      <c r="P126" s="76" t="str" cm="1">
        <f t="array" ref="P126">_xlfn.IFS(P16="Excellent","4",P16="Good","3",P16="Sufficient","2",P16="Poor","1",P16="None","")</f>
        <v>4</v>
      </c>
      <c r="Q126" s="76" t="str" cm="1">
        <f t="array" ref="Q126">_xlfn.IFS(Q16="Excellent","4",Q16="Good","3",Q16="Sufficient","2",Q16="Poor","1",Q16="None","")</f>
        <v>4</v>
      </c>
    </row>
    <row r="127" spans="1:17" hidden="1" outlineLevel="1" x14ac:dyDescent="0.45">
      <c r="E127" s="94" t="s">
        <v>10</v>
      </c>
      <c r="F127" s="94" t="s">
        <v>24</v>
      </c>
      <c r="G127" s="94" t="s">
        <v>12</v>
      </c>
      <c r="I127" s="76" t="str" cm="1">
        <f t="array" ref="I127">_xlfn.IFS(I17="Excellent","4",I17="Good","3",I17="Sufficient","2",I17="Poor","1",I17="None","")</f>
        <v>4</v>
      </c>
      <c r="J127" s="76" t="str" cm="1">
        <f t="array" ref="J127">_xlfn.IFS(J17="Excellent","4",J17="Good","3",J17="Sufficient","2",J17="Poor","1",J17="None","")</f>
        <v>4</v>
      </c>
      <c r="K127" s="76" t="str" cm="1">
        <f t="array" ref="K127">_xlfn.IFS(K17="Excellent","4",K17="Good","3",K17="Sufficient","2",K17="Poor","1",K17="None","")</f>
        <v>3</v>
      </c>
      <c r="L127" s="76" t="str" cm="1">
        <f t="array" ref="L127">_xlfn.IFS(L17="Excellent","4",L17="Good","3",L17="Sufficient","2",L17="Poor","1",L17="None","")</f>
        <v>3</v>
      </c>
      <c r="M127" s="76" t="str" cm="1">
        <f t="array" ref="M127">_xlfn.IFS(M17="Excellent","4",M17="Good","3",M17="Sufficient","2",M17="Poor","1",M17="None","")</f>
        <v>3</v>
      </c>
      <c r="N127" s="76" t="str" cm="1">
        <f t="array" ref="N127">_xlfn.IFS(N17="Excellent","4",N17="Good","3",N17="Sufficient","2",N17="Poor","1",N17="None","")</f>
        <v>2</v>
      </c>
      <c r="O127" s="76" t="str" cm="1">
        <f t="array" ref="O127">_xlfn.IFS(O17="Excellent","4",O17="Good","3",O17="Sufficient","2",O17="Poor","1",O17="None","")</f>
        <v>3</v>
      </c>
      <c r="P127" s="76" t="str" cm="1">
        <f t="array" ref="P127">_xlfn.IFS(P17="Excellent","4",P17="Good","3",P17="Sufficient","2",P17="Poor","1",P17="None","")</f>
        <v>4</v>
      </c>
      <c r="Q127" s="76" t="str" cm="1">
        <f t="array" ref="Q127">_xlfn.IFS(Q17="Excellent","4",Q17="Good","3",Q17="Sufficient","2",Q17="Poor","1",Q17="None","")</f>
        <v>3</v>
      </c>
    </row>
    <row r="128" spans="1:17" hidden="1" outlineLevel="1" x14ac:dyDescent="0.45">
      <c r="E128" s="94" t="s">
        <v>10</v>
      </c>
      <c r="F128" s="94" t="s">
        <v>25</v>
      </c>
      <c r="G128" s="94" t="s">
        <v>12</v>
      </c>
      <c r="I128" s="76" t="str" cm="1">
        <f t="array" ref="I128">_xlfn.IFS(I18="Excellent","4",I18="Good","3",I18="Sufficient","2",I18="Poor","1",I18="None","")</f>
        <v>4</v>
      </c>
      <c r="J128" s="76" t="str" cm="1">
        <f t="array" ref="J128">_xlfn.IFS(J18="Excellent","4",J18="Good","3",J18="Sufficient","2",J18="Poor","1",J18="None","")</f>
        <v>4</v>
      </c>
      <c r="K128" s="76" t="str" cm="1">
        <f t="array" ref="K128">_xlfn.IFS(K18="Excellent","4",K18="Good","3",K18="Sufficient","2",K18="Poor","1",K18="None","")</f>
        <v>4</v>
      </c>
      <c r="L128" s="76" t="str" cm="1">
        <f t="array" ref="L128">_xlfn.IFS(L18="Excellent","4",L18="Good","3",L18="Sufficient","2",L18="Poor","1",L18="None","")</f>
        <v>4</v>
      </c>
      <c r="M128" s="76" t="str" cm="1">
        <f t="array" ref="M128">_xlfn.IFS(M18="Excellent","4",M18="Good","3",M18="Sufficient","2",M18="Poor","1",M18="None","")</f>
        <v>4</v>
      </c>
      <c r="N128" s="76" t="str" cm="1">
        <f t="array" ref="N128">_xlfn.IFS(N18="Excellent","4",N18="Good","3",N18="Sufficient","2",N18="Poor","1",N18="None","")</f>
        <v>4</v>
      </c>
      <c r="O128" s="76" t="str" cm="1">
        <f t="array" ref="O128">_xlfn.IFS(O18="Excellent","4",O18="Good","3",O18="Sufficient","2",O18="Poor","1",O18="None","")</f>
        <v>4</v>
      </c>
      <c r="P128" s="76" t="str" cm="1">
        <f t="array" ref="P128">_xlfn.IFS(P18="Excellent","4",P18="Good","3",P18="Sufficient","2",P18="Poor","1",P18="None","")</f>
        <v>4</v>
      </c>
      <c r="Q128" s="76" t="str" cm="1">
        <f t="array" ref="Q128">_xlfn.IFS(Q18="Excellent","4",Q18="Good","3",Q18="Sufficient","2",Q18="Poor","1",Q18="None","")</f>
        <v>4</v>
      </c>
    </row>
    <row r="129" spans="5:17" hidden="1" outlineLevel="1" x14ac:dyDescent="0.45">
      <c r="E129" s="94" t="s">
        <v>10</v>
      </c>
      <c r="F129" s="94" t="s">
        <v>26</v>
      </c>
      <c r="G129" s="94" t="s">
        <v>12</v>
      </c>
      <c r="I129" s="76" t="str" cm="1">
        <f t="array" ref="I129">_xlfn.IFS(I19="Excellent","4",I19="Good","3",I19="Sufficient","2",I19="Poor","1",I19="None","")</f>
        <v>4</v>
      </c>
      <c r="J129" s="76" t="str" cm="1">
        <f t="array" ref="J129">_xlfn.IFS(J19="Excellent","4",J19="Good","3",J19="Sufficient","2",J19="Poor","1",J19="None","")</f>
        <v>4</v>
      </c>
      <c r="K129" s="76" t="str" cm="1">
        <f t="array" ref="K129">_xlfn.IFS(K19="Excellent","4",K19="Good","3",K19="Sufficient","2",K19="Poor","1",K19="None","")</f>
        <v>4</v>
      </c>
      <c r="L129" s="76" t="str" cm="1">
        <f t="array" ref="L129">_xlfn.IFS(L19="Excellent","4",L19="Good","3",L19="Sufficient","2",L19="Poor","1",L19="None","")</f>
        <v>4</v>
      </c>
      <c r="M129" s="76" t="str" cm="1">
        <f t="array" ref="M129">_xlfn.IFS(M19="Excellent","4",M19="Good","3",M19="Sufficient","2",M19="Poor","1",M19="None","")</f>
        <v>3</v>
      </c>
      <c r="N129" s="76" t="str" cm="1">
        <f t="array" ref="N129">_xlfn.IFS(N19="Excellent","4",N19="Good","3",N19="Sufficient","2",N19="Poor","1",N19="None","")</f>
        <v>4</v>
      </c>
      <c r="O129" s="76" t="str" cm="1">
        <f t="array" ref="O129">_xlfn.IFS(O19="Excellent","4",O19="Good","3",O19="Sufficient","2",O19="Poor","1",O19="None","")</f>
        <v>3</v>
      </c>
      <c r="P129" s="76" t="str" cm="1">
        <f t="array" ref="P129">_xlfn.IFS(P19="Excellent","4",P19="Good","3",P19="Sufficient","2",P19="Poor","1",P19="None","")</f>
        <v>3</v>
      </c>
      <c r="Q129" s="76" t="str" cm="1">
        <f t="array" ref="Q129">_xlfn.IFS(Q19="Excellent","4",Q19="Good","3",Q19="Sufficient","2",Q19="Poor","1",Q19="None","")</f>
        <v>3</v>
      </c>
    </row>
    <row r="130" spans="5:17" hidden="1" outlineLevel="1" x14ac:dyDescent="0.45">
      <c r="E130" s="94" t="s">
        <v>10</v>
      </c>
      <c r="F130" s="94" t="s">
        <v>27</v>
      </c>
      <c r="G130" s="94" t="s">
        <v>12</v>
      </c>
      <c r="I130" s="76" t="str" cm="1">
        <f t="array" ref="I130">_xlfn.IFS(I20="Excellent","4",I20="Good","3",I20="Sufficient","2",I20="Poor","1",I20="None","")</f>
        <v>3</v>
      </c>
      <c r="J130" s="76" t="str" cm="1">
        <f t="array" ref="J130">_xlfn.IFS(J20="Excellent","4",J20="Good","3",J20="Sufficient","2",J20="Poor","1",J20="None","")</f>
        <v>3</v>
      </c>
      <c r="K130" s="76" t="str" cm="1">
        <f t="array" ref="K130">_xlfn.IFS(K20="Excellent","4",K20="Good","3",K20="Sufficient","2",K20="Poor","1",K20="None","")</f>
        <v>3</v>
      </c>
      <c r="L130" s="76" t="str" cm="1">
        <f t="array" ref="L130">_xlfn.IFS(L20="Excellent","4",L20="Good","3",L20="Sufficient","2",L20="Poor","1",L20="None","")</f>
        <v>3</v>
      </c>
      <c r="M130" s="76" t="str" cm="1">
        <f t="array" ref="M130">_xlfn.IFS(M20="Excellent","4",M20="Good","3",M20="Sufficient","2",M20="Poor","1",M20="None","")</f>
        <v>3</v>
      </c>
      <c r="N130" s="76" t="str" cm="1">
        <f t="array" ref="N130">_xlfn.IFS(N20="Excellent","4",N20="Good","3",N20="Sufficient","2",N20="Poor","1",N20="None","")</f>
        <v>3</v>
      </c>
      <c r="O130" s="76" t="str" cm="1">
        <f t="array" ref="O130">_xlfn.IFS(O20="Excellent","4",O20="Good","3",O20="Sufficient","2",O20="Poor","1",O20="None","")</f>
        <v>3</v>
      </c>
      <c r="P130" s="76" t="str" cm="1">
        <f t="array" ref="P130">_xlfn.IFS(P20="Excellent","4",P20="Good","3",P20="Sufficient","2",P20="Poor","1",P20="None","")</f>
        <v>3</v>
      </c>
      <c r="Q130" s="76" t="str" cm="1">
        <f t="array" ref="Q130">_xlfn.IFS(Q20="Excellent","4",Q20="Good","3",Q20="Sufficient","2",Q20="Poor","1",Q20="None","")</f>
        <v>4</v>
      </c>
    </row>
    <row r="131" spans="5:17" hidden="1" outlineLevel="1" x14ac:dyDescent="0.45">
      <c r="E131" s="94" t="s">
        <v>10</v>
      </c>
      <c r="F131" s="94" t="s">
        <v>28</v>
      </c>
      <c r="G131" s="94" t="s">
        <v>12</v>
      </c>
      <c r="I131" s="76" t="str" cm="1">
        <f t="array" ref="I131">_xlfn.IFS(I21="Excellent","4",I21="Good","3",I21="Sufficient","2",I21="Poor","1",I21="None","")</f>
        <v>4</v>
      </c>
      <c r="J131" s="76" t="str" cm="1">
        <f t="array" ref="J131">_xlfn.IFS(J21="Excellent","4",J21="Good","3",J21="Sufficient","2",J21="Poor","1",J21="None","")</f>
        <v>4</v>
      </c>
      <c r="K131" s="76" t="str" cm="1">
        <f t="array" ref="K131">_xlfn.IFS(K21="Excellent","4",K21="Good","3",K21="Sufficient","2",K21="Poor","1",K21="None","")</f>
        <v>4</v>
      </c>
      <c r="L131" s="76" t="str" cm="1">
        <f t="array" ref="L131">_xlfn.IFS(L21="Excellent","4",L21="Good","3",L21="Sufficient","2",L21="Poor","1",L21="None","")</f>
        <v>4</v>
      </c>
      <c r="M131" s="76" t="str" cm="1">
        <f t="array" ref="M131">_xlfn.IFS(M21="Excellent","4",M21="Good","3",M21="Sufficient","2",M21="Poor","1",M21="None","")</f>
        <v>4</v>
      </c>
      <c r="N131" s="76" t="str" cm="1">
        <f t="array" ref="N131">_xlfn.IFS(N21="Excellent","4",N21="Good","3",N21="Sufficient","2",N21="Poor","1",N21="None","")</f>
        <v>4</v>
      </c>
      <c r="O131" s="76" t="str" cm="1">
        <f t="array" ref="O131">_xlfn.IFS(O21="Excellent","4",O21="Good","3",O21="Sufficient","2",O21="Poor","1",O21="None","")</f>
        <v>4</v>
      </c>
      <c r="P131" s="76" t="str" cm="1">
        <f t="array" ref="P131">_xlfn.IFS(P21="Excellent","4",P21="Good","3",P21="Sufficient","2",P21="Poor","1",P21="None","")</f>
        <v>4</v>
      </c>
      <c r="Q131" s="76" t="str" cm="1">
        <f t="array" ref="Q131">_xlfn.IFS(Q21="Excellent","4",Q21="Good","3",Q21="Sufficient","2",Q21="Poor","1",Q21="None","")</f>
        <v>3</v>
      </c>
    </row>
    <row r="132" spans="5:17" hidden="1" outlineLevel="1" x14ac:dyDescent="0.45">
      <c r="E132" s="94" t="s">
        <v>10</v>
      </c>
      <c r="F132" s="94" t="s">
        <v>29</v>
      </c>
      <c r="G132" s="94" t="s">
        <v>12</v>
      </c>
      <c r="I132" s="76" t="str" cm="1">
        <f t="array" ref="I132">_xlfn.IFS(I22="Excellent","4",I22="Good","3",I22="Sufficient","2",I22="Poor","1",I22="None","")</f>
        <v>4</v>
      </c>
      <c r="J132" s="76" t="str" cm="1">
        <f t="array" ref="J132">_xlfn.IFS(J22="Excellent","4",J22="Good","3",J22="Sufficient","2",J22="Poor","1",J22="None","")</f>
        <v>4</v>
      </c>
      <c r="K132" s="76" t="str" cm="1">
        <f t="array" ref="K132">_xlfn.IFS(K22="Excellent","4",K22="Good","3",K22="Sufficient","2",K22="Poor","1",K22="None","")</f>
        <v>4</v>
      </c>
      <c r="L132" s="76" t="str" cm="1">
        <f t="array" ref="L132">_xlfn.IFS(L22="Excellent","4",L22="Good","3",L22="Sufficient","2",L22="Poor","1",L22="None","")</f>
        <v>4</v>
      </c>
      <c r="M132" s="76" t="str" cm="1">
        <f t="array" ref="M132">_xlfn.IFS(M22="Excellent","4",M22="Good","3",M22="Sufficient","2",M22="Poor","1",M22="None","")</f>
        <v>4</v>
      </c>
      <c r="N132" s="76" t="str" cm="1">
        <f t="array" ref="N132">_xlfn.IFS(N22="Excellent","4",N22="Good","3",N22="Sufficient","2",N22="Poor","1",N22="None","")</f>
        <v>4</v>
      </c>
      <c r="O132" s="76" t="str" cm="1">
        <f t="array" ref="O132">_xlfn.IFS(O22="Excellent","4",O22="Good","3",O22="Sufficient","2",O22="Poor","1",O22="None","")</f>
        <v>4</v>
      </c>
      <c r="P132" s="76" t="str" cm="1">
        <f t="array" ref="P132">_xlfn.IFS(P22="Excellent","4",P22="Good","3",P22="Sufficient","2",P22="Poor","1",P22="None","")</f>
        <v>4</v>
      </c>
      <c r="Q132" s="76" t="str" cm="1">
        <f t="array" ref="Q132">_xlfn.IFS(Q22="Excellent","4",Q22="Good","3",Q22="Sufficient","2",Q22="Poor","1",Q22="None","")</f>
        <v>4</v>
      </c>
    </row>
    <row r="133" spans="5:17" hidden="1" outlineLevel="1" x14ac:dyDescent="0.45">
      <c r="E133" s="94" t="s">
        <v>10</v>
      </c>
      <c r="F133" s="94" t="s">
        <v>30</v>
      </c>
      <c r="G133" s="94" t="s">
        <v>12</v>
      </c>
      <c r="I133" s="76" t="str" cm="1">
        <f t="array" ref="I133">_xlfn.IFS(I23="Excellent","4",I23="Good","3",I23="Sufficient","2",I23="Poor","1",I23="None","")</f>
        <v>4</v>
      </c>
      <c r="J133" s="76" t="str" cm="1">
        <f t="array" ref="J133">_xlfn.IFS(J23="Excellent","4",J23="Good","3",J23="Sufficient","2",J23="Poor","1",J23="None","")</f>
        <v>4</v>
      </c>
      <c r="K133" s="76" t="str" cm="1">
        <f t="array" ref="K133">_xlfn.IFS(K23="Excellent","4",K23="Good","3",K23="Sufficient","2",K23="Poor","1",K23="None","")</f>
        <v>4</v>
      </c>
      <c r="L133" s="76" t="str" cm="1">
        <f t="array" ref="L133">_xlfn.IFS(L23="Excellent","4",L23="Good","3",L23="Sufficient","2",L23="Poor","1",L23="None","")</f>
        <v>4</v>
      </c>
      <c r="M133" s="76" t="str" cm="1">
        <f t="array" ref="M133">_xlfn.IFS(M23="Excellent","4",M23="Good","3",M23="Sufficient","2",M23="Poor","1",M23="None","")</f>
        <v>4</v>
      </c>
      <c r="N133" s="76" t="str" cm="1">
        <f t="array" ref="N133">_xlfn.IFS(N23="Excellent","4",N23="Good","3",N23="Sufficient","2",N23="Poor","1",N23="None","")</f>
        <v>4</v>
      </c>
      <c r="O133" s="76" t="str" cm="1">
        <f t="array" ref="O133">_xlfn.IFS(O23="Excellent","4",O23="Good","3",O23="Sufficient","2",O23="Poor","1",O23="None","")</f>
        <v>4</v>
      </c>
      <c r="P133" s="76" t="str" cm="1">
        <f t="array" ref="P133">_xlfn.IFS(P23="Excellent","4",P23="Good","3",P23="Sufficient","2",P23="Poor","1",P23="None","")</f>
        <v>4</v>
      </c>
      <c r="Q133" s="76" t="str" cm="1">
        <f t="array" ref="Q133">_xlfn.IFS(Q23="Excellent","4",Q23="Good","3",Q23="Sufficient","2",Q23="Poor","1",Q23="None","")</f>
        <v>4</v>
      </c>
    </row>
    <row r="134" spans="5:17" hidden="1" outlineLevel="1" x14ac:dyDescent="0.45">
      <c r="E134" s="94" t="s">
        <v>10</v>
      </c>
      <c r="F134" s="94" t="s">
        <v>31</v>
      </c>
      <c r="G134" s="94" t="s">
        <v>12</v>
      </c>
      <c r="I134" s="76" t="str" cm="1">
        <f t="array" ref="I134">_xlfn.IFS(I24="Excellent","4",I24="Good","3",I24="Sufficient","2",I24="Poor","1",I24="None","")</f>
        <v>4</v>
      </c>
      <c r="J134" s="76" t="str" cm="1">
        <f t="array" ref="J134">_xlfn.IFS(J24="Excellent","4",J24="Good","3",J24="Sufficient","2",J24="Poor","1",J24="None","")</f>
        <v>4</v>
      </c>
      <c r="K134" s="76" t="str" cm="1">
        <f t="array" ref="K134">_xlfn.IFS(K24="Excellent","4",K24="Good","3",K24="Sufficient","2",K24="Poor","1",K24="None","")</f>
        <v>4</v>
      </c>
      <c r="L134" s="76" t="str" cm="1">
        <f t="array" ref="L134">_xlfn.IFS(L24="Excellent","4",L24="Good","3",L24="Sufficient","2",L24="Poor","1",L24="None","")</f>
        <v>4</v>
      </c>
      <c r="M134" s="76" t="str" cm="1">
        <f t="array" ref="M134">_xlfn.IFS(M24="Excellent","4",M24="Good","3",M24="Sufficient","2",M24="Poor","1",M24="None","")</f>
        <v>4</v>
      </c>
      <c r="N134" s="76" t="str" cm="1">
        <f t="array" ref="N134">_xlfn.IFS(N24="Excellent","4",N24="Good","3",N24="Sufficient","2",N24="Poor","1",N24="None","")</f>
        <v>4</v>
      </c>
      <c r="O134" s="76" t="str" cm="1">
        <f t="array" ref="O134">_xlfn.IFS(O24="Excellent","4",O24="Good","3",O24="Sufficient","2",O24="Poor","1",O24="None","")</f>
        <v>4</v>
      </c>
      <c r="P134" s="76" t="str" cm="1">
        <f t="array" ref="P134">_xlfn.IFS(P24="Excellent","4",P24="Good","3",P24="Sufficient","2",P24="Poor","1",P24="None","")</f>
        <v>4</v>
      </c>
      <c r="Q134" s="76" t="str" cm="1">
        <f t="array" ref="Q134">_xlfn.IFS(Q24="Excellent","4",Q24="Good","3",Q24="Sufficient","2",Q24="Poor","1",Q24="None","")</f>
        <v>4</v>
      </c>
    </row>
    <row r="135" spans="5:17" hidden="1" outlineLevel="1" x14ac:dyDescent="0.45">
      <c r="E135" s="94" t="s">
        <v>10</v>
      </c>
      <c r="F135" s="94" t="s">
        <v>32</v>
      </c>
      <c r="G135" s="94" t="s">
        <v>12</v>
      </c>
      <c r="I135" s="76" t="str" cm="1">
        <f t="array" ref="I135">_xlfn.IFS(I25="Excellent","4",I25="Good","3",I25="Sufficient","2",I25="Poor","1",I25="None","")</f>
        <v>3</v>
      </c>
      <c r="J135" s="76" t="str" cm="1">
        <f t="array" ref="J135">_xlfn.IFS(J25="Excellent","4",J25="Good","3",J25="Sufficient","2",J25="Poor","1",J25="None","")</f>
        <v>3</v>
      </c>
      <c r="K135" s="76" t="str" cm="1">
        <f t="array" ref="K135">_xlfn.IFS(K25="Excellent","4",K25="Good","3",K25="Sufficient","2",K25="Poor","1",K25="None","")</f>
        <v>3</v>
      </c>
      <c r="L135" s="76" t="str" cm="1">
        <f t="array" ref="L135">_xlfn.IFS(L25="Excellent","4",L25="Good","3",L25="Sufficient","2",L25="Poor","1",L25="None","")</f>
        <v>4</v>
      </c>
      <c r="M135" s="76" t="str" cm="1">
        <f t="array" ref="M135">_xlfn.IFS(M25="Excellent","4",M25="Good","3",M25="Sufficient","2",M25="Poor","1",M25="None","")</f>
        <v>4</v>
      </c>
      <c r="N135" s="76" t="str" cm="1">
        <f t="array" ref="N135">_xlfn.IFS(N25="Excellent","4",N25="Good","3",N25="Sufficient","2",N25="Poor","1",N25="None","")</f>
        <v>4</v>
      </c>
      <c r="O135" s="76" t="str" cm="1">
        <f t="array" ref="O135">_xlfn.IFS(O25="Excellent","4",O25="Good","3",O25="Sufficient","2",O25="Poor","1",O25="None","")</f>
        <v>4</v>
      </c>
      <c r="P135" s="76" t="str" cm="1">
        <f t="array" ref="P135">_xlfn.IFS(P25="Excellent","4",P25="Good","3",P25="Sufficient","2",P25="Poor","1",P25="None","")</f>
        <v>4</v>
      </c>
      <c r="Q135" s="76" t="str" cm="1">
        <f t="array" ref="Q135">_xlfn.IFS(Q25="Excellent","4",Q25="Good","3",Q25="Sufficient","2",Q25="Poor","1",Q25="None","")</f>
        <v>4</v>
      </c>
    </row>
    <row r="136" spans="5:17" hidden="1" outlineLevel="1" x14ac:dyDescent="0.45">
      <c r="E136" s="94" t="s">
        <v>10</v>
      </c>
      <c r="F136" s="94" t="s">
        <v>33</v>
      </c>
      <c r="G136" s="94" t="s">
        <v>12</v>
      </c>
      <c r="I136" s="76" t="str" cm="1">
        <f t="array" ref="I136">_xlfn.IFS(I26="Excellent","4",I26="Good","3",I26="Sufficient","2",I26="Poor","1",I26="None","")</f>
        <v>4</v>
      </c>
      <c r="J136" s="76" t="str" cm="1">
        <f t="array" ref="J136">_xlfn.IFS(J26="Excellent","4",J26="Good","3",J26="Sufficient","2",J26="Poor","1",J26="None","")</f>
        <v>4</v>
      </c>
      <c r="K136" s="76" t="str" cm="1">
        <f t="array" ref="K136">_xlfn.IFS(K26="Excellent","4",K26="Good","3",K26="Sufficient","2",K26="Poor","1",K26="None","")</f>
        <v>4</v>
      </c>
      <c r="L136" s="76" t="str" cm="1">
        <f t="array" ref="L136">_xlfn.IFS(L26="Excellent","4",L26="Good","3",L26="Sufficient","2",L26="Poor","1",L26="None","")</f>
        <v>4</v>
      </c>
      <c r="M136" s="76" t="str" cm="1">
        <f t="array" ref="M136">_xlfn.IFS(M26="Excellent","4",M26="Good","3",M26="Sufficient","2",M26="Poor","1",M26="None","")</f>
        <v>4</v>
      </c>
      <c r="N136" s="76" t="str" cm="1">
        <f t="array" ref="N136">_xlfn.IFS(N26="Excellent","4",N26="Good","3",N26="Sufficient","2",N26="Poor","1",N26="None","")</f>
        <v>4</v>
      </c>
      <c r="O136" s="76" t="str" cm="1">
        <f t="array" ref="O136">_xlfn.IFS(O26="Excellent","4",O26="Good","3",O26="Sufficient","2",O26="Poor","1",O26="None","")</f>
        <v>4</v>
      </c>
      <c r="P136" s="76" t="str" cm="1">
        <f t="array" ref="P136">_xlfn.IFS(P26="Excellent","4",P26="Good","3",P26="Sufficient","2",P26="Poor","1",P26="None","")</f>
        <v>4</v>
      </c>
      <c r="Q136" s="76" t="str" cm="1">
        <f t="array" ref="Q136">_xlfn.IFS(Q26="Excellent","4",Q26="Good","3",Q26="Sufficient","2",Q26="Poor","1",Q26="None","")</f>
        <v>3</v>
      </c>
    </row>
    <row r="137" spans="5:17" hidden="1" outlineLevel="1" x14ac:dyDescent="0.45">
      <c r="E137" s="94" t="s">
        <v>10</v>
      </c>
      <c r="F137" s="94" t="s">
        <v>34</v>
      </c>
      <c r="G137" s="94" t="s">
        <v>12</v>
      </c>
      <c r="I137" s="76" t="str" cm="1">
        <f t="array" ref="I137">_xlfn.IFS(I27="Excellent","4",I27="Good","3",I27="Sufficient","2",I27="Poor","1",I27="None","")</f>
        <v>4</v>
      </c>
      <c r="J137" s="76" t="str" cm="1">
        <f t="array" ref="J137">_xlfn.IFS(J27="Excellent","4",J27="Good","3",J27="Sufficient","2",J27="Poor","1",J27="None","")</f>
        <v>4</v>
      </c>
      <c r="K137" s="76" t="str" cm="1">
        <f t="array" ref="K137">_xlfn.IFS(K27="Excellent","4",K27="Good","3",K27="Sufficient","2",K27="Poor","1",K27="None","")</f>
        <v>4</v>
      </c>
      <c r="L137" s="76" t="str" cm="1">
        <f t="array" ref="L137">_xlfn.IFS(L27="Excellent","4",L27="Good","3",L27="Sufficient","2",L27="Poor","1",L27="None","")</f>
        <v>4</v>
      </c>
      <c r="M137" s="76" t="str" cm="1">
        <f t="array" ref="M137">_xlfn.IFS(M27="Excellent","4",M27="Good","3",M27="Sufficient","2",M27="Poor","1",M27="None","")</f>
        <v>4</v>
      </c>
      <c r="N137" s="76" t="str" cm="1">
        <f t="array" ref="N137">_xlfn.IFS(N27="Excellent","4",N27="Good","3",N27="Sufficient","2",N27="Poor","1",N27="None","")</f>
        <v>4</v>
      </c>
      <c r="O137" s="76" t="str" cm="1">
        <f t="array" ref="O137">_xlfn.IFS(O27="Excellent","4",O27="Good","3",O27="Sufficient","2",O27="Poor","1",O27="None","")</f>
        <v>4</v>
      </c>
      <c r="P137" s="76" t="str" cm="1">
        <f t="array" ref="P137">_xlfn.IFS(P27="Excellent","4",P27="Good","3",P27="Sufficient","2",P27="Poor","1",P27="None","")</f>
        <v>4</v>
      </c>
      <c r="Q137" s="76" t="str" cm="1">
        <f t="array" ref="Q137">_xlfn.IFS(Q27="Excellent","4",Q27="Good","3",Q27="Sufficient","2",Q27="Poor","1",Q27="None","")</f>
        <v>4</v>
      </c>
    </row>
    <row r="138" spans="5:17" hidden="1" outlineLevel="1" x14ac:dyDescent="0.45">
      <c r="E138" s="94" t="s">
        <v>10</v>
      </c>
      <c r="F138" s="94" t="s">
        <v>35</v>
      </c>
      <c r="G138" s="94" t="s">
        <v>12</v>
      </c>
      <c r="I138" s="76" t="str" cm="1">
        <f t="array" ref="I138">_xlfn.IFS(I28="Excellent","4",I28="Good","3",I28="Sufficient","2",I28="Poor","1",I28="None","")</f>
        <v>4</v>
      </c>
      <c r="J138" s="76" t="str" cm="1">
        <f t="array" ref="J138">_xlfn.IFS(J28="Excellent","4",J28="Good","3",J28="Sufficient","2",J28="Poor","1",J28="None","")</f>
        <v>4</v>
      </c>
      <c r="K138" s="76" t="str" cm="1">
        <f t="array" ref="K138">_xlfn.IFS(K28="Excellent","4",K28="Good","3",K28="Sufficient","2",K28="Poor","1",K28="None","")</f>
        <v>3</v>
      </c>
      <c r="L138" s="76" t="str" cm="1">
        <f t="array" ref="L138">_xlfn.IFS(L28="Excellent","4",L28="Good","3",L28="Sufficient","2",L28="Poor","1",L28="None","")</f>
        <v>3</v>
      </c>
      <c r="M138" s="76" t="str" cm="1">
        <f t="array" ref="M138">_xlfn.IFS(M28="Excellent","4",M28="Good","3",M28="Sufficient","2",M28="Poor","1",M28="None","")</f>
        <v>4</v>
      </c>
      <c r="N138" s="76" t="str" cm="1">
        <f t="array" ref="N138">_xlfn.IFS(N28="Excellent","4",N28="Good","3",N28="Sufficient","2",N28="Poor","1",N28="None","")</f>
        <v>4</v>
      </c>
      <c r="O138" s="76" t="str" cm="1">
        <f t="array" ref="O138">_xlfn.IFS(O28="Excellent","4",O28="Good","3",O28="Sufficient","2",O28="Poor","1",O28="None","")</f>
        <v>4</v>
      </c>
      <c r="P138" s="76" t="str" cm="1">
        <f t="array" ref="P138">_xlfn.IFS(P28="Excellent","4",P28="Good","3",P28="Sufficient","2",P28="Poor","1",P28="None","")</f>
        <v>4</v>
      </c>
      <c r="Q138" s="76" t="str" cm="1">
        <f t="array" ref="Q138">_xlfn.IFS(Q28="Excellent","4",Q28="Good","3",Q28="Sufficient","2",Q28="Poor","1",Q28="None","")</f>
        <v>4</v>
      </c>
    </row>
    <row r="139" spans="5:17" hidden="1" outlineLevel="1" x14ac:dyDescent="0.45">
      <c r="E139" s="94" t="s">
        <v>10</v>
      </c>
      <c r="F139" s="94" t="s">
        <v>36</v>
      </c>
      <c r="G139" s="94" t="s">
        <v>12</v>
      </c>
      <c r="I139" s="76" t="str" cm="1">
        <f t="array" ref="I139">_xlfn.IFS(I29="Excellent","4",I29="Good","3",I29="Sufficient","2",I29="Poor","1",I29="None","")</f>
        <v>4</v>
      </c>
      <c r="J139" s="76" t="str" cm="1">
        <f t="array" ref="J139">_xlfn.IFS(J29="Excellent","4",J29="Good","3",J29="Sufficient","2",J29="Poor","1",J29="None","")</f>
        <v>4</v>
      </c>
      <c r="K139" s="76" t="str" cm="1">
        <f t="array" ref="K139">_xlfn.IFS(K29="Excellent","4",K29="Good","3",K29="Sufficient","2",K29="Poor","1",K29="None","")</f>
        <v>4</v>
      </c>
      <c r="L139" s="76" t="str" cm="1">
        <f t="array" ref="L139">_xlfn.IFS(L29="Excellent","4",L29="Good","3",L29="Sufficient","2",L29="Poor","1",L29="None","")</f>
        <v>4</v>
      </c>
      <c r="M139" s="76" t="str" cm="1">
        <f t="array" ref="M139">_xlfn.IFS(M29="Excellent","4",M29="Good","3",M29="Sufficient","2",M29="Poor","1",M29="None","")</f>
        <v>4</v>
      </c>
      <c r="N139" s="76" t="str" cm="1">
        <f t="array" ref="N139">_xlfn.IFS(N29="Excellent","4",N29="Good","3",N29="Sufficient","2",N29="Poor","1",N29="None","")</f>
        <v>4</v>
      </c>
      <c r="O139" s="76" t="str" cm="1">
        <f t="array" ref="O139">_xlfn.IFS(O29="Excellent","4",O29="Good","3",O29="Sufficient","2",O29="Poor","1",O29="None","")</f>
        <v>4</v>
      </c>
      <c r="P139" s="76" t="str" cm="1">
        <f t="array" ref="P139">_xlfn.IFS(P29="Excellent","4",P29="Good","3",P29="Sufficient","2",P29="Poor","1",P29="None","")</f>
        <v>4</v>
      </c>
      <c r="Q139" s="76" t="str" cm="1">
        <f t="array" ref="Q139">_xlfn.IFS(Q29="Excellent","4",Q29="Good","3",Q29="Sufficient","2",Q29="Poor","1",Q29="None","")</f>
        <v>4</v>
      </c>
    </row>
    <row r="140" spans="5:17" hidden="1" outlineLevel="1" x14ac:dyDescent="0.45">
      <c r="E140" s="94" t="s">
        <v>10</v>
      </c>
      <c r="F140" s="94" t="s">
        <v>37</v>
      </c>
      <c r="G140" s="94" t="s">
        <v>12</v>
      </c>
      <c r="I140" s="76" t="str" cm="1">
        <f t="array" ref="I140">_xlfn.IFS(I30="Excellent","4",I30="Good","3",I30="Sufficient","2",I30="Poor","1",I30="None","")</f>
        <v>4</v>
      </c>
      <c r="J140" s="76" t="str" cm="1">
        <f t="array" ref="J140">_xlfn.IFS(J30="Excellent","4",J30="Good","3",J30="Sufficient","2",J30="Poor","1",J30="None","")</f>
        <v>4</v>
      </c>
      <c r="K140" s="76" t="str" cm="1">
        <f t="array" ref="K140">_xlfn.IFS(K30="Excellent","4",K30="Good","3",K30="Sufficient","2",K30="Poor","1",K30="None","")</f>
        <v>4</v>
      </c>
      <c r="L140" s="76" t="str" cm="1">
        <f t="array" ref="L140">_xlfn.IFS(L30="Excellent","4",L30="Good","3",L30="Sufficient","2",L30="Poor","1",L30="None","")</f>
        <v>4</v>
      </c>
      <c r="M140" s="76" t="str" cm="1">
        <f t="array" ref="M140">_xlfn.IFS(M30="Excellent","4",M30="Good","3",M30="Sufficient","2",M30="Poor","1",M30="None","")</f>
        <v>4</v>
      </c>
      <c r="N140" s="76" t="str" cm="1">
        <f t="array" ref="N140">_xlfn.IFS(N30="Excellent","4",N30="Good","3",N30="Sufficient","2",N30="Poor","1",N30="None","")</f>
        <v>4</v>
      </c>
      <c r="O140" s="76" t="str" cm="1">
        <f t="array" ref="O140">_xlfn.IFS(O30="Excellent","4",O30="Good","3",O30="Sufficient","2",O30="Poor","1",O30="None","")</f>
        <v>4</v>
      </c>
      <c r="P140" s="76" t="str" cm="1">
        <f t="array" ref="P140">_xlfn.IFS(P30="Excellent","4",P30="Good","3",P30="Sufficient","2",P30="Poor","1",P30="None","")</f>
        <v>4</v>
      </c>
      <c r="Q140" s="76" t="str" cm="1">
        <f t="array" ref="Q140">_xlfn.IFS(Q30="Excellent","4",Q30="Good","3",Q30="Sufficient","2",Q30="Poor","1",Q30="None","")</f>
        <v>4</v>
      </c>
    </row>
    <row r="141" spans="5:17" hidden="1" outlineLevel="1" x14ac:dyDescent="0.45">
      <c r="E141" s="94" t="s">
        <v>10</v>
      </c>
      <c r="F141" s="94" t="s">
        <v>38</v>
      </c>
      <c r="G141" s="94" t="s">
        <v>12</v>
      </c>
      <c r="I141" s="76" t="str" cm="1">
        <f t="array" ref="I141">_xlfn.IFS(I31="Excellent","4",I31="Good","3",I31="Sufficient","2",I31="Poor","1",I31="None","")</f>
        <v>4</v>
      </c>
      <c r="J141" s="76" t="str" cm="1">
        <f t="array" ref="J141">_xlfn.IFS(J31="Excellent","4",J31="Good","3",J31="Sufficient","2",J31="Poor","1",J31="None","")</f>
        <v>4</v>
      </c>
      <c r="K141" s="76" t="str" cm="1">
        <f t="array" ref="K141">_xlfn.IFS(K31="Excellent","4",K31="Good","3",K31="Sufficient","2",K31="Poor","1",K31="None","")</f>
        <v>4</v>
      </c>
      <c r="L141" s="76" t="str" cm="1">
        <f t="array" ref="L141">_xlfn.IFS(L31="Excellent","4",L31="Good","3",L31="Sufficient","2",L31="Poor","1",L31="None","")</f>
        <v>4</v>
      </c>
      <c r="M141" s="76" t="str" cm="1">
        <f t="array" ref="M141">_xlfn.IFS(M31="Excellent","4",M31="Good","3",M31="Sufficient","2",M31="Poor","1",M31="None","")</f>
        <v>4</v>
      </c>
      <c r="N141" s="76" t="str" cm="1">
        <f t="array" ref="N141">_xlfn.IFS(N31="Excellent","4",N31="Good","3",N31="Sufficient","2",N31="Poor","1",N31="None","")</f>
        <v>4</v>
      </c>
      <c r="O141" s="76" t="str" cm="1">
        <f t="array" ref="O141">_xlfn.IFS(O31="Excellent","4",O31="Good","3",O31="Sufficient","2",O31="Poor","1",O31="None","")</f>
        <v>4</v>
      </c>
      <c r="P141" s="76" t="str" cm="1">
        <f t="array" ref="P141">_xlfn.IFS(P31="Excellent","4",P31="Good","3",P31="Sufficient","2",P31="Poor","1",P31="None","")</f>
        <v>4</v>
      </c>
      <c r="Q141" s="76" t="str" cm="1">
        <f t="array" ref="Q141">_xlfn.IFS(Q31="Excellent","4",Q31="Good","3",Q31="Sufficient","2",Q31="Poor","1",Q31="None","")</f>
        <v>4</v>
      </c>
    </row>
    <row r="142" spans="5:17" hidden="1" outlineLevel="1" x14ac:dyDescent="0.45">
      <c r="E142" s="94" t="s">
        <v>10</v>
      </c>
      <c r="F142" s="94" t="s">
        <v>39</v>
      </c>
      <c r="G142" s="94" t="s">
        <v>12</v>
      </c>
      <c r="I142" s="76" t="str" cm="1">
        <f t="array" ref="I142">_xlfn.IFS(I32="Excellent","4",I32="Good","3",I32="Sufficient","2",I32="Poor","1",I32="None","")</f>
        <v>4</v>
      </c>
      <c r="J142" s="76" t="str" cm="1">
        <f t="array" ref="J142">_xlfn.IFS(J32="Excellent","4",J32="Good","3",J32="Sufficient","2",J32="Poor","1",J32="None","")</f>
        <v>4</v>
      </c>
      <c r="K142" s="76" t="str" cm="1">
        <f t="array" ref="K142">_xlfn.IFS(K32="Excellent","4",K32="Good","3",K32="Sufficient","2",K32="Poor","1",K32="None","")</f>
        <v>4</v>
      </c>
      <c r="L142" s="76" t="str" cm="1">
        <f t="array" ref="L142">_xlfn.IFS(L32="Excellent","4",L32="Good","3",L32="Sufficient","2",L32="Poor","1",L32="None","")</f>
        <v>4</v>
      </c>
      <c r="M142" s="76" t="str" cm="1">
        <f t="array" ref="M142">_xlfn.IFS(M32="Excellent","4",M32="Good","3",M32="Sufficient","2",M32="Poor","1",M32="None","")</f>
        <v>4</v>
      </c>
      <c r="N142" s="76" t="str" cm="1">
        <f t="array" ref="N142">_xlfn.IFS(N32="Excellent","4",N32="Good","3",N32="Sufficient","2",N32="Poor","1",N32="None","")</f>
        <v>4</v>
      </c>
      <c r="O142" s="76" t="str" cm="1">
        <f t="array" ref="O142">_xlfn.IFS(O32="Excellent","4",O32="Good","3",O32="Sufficient","2",O32="Poor","1",O32="None","")</f>
        <v>4</v>
      </c>
      <c r="P142" s="76" t="str" cm="1">
        <f t="array" ref="P142">_xlfn.IFS(P32="Excellent","4",P32="Good","3",P32="Sufficient","2",P32="Poor","1",P32="None","")</f>
        <v>4</v>
      </c>
      <c r="Q142" s="76" t="str" cm="1">
        <f t="array" ref="Q142">_xlfn.IFS(Q32="Excellent","4",Q32="Good","3",Q32="Sufficient","2",Q32="Poor","1",Q32="None","")</f>
        <v>4</v>
      </c>
    </row>
    <row r="143" spans="5:17" hidden="1" outlineLevel="1" x14ac:dyDescent="0.45">
      <c r="E143" s="94" t="s">
        <v>10</v>
      </c>
      <c r="F143" s="94" t="s">
        <v>40</v>
      </c>
      <c r="G143" s="94" t="s">
        <v>12</v>
      </c>
      <c r="I143" s="76" t="str" cm="1">
        <f t="array" ref="I143">_xlfn.IFS(I33="Excellent","4",I33="Good","3",I33="Sufficient","2",I33="Poor","1",I33="None","")</f>
        <v>1</v>
      </c>
      <c r="J143" s="76" t="str" cm="1">
        <f t="array" ref="J143">_xlfn.IFS(J33="Excellent","4",J33="Good","3",J33="Sufficient","2",J33="Poor","1",J33="None","")</f>
        <v>2</v>
      </c>
      <c r="K143" s="76" t="str" cm="1">
        <f t="array" ref="K143">_xlfn.IFS(K33="Excellent","4",K33="Good","3",K33="Sufficient","2",K33="Poor","1",K33="None","")</f>
        <v>1</v>
      </c>
      <c r="L143" s="76" t="str" cm="1">
        <f t="array" ref="L143">_xlfn.IFS(L33="Excellent","4",L33="Good","3",L33="Sufficient","2",L33="Poor","1",L33="None","")</f>
        <v>2</v>
      </c>
      <c r="M143" s="76" t="str" cm="1">
        <f t="array" ref="M143">_xlfn.IFS(M33="Excellent","4",M33="Good","3",M33="Sufficient","2",M33="Poor","1",M33="None","")</f>
        <v>2</v>
      </c>
      <c r="N143" s="76" t="str" cm="1">
        <f t="array" ref="N143">_xlfn.IFS(N33="Excellent","4",N33="Good","3",N33="Sufficient","2",N33="Poor","1",N33="None","")</f>
        <v>2</v>
      </c>
      <c r="O143" s="76" t="str" cm="1">
        <f t="array" ref="O143">_xlfn.IFS(O33="Excellent","4",O33="Good","3",O33="Sufficient","2",O33="Poor","1",O33="None","")</f>
        <v>3</v>
      </c>
      <c r="P143" s="76" t="str" cm="1">
        <f t="array" ref="P143">_xlfn.IFS(P33="Excellent","4",P33="Good","3",P33="Sufficient","2",P33="Poor","1",P33="None","")</f>
        <v>3</v>
      </c>
      <c r="Q143" s="76" t="str" cm="1">
        <f t="array" ref="Q143">_xlfn.IFS(Q33="Excellent","4",Q33="Good","3",Q33="Sufficient","2",Q33="Poor","1",Q33="None","")</f>
        <v>2</v>
      </c>
    </row>
    <row r="144" spans="5:17" hidden="1" outlineLevel="1" x14ac:dyDescent="0.45">
      <c r="E144" s="94" t="s">
        <v>10</v>
      </c>
      <c r="F144" s="94" t="s">
        <v>42</v>
      </c>
      <c r="G144" s="94" t="s">
        <v>12</v>
      </c>
      <c r="I144" s="76" t="str" cm="1">
        <f t="array" ref="I144">_xlfn.IFS(I34="Excellent","4",I34="Good","3",I34="Sufficient","2",I34="Poor","1",I34="None","")</f>
        <v>4</v>
      </c>
      <c r="J144" s="76" t="str" cm="1">
        <f t="array" ref="J144">_xlfn.IFS(J34="Excellent","4",J34="Good","3",J34="Sufficient","2",J34="Poor","1",J34="None","")</f>
        <v>4</v>
      </c>
      <c r="K144" s="76" t="str" cm="1">
        <f t="array" ref="K144">_xlfn.IFS(K34="Excellent","4",K34="Good","3",K34="Sufficient","2",K34="Poor","1",K34="None","")</f>
        <v>4</v>
      </c>
      <c r="L144" s="76" t="str" cm="1">
        <f t="array" ref="L144">_xlfn.IFS(L34="Excellent","4",L34="Good","3",L34="Sufficient","2",L34="Poor","1",L34="None","")</f>
        <v>4</v>
      </c>
      <c r="M144" s="76" t="str" cm="1">
        <f t="array" ref="M144">_xlfn.IFS(M34="Excellent","4",M34="Good","3",M34="Sufficient","2",M34="Poor","1",M34="None","")</f>
        <v>4</v>
      </c>
      <c r="N144" s="76" t="str" cm="1">
        <f t="array" ref="N144">_xlfn.IFS(N34="Excellent","4",N34="Good","3",N34="Sufficient","2",N34="Poor","1",N34="None","")</f>
        <v>4</v>
      </c>
      <c r="O144" s="76" t="str" cm="1">
        <f t="array" ref="O144">_xlfn.IFS(O34="Excellent","4",O34="Good","3",O34="Sufficient","2",O34="Poor","1",O34="None","")</f>
        <v>4</v>
      </c>
      <c r="P144" s="76" t="str" cm="1">
        <f t="array" ref="P144">_xlfn.IFS(P34="Excellent","4",P34="Good","3",P34="Sufficient","2",P34="Poor","1",P34="None","")</f>
        <v>4</v>
      </c>
      <c r="Q144" s="76" t="str" cm="1">
        <f t="array" ref="Q144">_xlfn.IFS(Q34="Excellent","4",Q34="Good","3",Q34="Sufficient","2",Q34="Poor","1",Q34="None","")</f>
        <v>4</v>
      </c>
    </row>
    <row r="145" spans="5:17" hidden="1" outlineLevel="1" x14ac:dyDescent="0.45">
      <c r="E145" s="94" t="s">
        <v>10</v>
      </c>
      <c r="F145" s="94" t="s">
        <v>43</v>
      </c>
      <c r="G145" s="94" t="s">
        <v>12</v>
      </c>
      <c r="I145" s="76" t="str" cm="1">
        <f t="array" ref="I145">_xlfn.IFS(I35="Excellent","4",I35="Good","3",I35="Sufficient","2",I35="Poor","1",I35="None","")</f>
        <v>4</v>
      </c>
      <c r="J145" s="76" t="str" cm="1">
        <f t="array" ref="J145">_xlfn.IFS(J35="Excellent","4",J35="Good","3",J35="Sufficient","2",J35="Poor","1",J35="None","")</f>
        <v>4</v>
      </c>
      <c r="K145" s="76" t="str" cm="1">
        <f t="array" ref="K145">_xlfn.IFS(K35="Excellent","4",K35="Good","3",K35="Sufficient","2",K35="Poor","1",K35="None","")</f>
        <v>4</v>
      </c>
      <c r="L145" s="76" t="str" cm="1">
        <f t="array" ref="L145">_xlfn.IFS(L35="Excellent","4",L35="Good","3",L35="Sufficient","2",L35="Poor","1",L35="None","")</f>
        <v>4</v>
      </c>
      <c r="M145" s="76" t="str" cm="1">
        <f t="array" ref="M145">_xlfn.IFS(M35="Excellent","4",M35="Good","3",M35="Sufficient","2",M35="Poor","1",M35="None","")</f>
        <v>4</v>
      </c>
      <c r="N145" s="76" t="str" cm="1">
        <f t="array" ref="N145">_xlfn.IFS(N35="Excellent","4",N35="Good","3",N35="Sufficient","2",N35="Poor","1",N35="None","")</f>
        <v>4</v>
      </c>
      <c r="O145" s="76" t="str" cm="1">
        <f t="array" ref="O145">_xlfn.IFS(O35="Excellent","4",O35="Good","3",O35="Sufficient","2",O35="Poor","1",O35="None","")</f>
        <v>4</v>
      </c>
      <c r="P145" s="76" t="str" cm="1">
        <f t="array" ref="P145">_xlfn.IFS(P35="Excellent","4",P35="Good","3",P35="Sufficient","2",P35="Poor","1",P35="None","")</f>
        <v>4</v>
      </c>
      <c r="Q145" s="76" t="str" cm="1">
        <f t="array" ref="Q145">_xlfn.IFS(Q35="Excellent","4",Q35="Good","3",Q35="Sufficient","2",Q35="Poor","1",Q35="None","")</f>
        <v>4</v>
      </c>
    </row>
    <row r="146" spans="5:17" hidden="1" outlineLevel="1" x14ac:dyDescent="0.45">
      <c r="E146" s="94" t="s">
        <v>10</v>
      </c>
      <c r="F146" s="94" t="s">
        <v>44</v>
      </c>
      <c r="G146" s="94" t="s">
        <v>12</v>
      </c>
      <c r="I146" s="76" t="str" cm="1">
        <f t="array" ref="I146">_xlfn.IFS(I36="Excellent","4",I36="Good","3",I36="Sufficient","2",I36="Poor","1",I36="None","")</f>
        <v>3</v>
      </c>
      <c r="J146" s="76" t="str" cm="1">
        <f t="array" ref="J146">_xlfn.IFS(J36="Excellent","4",J36="Good","3",J36="Sufficient","2",J36="Poor","1",J36="None","")</f>
        <v>3</v>
      </c>
      <c r="K146" s="76" t="str" cm="1">
        <f t="array" ref="K146">_xlfn.IFS(K36="Excellent","4",K36="Good","3",K36="Sufficient","2",K36="Poor","1",K36="None","")</f>
        <v>3</v>
      </c>
      <c r="L146" s="76" t="str" cm="1">
        <f t="array" ref="L146">_xlfn.IFS(L36="Excellent","4",L36="Good","3",L36="Sufficient","2",L36="Poor","1",L36="None","")</f>
        <v>3</v>
      </c>
      <c r="M146" s="76" t="str" cm="1">
        <f t="array" ref="M146">_xlfn.IFS(M36="Excellent","4",M36="Good","3",M36="Sufficient","2",M36="Poor","1",M36="None","")</f>
        <v>3</v>
      </c>
      <c r="N146" s="76" t="str" cm="1">
        <f t="array" ref="N146">_xlfn.IFS(N36="Excellent","4",N36="Good","3",N36="Sufficient","2",N36="Poor","1",N36="None","")</f>
        <v>3</v>
      </c>
      <c r="O146" s="76" t="str" cm="1">
        <f t="array" ref="O146">_xlfn.IFS(O36="Excellent","4",O36="Good","3",O36="Sufficient","2",O36="Poor","1",O36="None","")</f>
        <v>3</v>
      </c>
      <c r="P146" s="76" t="str" cm="1">
        <f t="array" ref="P146">_xlfn.IFS(P36="Excellent","4",P36="Good","3",P36="Sufficient","2",P36="Poor","1",P36="None","")</f>
        <v>3</v>
      </c>
      <c r="Q146" s="76" t="str" cm="1">
        <f t="array" ref="Q146">_xlfn.IFS(Q36="Excellent","4",Q36="Good","3",Q36="Sufficient","2",Q36="Poor","1",Q36="None","")</f>
        <v>3</v>
      </c>
    </row>
    <row r="147" spans="5:17" hidden="1" outlineLevel="1" x14ac:dyDescent="0.45">
      <c r="E147" s="94" t="s">
        <v>10</v>
      </c>
      <c r="F147" s="94" t="s">
        <v>45</v>
      </c>
      <c r="G147" s="94" t="s">
        <v>12</v>
      </c>
      <c r="I147" s="76" t="str" cm="1">
        <f t="array" ref="I147">_xlfn.IFS(I37="Excellent","4",I37="Good","3",I37="Sufficient","2",I37="Poor","1",I37="None","")</f>
        <v>4</v>
      </c>
      <c r="J147" s="76" t="str" cm="1">
        <f t="array" ref="J147">_xlfn.IFS(J37="Excellent","4",J37="Good","3",J37="Sufficient","2",J37="Poor","1",J37="None","")</f>
        <v>4</v>
      </c>
      <c r="K147" s="76" t="str" cm="1">
        <f t="array" ref="K147">_xlfn.IFS(K37="Excellent","4",K37="Good","3",K37="Sufficient","2",K37="Poor","1",K37="None","")</f>
        <v>4</v>
      </c>
      <c r="L147" s="76" t="str" cm="1">
        <f t="array" ref="L147">_xlfn.IFS(L37="Excellent","4",L37="Good","3",L37="Sufficient","2",L37="Poor","1",L37="None","")</f>
        <v>4</v>
      </c>
      <c r="M147" s="76" t="str" cm="1">
        <f t="array" ref="M147">_xlfn.IFS(M37="Excellent","4",M37="Good","3",M37="Sufficient","2",M37="Poor","1",M37="None","")</f>
        <v>4</v>
      </c>
      <c r="N147" s="76" t="str" cm="1">
        <f t="array" ref="N147">_xlfn.IFS(N37="Excellent","4",N37="Good","3",N37="Sufficient","2",N37="Poor","1",N37="None","")</f>
        <v>4</v>
      </c>
      <c r="O147" s="76" t="str" cm="1">
        <f t="array" ref="O147">_xlfn.IFS(O37="Excellent","4",O37="Good","3",O37="Sufficient","2",O37="Poor","1",O37="None","")</f>
        <v>4</v>
      </c>
      <c r="P147" s="76" t="str" cm="1">
        <f t="array" ref="P147">_xlfn.IFS(P37="Excellent","4",P37="Good","3",P37="Sufficient","2",P37="Poor","1",P37="None","")</f>
        <v>4</v>
      </c>
      <c r="Q147" s="76" t="str" cm="1">
        <f t="array" ref="Q147">_xlfn.IFS(Q37="Excellent","4",Q37="Good","3",Q37="Sufficient","2",Q37="Poor","1",Q37="None","")</f>
        <v>4</v>
      </c>
    </row>
    <row r="148" spans="5:17" hidden="1" outlineLevel="1" x14ac:dyDescent="0.45">
      <c r="E148" s="94" t="s">
        <v>10</v>
      </c>
      <c r="F148" s="94" t="s">
        <v>46</v>
      </c>
      <c r="G148" s="94" t="s">
        <v>12</v>
      </c>
      <c r="I148" s="76" t="str" cm="1">
        <f t="array" ref="I148">_xlfn.IFS(I38="Excellent","4",I38="Good","3",I38="Sufficient","2",I38="Poor","1",I38="None","")</f>
        <v/>
      </c>
      <c r="J148" s="76" t="str" cm="1">
        <f t="array" ref="J148">_xlfn.IFS(J38="Excellent","4",J38="Good","3",J38="Sufficient","2",J38="Poor","1",J38="None","")</f>
        <v/>
      </c>
      <c r="K148" s="76" t="str" cm="1">
        <f t="array" ref="K148">_xlfn.IFS(K38="Excellent","4",K38="Good","3",K38="Sufficient","2",K38="Poor","1",K38="None","")</f>
        <v/>
      </c>
      <c r="L148" s="76" t="str" cm="1">
        <f t="array" ref="L148">_xlfn.IFS(L38="Excellent","4",L38="Good","3",L38="Sufficient","2",L38="Poor","1",L38="None","")</f>
        <v/>
      </c>
      <c r="M148" s="76" t="str" cm="1">
        <f t="array" ref="M148">_xlfn.IFS(M38="Excellent","4",M38="Good","3",M38="Sufficient","2",M38="Poor","1",M38="None","")</f>
        <v/>
      </c>
      <c r="N148" s="76" t="str" cm="1">
        <f t="array" ref="N148">_xlfn.IFS(N38="Excellent","4",N38="Good","3",N38="Sufficient","2",N38="Poor","1",N38="None","")</f>
        <v/>
      </c>
      <c r="O148" s="76" t="str" cm="1">
        <f t="array" ref="O148">_xlfn.IFS(O38="Excellent","4",O38="Good","3",O38="Sufficient","2",O38="Poor","1",O38="None","")</f>
        <v/>
      </c>
      <c r="P148" s="76" t="str" cm="1">
        <f t="array" ref="P148">_xlfn.IFS(P38="Excellent","4",P38="Good","3",P38="Sufficient","2",P38="Poor","1",P38="None","")</f>
        <v>4</v>
      </c>
      <c r="Q148" s="76" t="str" cm="1">
        <f t="array" ref="Q148">_xlfn.IFS(Q38="Excellent","4",Q38="Good","3",Q38="Sufficient","2",Q38="Poor","1",Q38="None","")</f>
        <v>4</v>
      </c>
    </row>
    <row r="149" spans="5:17" hidden="1" outlineLevel="1" x14ac:dyDescent="0.45">
      <c r="E149" s="94" t="s">
        <v>10</v>
      </c>
      <c r="F149" s="94" t="s">
        <v>47</v>
      </c>
      <c r="G149" s="94" t="s">
        <v>12</v>
      </c>
      <c r="I149" s="76" t="str" cm="1">
        <f t="array" ref="I149">_xlfn.IFS(I39="Excellent","4",I39="Good","3",I39="Sufficient","2",I39="Poor","1",I39="None","")</f>
        <v>4</v>
      </c>
      <c r="J149" s="76" t="str" cm="1">
        <f t="array" ref="J149">_xlfn.IFS(J39="Excellent","4",J39="Good","3",J39="Sufficient","2",J39="Poor","1",J39="None","")</f>
        <v>4</v>
      </c>
      <c r="K149" s="76" t="str" cm="1">
        <f t="array" ref="K149">_xlfn.IFS(K39="Excellent","4",K39="Good","3",K39="Sufficient","2",K39="Poor","1",K39="None","")</f>
        <v>4</v>
      </c>
      <c r="L149" s="76" t="str" cm="1">
        <f t="array" ref="L149">_xlfn.IFS(L39="Excellent","4",L39="Good","3",L39="Sufficient","2",L39="Poor","1",L39="None","")</f>
        <v>4</v>
      </c>
      <c r="M149" s="76" t="str" cm="1">
        <f t="array" ref="M149">_xlfn.IFS(M39="Excellent","4",M39="Good","3",M39="Sufficient","2",M39="Poor","1",M39="None","")</f>
        <v>4</v>
      </c>
      <c r="N149" s="76" t="str" cm="1">
        <f t="array" ref="N149">_xlfn.IFS(N39="Excellent","4",N39="Good","3",N39="Sufficient","2",N39="Poor","1",N39="None","")</f>
        <v>4</v>
      </c>
      <c r="O149" s="76" t="str" cm="1">
        <f t="array" ref="O149">_xlfn.IFS(O39="Excellent","4",O39="Good","3",O39="Sufficient","2",O39="Poor","1",O39="None","")</f>
        <v>4</v>
      </c>
      <c r="P149" s="76" t="str" cm="1">
        <f t="array" ref="P149">_xlfn.IFS(P39="Excellent","4",P39="Good","3",P39="Sufficient","2",P39="Poor","1",P39="None","")</f>
        <v>4</v>
      </c>
      <c r="Q149" s="76" t="str" cm="1">
        <f t="array" ref="Q149">_xlfn.IFS(Q39="Excellent","4",Q39="Good","3",Q39="Sufficient","2",Q39="Poor","1",Q39="None","")</f>
        <v>3</v>
      </c>
    </row>
    <row r="150" spans="5:17" hidden="1" outlineLevel="1" x14ac:dyDescent="0.45">
      <c r="E150" s="94" t="s">
        <v>10</v>
      </c>
      <c r="F150" s="94" t="s">
        <v>48</v>
      </c>
      <c r="G150" s="94" t="s">
        <v>12</v>
      </c>
      <c r="I150" s="76" t="str" cm="1">
        <f t="array" ref="I150">_xlfn.IFS(I40="Excellent","4",I40="Good","3",I40="Sufficient","2",I40="Poor","1",I40="None","")</f>
        <v/>
      </c>
      <c r="J150" s="76" t="str" cm="1">
        <f t="array" ref="J150">_xlfn.IFS(J40="Excellent","4",J40="Good","3",J40="Sufficient","2",J40="Poor","1",J40="None","")</f>
        <v/>
      </c>
      <c r="K150" s="76" t="str" cm="1">
        <f t="array" ref="K150">_xlfn.IFS(K40="Excellent","4",K40="Good","3",K40="Sufficient","2",K40="Poor","1",K40="None","")</f>
        <v/>
      </c>
      <c r="L150" s="76" t="str" cm="1">
        <f t="array" ref="L150">_xlfn.IFS(L40="Excellent","4",L40="Good","3",L40="Sufficient","2",L40="Poor","1",L40="None","")</f>
        <v/>
      </c>
      <c r="M150" s="76" t="str" cm="1">
        <f t="array" ref="M150">_xlfn.IFS(M40="Excellent","4",M40="Good","3",M40="Sufficient","2",M40="Poor","1",M40="None","")</f>
        <v>4</v>
      </c>
      <c r="N150" s="76" t="str" cm="1">
        <f t="array" ref="N150">_xlfn.IFS(N40="Excellent","4",N40="Good","3",N40="Sufficient","2",N40="Poor","1",N40="None","")</f>
        <v>4</v>
      </c>
      <c r="O150" s="76" t="str" cm="1">
        <f t="array" ref="O150">_xlfn.IFS(O40="Excellent","4",O40="Good","3",O40="Sufficient","2",O40="Poor","1",O40="None","")</f>
        <v>4</v>
      </c>
      <c r="P150" s="76" t="str" cm="1">
        <f t="array" ref="P150">_xlfn.IFS(P40="Excellent","4",P40="Good","3",P40="Sufficient","2",P40="Poor","1",P40="None","")</f>
        <v>4</v>
      </c>
      <c r="Q150" s="76" t="str" cm="1">
        <f t="array" ref="Q150">_xlfn.IFS(Q40="Excellent","4",Q40="Good","3",Q40="Sufficient","2",Q40="Poor","1",Q40="None","")</f>
        <v>4</v>
      </c>
    </row>
    <row r="151" spans="5:17" hidden="1" outlineLevel="1" x14ac:dyDescent="0.45">
      <c r="E151" s="94" t="s">
        <v>10</v>
      </c>
      <c r="F151" s="94" t="s">
        <v>49</v>
      </c>
      <c r="G151" s="94" t="s">
        <v>12</v>
      </c>
      <c r="I151" s="76" t="str" cm="1">
        <f t="array" ref="I151">_xlfn.IFS(I41="Excellent","4",I41="Good","3",I41="Sufficient","2",I41="Poor","1",I41="None","")</f>
        <v>4</v>
      </c>
      <c r="J151" s="76" t="str" cm="1">
        <f t="array" ref="J151">_xlfn.IFS(J41="Excellent","4",J41="Good","3",J41="Sufficient","2",J41="Poor","1",J41="None","")</f>
        <v>4</v>
      </c>
      <c r="K151" s="76" t="str" cm="1">
        <f t="array" ref="K151">_xlfn.IFS(K41="Excellent","4",K41="Good","3",K41="Sufficient","2",K41="Poor","1",K41="None","")</f>
        <v>4</v>
      </c>
      <c r="L151" s="76" t="str" cm="1">
        <f t="array" ref="L151">_xlfn.IFS(L41="Excellent","4",L41="Good","3",L41="Sufficient","2",L41="Poor","1",L41="None","")</f>
        <v>4</v>
      </c>
      <c r="M151" s="76" t="str" cm="1">
        <f t="array" ref="M151">_xlfn.IFS(M41="Excellent","4",M41="Good","3",M41="Sufficient","2",M41="Poor","1",M41="None","")</f>
        <v>4</v>
      </c>
      <c r="N151" s="76" t="str" cm="1">
        <f t="array" ref="N151">_xlfn.IFS(N41="Excellent","4",N41="Good","3",N41="Sufficient","2",N41="Poor","1",N41="None","")</f>
        <v>4</v>
      </c>
      <c r="O151" s="76" t="str" cm="1">
        <f t="array" ref="O151">_xlfn.IFS(O41="Excellent","4",O41="Good","3",O41="Sufficient","2",O41="Poor","1",O41="None","")</f>
        <v>4</v>
      </c>
      <c r="P151" s="76" t="str" cm="1">
        <f t="array" ref="P151">_xlfn.IFS(P41="Excellent","4",P41="Good","3",P41="Sufficient","2",P41="Poor","1",P41="None","")</f>
        <v>4</v>
      </c>
      <c r="Q151" s="76" t="str" cm="1">
        <f t="array" ref="Q151">_xlfn.IFS(Q41="Excellent","4",Q41="Good","3",Q41="Sufficient","2",Q41="Poor","1",Q41="None","")</f>
        <v>4</v>
      </c>
    </row>
    <row r="152" spans="5:17" hidden="1" outlineLevel="1" x14ac:dyDescent="0.45">
      <c r="E152" s="94" t="s">
        <v>10</v>
      </c>
      <c r="F152" s="94" t="s">
        <v>50</v>
      </c>
      <c r="G152" s="94" t="s">
        <v>12</v>
      </c>
      <c r="I152" s="76" t="str" cm="1">
        <f t="array" ref="I152">_xlfn.IFS(I42="Excellent","4",I42="Good","3",I42="Sufficient","2",I42="Poor","1",I42="None","")</f>
        <v>4</v>
      </c>
      <c r="J152" s="76" t="str" cm="1">
        <f t="array" ref="J152">_xlfn.IFS(J42="Excellent","4",J42="Good","3",J42="Sufficient","2",J42="Poor","1",J42="None","")</f>
        <v>4</v>
      </c>
      <c r="K152" s="76" t="str" cm="1">
        <f t="array" ref="K152">_xlfn.IFS(K42="Excellent","4",K42="Good","3",K42="Sufficient","2",K42="Poor","1",K42="None","")</f>
        <v>4</v>
      </c>
      <c r="L152" s="76" t="str" cm="1">
        <f t="array" ref="L152">_xlfn.IFS(L42="Excellent","4",L42="Good","3",L42="Sufficient","2",L42="Poor","1",L42="None","")</f>
        <v>4</v>
      </c>
      <c r="M152" s="76" t="str" cm="1">
        <f t="array" ref="M152">_xlfn.IFS(M42="Excellent","4",M42="Good","3",M42="Sufficient","2",M42="Poor","1",M42="None","")</f>
        <v>4</v>
      </c>
      <c r="N152" s="76" t="str" cm="1">
        <f t="array" ref="N152">_xlfn.IFS(N42="Excellent","4",N42="Good","3",N42="Sufficient","2",N42="Poor","1",N42="None","")</f>
        <v>4</v>
      </c>
      <c r="O152" s="76" t="str" cm="1">
        <f t="array" ref="O152">_xlfn.IFS(O42="Excellent","4",O42="Good","3",O42="Sufficient","2",O42="Poor","1",O42="None","")</f>
        <v>4</v>
      </c>
      <c r="P152" s="76" t="str" cm="1">
        <f t="array" ref="P152">_xlfn.IFS(P42="Excellent","4",P42="Good","3",P42="Sufficient","2",P42="Poor","1",P42="None","")</f>
        <v>4</v>
      </c>
      <c r="Q152" s="76" t="str" cm="1">
        <f t="array" ref="Q152">_xlfn.IFS(Q42="Excellent","4",Q42="Good","3",Q42="Sufficient","2",Q42="Poor","1",Q42="None","")</f>
        <v>4</v>
      </c>
    </row>
    <row r="153" spans="5:17" hidden="1" outlineLevel="1" x14ac:dyDescent="0.45">
      <c r="E153" s="94" t="s">
        <v>10</v>
      </c>
      <c r="F153" s="94" t="s">
        <v>51</v>
      </c>
      <c r="G153" s="94" t="s">
        <v>12</v>
      </c>
      <c r="I153" s="76" t="str" cm="1">
        <f t="array" ref="I153">_xlfn.IFS(I43="Excellent","4",I43="Good","3",I43="Sufficient","2",I43="Poor","1",I43="None","")</f>
        <v>3</v>
      </c>
      <c r="J153" s="76" t="str" cm="1">
        <f t="array" ref="J153">_xlfn.IFS(J43="Excellent","4",J43="Good","3",J43="Sufficient","2",J43="Poor","1",J43="None","")</f>
        <v>4</v>
      </c>
      <c r="K153" s="76" t="str" cm="1">
        <f t="array" ref="K153">_xlfn.IFS(K43="Excellent","4",K43="Good","3",K43="Sufficient","2",K43="Poor","1",K43="None","")</f>
        <v>4</v>
      </c>
      <c r="L153" s="76" t="str" cm="1">
        <f t="array" ref="L153">_xlfn.IFS(L43="Excellent","4",L43="Good","3",L43="Sufficient","2",L43="Poor","1",L43="None","")</f>
        <v>4</v>
      </c>
      <c r="M153" s="76" t="str" cm="1">
        <f t="array" ref="M153">_xlfn.IFS(M43="Excellent","4",M43="Good","3",M43="Sufficient","2",M43="Poor","1",M43="None","")</f>
        <v>3</v>
      </c>
      <c r="N153" s="76" t="str" cm="1">
        <f t="array" ref="N153">_xlfn.IFS(N43="Excellent","4",N43="Good","3",N43="Sufficient","2",N43="Poor","1",N43="None","")</f>
        <v>3</v>
      </c>
      <c r="O153" s="76" t="str" cm="1">
        <f t="array" ref="O153">_xlfn.IFS(O43="Excellent","4",O43="Good","3",O43="Sufficient","2",O43="Poor","1",O43="None","")</f>
        <v>3</v>
      </c>
      <c r="P153" s="76" t="str" cm="1">
        <f t="array" ref="P153">_xlfn.IFS(P43="Excellent","4",P43="Good","3",P43="Sufficient","2",P43="Poor","1",P43="None","")</f>
        <v>2</v>
      </c>
      <c r="Q153" s="76" t="str" cm="1">
        <f t="array" ref="Q153">_xlfn.IFS(Q43="Excellent","4",Q43="Good","3",Q43="Sufficient","2",Q43="Poor","1",Q43="None","")</f>
        <v>2</v>
      </c>
    </row>
    <row r="154" spans="5:17" hidden="1" outlineLevel="1" x14ac:dyDescent="0.45">
      <c r="E154" s="94" t="s">
        <v>10</v>
      </c>
      <c r="F154" s="94" t="s">
        <v>52</v>
      </c>
      <c r="G154" s="94" t="s">
        <v>12</v>
      </c>
      <c r="I154" s="76" t="str" cm="1">
        <f t="array" ref="I154">_xlfn.IFS(I44="Excellent","4",I44="Good","3",I44="Sufficient","2",I44="Poor","1",I44="None","")</f>
        <v>4</v>
      </c>
      <c r="J154" s="76" t="str" cm="1">
        <f t="array" ref="J154">_xlfn.IFS(J44="Excellent","4",J44="Good","3",J44="Sufficient","2",J44="Poor","1",J44="None","")</f>
        <v>4</v>
      </c>
      <c r="K154" s="76" t="str" cm="1">
        <f t="array" ref="K154">_xlfn.IFS(K44="Excellent","4",K44="Good","3",K44="Sufficient","2",K44="Poor","1",K44="None","")</f>
        <v>4</v>
      </c>
      <c r="L154" s="76" t="str" cm="1">
        <f t="array" ref="L154">_xlfn.IFS(L44="Excellent","4",L44="Good","3",L44="Sufficient","2",L44="Poor","1",L44="None","")</f>
        <v>4</v>
      </c>
      <c r="M154" s="76" t="str" cm="1">
        <f t="array" ref="M154">_xlfn.IFS(M44="Excellent","4",M44="Good","3",M44="Sufficient","2",M44="Poor","1",M44="None","")</f>
        <v>4</v>
      </c>
      <c r="N154" s="76" t="str" cm="1">
        <f t="array" ref="N154">_xlfn.IFS(N44="Excellent","4",N44="Good","3",N44="Sufficient","2",N44="Poor","1",N44="None","")</f>
        <v>4</v>
      </c>
      <c r="O154" s="76" t="str" cm="1">
        <f t="array" ref="O154">_xlfn.IFS(O44="Excellent","4",O44="Good","3",O44="Sufficient","2",O44="Poor","1",O44="None","")</f>
        <v>4</v>
      </c>
      <c r="P154" s="76" t="str" cm="1">
        <f t="array" ref="P154">_xlfn.IFS(P44="Excellent","4",P44="Good","3",P44="Sufficient","2",P44="Poor","1",P44="None","")</f>
        <v>4</v>
      </c>
      <c r="Q154" s="76" t="str" cm="1">
        <f t="array" ref="Q154">_xlfn.IFS(Q44="Excellent","4",Q44="Good","3",Q44="Sufficient","2",Q44="Poor","1",Q44="None","")</f>
        <v>4</v>
      </c>
    </row>
    <row r="155" spans="5:17" hidden="1" outlineLevel="1" x14ac:dyDescent="0.45">
      <c r="E155" s="94" t="s">
        <v>10</v>
      </c>
      <c r="F155" s="94" t="s">
        <v>53</v>
      </c>
      <c r="G155" s="94" t="s">
        <v>12</v>
      </c>
      <c r="I155" s="76" t="str" cm="1">
        <f t="array" ref="I155">_xlfn.IFS(I45="Excellent","4",I45="Good","3",I45="Sufficient","2",I45="Poor","1",I45="None","")</f>
        <v>4</v>
      </c>
      <c r="J155" s="76" t="str" cm="1">
        <f t="array" ref="J155">_xlfn.IFS(J45="Excellent","4",J45="Good","3",J45="Sufficient","2",J45="Poor","1",J45="None","")</f>
        <v>4</v>
      </c>
      <c r="K155" s="76" t="str" cm="1">
        <f t="array" ref="K155">_xlfn.IFS(K45="Excellent","4",K45="Good","3",K45="Sufficient","2",K45="Poor","1",K45="None","")</f>
        <v>4</v>
      </c>
      <c r="L155" s="76" t="str" cm="1">
        <f t="array" ref="L155">_xlfn.IFS(L45="Excellent","4",L45="Good","3",L45="Sufficient","2",L45="Poor","1",L45="None","")</f>
        <v>4</v>
      </c>
      <c r="M155" s="76" t="str" cm="1">
        <f t="array" ref="M155">_xlfn.IFS(M45="Excellent","4",M45="Good","3",M45="Sufficient","2",M45="Poor","1",M45="None","")</f>
        <v>4</v>
      </c>
      <c r="N155" s="76" t="str" cm="1">
        <f t="array" ref="N155">_xlfn.IFS(N45="Excellent","4",N45="Good","3",N45="Sufficient","2",N45="Poor","1",N45="None","")</f>
        <v>4</v>
      </c>
      <c r="O155" s="76" t="str" cm="1">
        <f t="array" ref="O155">_xlfn.IFS(O45="Excellent","4",O45="Good","3",O45="Sufficient","2",O45="Poor","1",O45="None","")</f>
        <v>4</v>
      </c>
      <c r="P155" s="76" t="str" cm="1">
        <f t="array" ref="P155">_xlfn.IFS(P45="Excellent","4",P45="Good","3",P45="Sufficient","2",P45="Poor","1",P45="None","")</f>
        <v>4</v>
      </c>
      <c r="Q155" s="76" t="str" cm="1">
        <f t="array" ref="Q155">_xlfn.IFS(Q45="Excellent","4",Q45="Good","3",Q45="Sufficient","2",Q45="Poor","1",Q45="None","")</f>
        <v>4</v>
      </c>
    </row>
    <row r="156" spans="5:17" hidden="1" outlineLevel="1" x14ac:dyDescent="0.45">
      <c r="E156" s="94" t="s">
        <v>10</v>
      </c>
      <c r="F156" s="94" t="s">
        <v>54</v>
      </c>
      <c r="G156" s="94" t="s">
        <v>12</v>
      </c>
      <c r="I156" s="76" t="str" cm="1">
        <f t="array" ref="I156">_xlfn.IFS(I46="Excellent","4",I46="Good","3",I46="Sufficient","2",I46="Poor","1",I46="None","")</f>
        <v>4</v>
      </c>
      <c r="J156" s="76" t="str" cm="1">
        <f t="array" ref="J156">_xlfn.IFS(J46="Excellent","4",J46="Good","3",J46="Sufficient","2",J46="Poor","1",J46="None","")</f>
        <v>4</v>
      </c>
      <c r="K156" s="76" t="str" cm="1">
        <f t="array" ref="K156">_xlfn.IFS(K46="Excellent","4",K46="Good","3",K46="Sufficient","2",K46="Poor","1",K46="None","")</f>
        <v>4</v>
      </c>
      <c r="L156" s="76" t="str" cm="1">
        <f t="array" ref="L156">_xlfn.IFS(L46="Excellent","4",L46="Good","3",L46="Sufficient","2",L46="Poor","1",L46="None","")</f>
        <v>4</v>
      </c>
      <c r="M156" s="76" t="str" cm="1">
        <f t="array" ref="M156">_xlfn.IFS(M46="Excellent","4",M46="Good","3",M46="Sufficient","2",M46="Poor","1",M46="None","")</f>
        <v>4</v>
      </c>
      <c r="N156" s="76" t="str" cm="1">
        <f t="array" ref="N156">_xlfn.IFS(N46="Excellent","4",N46="Good","3",N46="Sufficient","2",N46="Poor","1",N46="None","")</f>
        <v>4</v>
      </c>
      <c r="O156" s="76" t="str" cm="1">
        <f t="array" ref="O156">_xlfn.IFS(O46="Excellent","4",O46="Good","3",O46="Sufficient","2",O46="Poor","1",O46="None","")</f>
        <v>4</v>
      </c>
      <c r="P156" s="76" t="str" cm="1">
        <f t="array" ref="P156">_xlfn.IFS(P46="Excellent","4",P46="Good","3",P46="Sufficient","2",P46="Poor","1",P46="None","")</f>
        <v>4</v>
      </c>
      <c r="Q156" s="76" t="str" cm="1">
        <f t="array" ref="Q156">_xlfn.IFS(Q46="Excellent","4",Q46="Good","3",Q46="Sufficient","2",Q46="Poor","1",Q46="None","")</f>
        <v>4</v>
      </c>
    </row>
    <row r="157" spans="5:17" hidden="1" outlineLevel="1" x14ac:dyDescent="0.45">
      <c r="E157" s="94" t="s">
        <v>10</v>
      </c>
      <c r="F157" s="94" t="s">
        <v>55</v>
      </c>
      <c r="G157" s="94" t="s">
        <v>12</v>
      </c>
      <c r="I157" s="76" t="str" cm="1">
        <f t="array" ref="I157">_xlfn.IFS(I47="Excellent","4",I47="Good","3",I47="Sufficient","2",I47="Poor","1",I47="None","")</f>
        <v>4</v>
      </c>
      <c r="J157" s="76" t="str" cm="1">
        <f t="array" ref="J157">_xlfn.IFS(J47="Excellent","4",J47="Good","3",J47="Sufficient","2",J47="Poor","1",J47="None","")</f>
        <v>4</v>
      </c>
      <c r="K157" s="76" t="str" cm="1">
        <f t="array" ref="K157">_xlfn.IFS(K47="Excellent","4",K47="Good","3",K47="Sufficient","2",K47="Poor","1",K47="None","")</f>
        <v>4</v>
      </c>
      <c r="L157" s="76" t="str" cm="1">
        <f t="array" ref="L157">_xlfn.IFS(L47="Excellent","4",L47="Good","3",L47="Sufficient","2",L47="Poor","1",L47="None","")</f>
        <v>4</v>
      </c>
      <c r="M157" s="76" t="str" cm="1">
        <f t="array" ref="M157">_xlfn.IFS(M47="Excellent","4",M47="Good","3",M47="Sufficient","2",M47="Poor","1",M47="None","")</f>
        <v>4</v>
      </c>
      <c r="N157" s="76" t="str" cm="1">
        <f t="array" ref="N157">_xlfn.IFS(N47="Excellent","4",N47="Good","3",N47="Sufficient","2",N47="Poor","1",N47="None","")</f>
        <v>4</v>
      </c>
      <c r="O157" s="76" t="str" cm="1">
        <f t="array" ref="O157">_xlfn.IFS(O47="Excellent","4",O47="Good","3",O47="Sufficient","2",O47="Poor","1",O47="None","")</f>
        <v>4</v>
      </c>
      <c r="P157" s="76" t="str" cm="1">
        <f t="array" ref="P157">_xlfn.IFS(P47="Excellent","4",P47="Good","3",P47="Sufficient","2",P47="Poor","1",P47="None","")</f>
        <v>4</v>
      </c>
      <c r="Q157" s="76" t="str" cm="1">
        <f t="array" ref="Q157">_xlfn.IFS(Q47="Excellent","4",Q47="Good","3",Q47="Sufficient","2",Q47="Poor","1",Q47="None","")</f>
        <v>4</v>
      </c>
    </row>
    <row r="158" spans="5:17" hidden="1" outlineLevel="1" x14ac:dyDescent="0.45">
      <c r="E158" s="94" t="s">
        <v>10</v>
      </c>
      <c r="F158" s="94" t="s">
        <v>56</v>
      </c>
      <c r="G158" s="94" t="s">
        <v>12</v>
      </c>
      <c r="I158" s="76" t="str" cm="1">
        <f t="array" ref="I158">_xlfn.IFS(I48="Excellent","4",I48="Good","3",I48="Sufficient","2",I48="Poor","1",I48="None","")</f>
        <v>4</v>
      </c>
      <c r="J158" s="76" t="str" cm="1">
        <f t="array" ref="J158">_xlfn.IFS(J48="Excellent","4",J48="Good","3",J48="Sufficient","2",J48="Poor","1",J48="None","")</f>
        <v>4</v>
      </c>
      <c r="K158" s="76" t="str" cm="1">
        <f t="array" ref="K158">_xlfn.IFS(K48="Excellent","4",K48="Good","3",K48="Sufficient","2",K48="Poor","1",K48="None","")</f>
        <v>4</v>
      </c>
      <c r="L158" s="76" t="str" cm="1">
        <f t="array" ref="L158">_xlfn.IFS(L48="Excellent","4",L48="Good","3",L48="Sufficient","2",L48="Poor","1",L48="None","")</f>
        <v>4</v>
      </c>
      <c r="M158" s="76" t="str" cm="1">
        <f t="array" ref="M158">_xlfn.IFS(M48="Excellent","4",M48="Good","3",M48="Sufficient","2",M48="Poor","1",M48="None","")</f>
        <v>4</v>
      </c>
      <c r="N158" s="76" t="str" cm="1">
        <f t="array" ref="N158">_xlfn.IFS(N48="Excellent","4",N48="Good","3",N48="Sufficient","2",N48="Poor","1",N48="None","")</f>
        <v>4</v>
      </c>
      <c r="O158" s="76" t="str" cm="1">
        <f t="array" ref="O158">_xlfn.IFS(O48="Excellent","4",O48="Good","3",O48="Sufficient","2",O48="Poor","1",O48="None","")</f>
        <v>4</v>
      </c>
      <c r="P158" s="76" t="str" cm="1">
        <f t="array" ref="P158">_xlfn.IFS(P48="Excellent","4",P48="Good","3",P48="Sufficient","2",P48="Poor","1",P48="None","")</f>
        <v>4</v>
      </c>
      <c r="Q158" s="76" t="str" cm="1">
        <f t="array" ref="Q158">_xlfn.IFS(Q48="Excellent","4",Q48="Good","3",Q48="Sufficient","2",Q48="Poor","1",Q48="None","")</f>
        <v>4</v>
      </c>
    </row>
    <row r="159" spans="5:17" hidden="1" outlineLevel="1" x14ac:dyDescent="0.45">
      <c r="E159" s="94" t="s">
        <v>10</v>
      </c>
      <c r="F159" s="94" t="s">
        <v>57</v>
      </c>
      <c r="G159" s="94" t="s">
        <v>12</v>
      </c>
      <c r="I159" s="76" t="str" cm="1">
        <f t="array" ref="I159">_xlfn.IFS(I49="Excellent","4",I49="Good","3",I49="Sufficient","2",I49="Poor","1",I49="None","")</f>
        <v>4</v>
      </c>
      <c r="J159" s="76" t="str" cm="1">
        <f t="array" ref="J159">_xlfn.IFS(J49="Excellent","4",J49="Good","3",J49="Sufficient","2",J49="Poor","1",J49="None","")</f>
        <v>4</v>
      </c>
      <c r="K159" s="76" t="str" cm="1">
        <f t="array" ref="K159">_xlfn.IFS(K49="Excellent","4",K49="Good","3",K49="Sufficient","2",K49="Poor","1",K49="None","")</f>
        <v>4</v>
      </c>
      <c r="L159" s="76" t="str" cm="1">
        <f t="array" ref="L159">_xlfn.IFS(L49="Excellent","4",L49="Good","3",L49="Sufficient","2",L49="Poor","1",L49="None","")</f>
        <v>4</v>
      </c>
      <c r="M159" s="76" t="str" cm="1">
        <f t="array" ref="M159">_xlfn.IFS(M49="Excellent","4",M49="Good","3",M49="Sufficient","2",M49="Poor","1",M49="None","")</f>
        <v>4</v>
      </c>
      <c r="N159" s="76" t="str" cm="1">
        <f t="array" ref="N159">_xlfn.IFS(N49="Excellent","4",N49="Good","3",N49="Sufficient","2",N49="Poor","1",N49="None","")</f>
        <v>4</v>
      </c>
      <c r="O159" s="76" t="str" cm="1">
        <f t="array" ref="O159">_xlfn.IFS(O49="Excellent","4",O49="Good","3",O49="Sufficient","2",O49="Poor","1",O49="None","")</f>
        <v>4</v>
      </c>
      <c r="P159" s="76" t="str" cm="1">
        <f t="array" ref="P159">_xlfn.IFS(P49="Excellent","4",P49="Good","3",P49="Sufficient","2",P49="Poor","1",P49="None","")</f>
        <v>4</v>
      </c>
      <c r="Q159" s="76" t="str" cm="1">
        <f t="array" ref="Q159">_xlfn.IFS(Q49="Excellent","4",Q49="Good","3",Q49="Sufficient","2",Q49="Poor","1",Q49="None","")</f>
        <v>4</v>
      </c>
    </row>
    <row r="160" spans="5:17" hidden="1" outlineLevel="1" x14ac:dyDescent="0.45">
      <c r="E160" s="94" t="s">
        <v>10</v>
      </c>
      <c r="F160" s="94" t="s">
        <v>58</v>
      </c>
      <c r="G160" s="94" t="s">
        <v>12</v>
      </c>
      <c r="I160" s="76" t="str" cm="1">
        <f t="array" ref="I160">_xlfn.IFS(I50="Excellent","4",I50="Good","3",I50="Sufficient","2",I50="Poor","1",I50="None","")</f>
        <v/>
      </c>
      <c r="J160" s="76" t="str" cm="1">
        <f t="array" ref="J160">_xlfn.IFS(J50="Excellent","4",J50="Good","3",J50="Sufficient","2",J50="Poor","1",J50="None","")</f>
        <v/>
      </c>
      <c r="K160" s="76" t="str" cm="1">
        <f t="array" ref="K160">_xlfn.IFS(K50="Excellent","4",K50="Good","3",K50="Sufficient","2",K50="Poor","1",K50="None","")</f>
        <v>4</v>
      </c>
      <c r="L160" s="76" t="str" cm="1">
        <f t="array" ref="L160">_xlfn.IFS(L50="Excellent","4",L50="Good","3",L50="Sufficient","2",L50="Poor","1",L50="None","")</f>
        <v>4</v>
      </c>
      <c r="M160" s="76" t="str" cm="1">
        <f t="array" ref="M160">_xlfn.IFS(M50="Excellent","4",M50="Good","3",M50="Sufficient","2",M50="Poor","1",M50="None","")</f>
        <v>4</v>
      </c>
      <c r="N160" s="76" t="str" cm="1">
        <f t="array" ref="N160">_xlfn.IFS(N50="Excellent","4",N50="Good","3",N50="Sufficient","2",N50="Poor","1",N50="None","")</f>
        <v>4</v>
      </c>
      <c r="O160" s="76" t="str" cm="1">
        <f t="array" ref="O160">_xlfn.IFS(O50="Excellent","4",O50="Good","3",O50="Sufficient","2",O50="Poor","1",O50="None","")</f>
        <v>4</v>
      </c>
      <c r="P160" s="76" t="str" cm="1">
        <f t="array" ref="P160">_xlfn.IFS(P50="Excellent","4",P50="Good","3",P50="Sufficient","2",P50="Poor","1",P50="None","")</f>
        <v>4</v>
      </c>
      <c r="Q160" s="76" t="str" cm="1">
        <f t="array" ref="Q160">_xlfn.IFS(Q50="Excellent","4",Q50="Good","3",Q50="Sufficient","2",Q50="Poor","1",Q50="None","")</f>
        <v>4</v>
      </c>
    </row>
    <row r="161" spans="5:17" hidden="1" outlineLevel="1" x14ac:dyDescent="0.45">
      <c r="E161" s="94" t="s">
        <v>10</v>
      </c>
      <c r="F161" s="94" t="s">
        <v>59</v>
      </c>
      <c r="G161" s="94" t="s">
        <v>12</v>
      </c>
      <c r="I161" s="76" t="str" cm="1">
        <f t="array" ref="I161">_xlfn.IFS(I51="Excellent","4",I51="Good","3",I51="Sufficient","2",I51="Poor","1",I51="None","")</f>
        <v>4</v>
      </c>
      <c r="J161" s="76" t="str" cm="1">
        <f t="array" ref="J161">_xlfn.IFS(J51="Excellent","4",J51="Good","3",J51="Sufficient","2",J51="Poor","1",J51="None","")</f>
        <v>4</v>
      </c>
      <c r="K161" s="76" t="str" cm="1">
        <f t="array" ref="K161">_xlfn.IFS(K51="Excellent","4",K51="Good","3",K51="Sufficient","2",K51="Poor","1",K51="None","")</f>
        <v>4</v>
      </c>
      <c r="L161" s="76" t="str" cm="1">
        <f t="array" ref="L161">_xlfn.IFS(L51="Excellent","4",L51="Good","3",L51="Sufficient","2",L51="Poor","1",L51="None","")</f>
        <v>4</v>
      </c>
      <c r="M161" s="76" t="str" cm="1">
        <f t="array" ref="M161">_xlfn.IFS(M51="Excellent","4",M51="Good","3",M51="Sufficient","2",M51="Poor","1",M51="None","")</f>
        <v>4</v>
      </c>
      <c r="N161" s="76" t="str" cm="1">
        <f t="array" ref="N161">_xlfn.IFS(N51="Excellent","4",N51="Good","3",N51="Sufficient","2",N51="Poor","1",N51="None","")</f>
        <v>4</v>
      </c>
      <c r="O161" s="76" t="str" cm="1">
        <f t="array" ref="O161">_xlfn.IFS(O51="Excellent","4",O51="Good","3",O51="Sufficient","2",O51="Poor","1",O51="None","")</f>
        <v>4</v>
      </c>
      <c r="P161" s="76" t="str" cm="1">
        <f t="array" ref="P161">_xlfn.IFS(P51="Excellent","4",P51="Good","3",P51="Sufficient","2",P51="Poor","1",P51="None","")</f>
        <v>4</v>
      </c>
      <c r="Q161" s="76" t="str" cm="1">
        <f t="array" ref="Q161">_xlfn.IFS(Q51="Excellent","4",Q51="Good","3",Q51="Sufficient","2",Q51="Poor","1",Q51="None","")</f>
        <v>4</v>
      </c>
    </row>
    <row r="162" spans="5:17" hidden="1" outlineLevel="1" x14ac:dyDescent="0.45">
      <c r="E162" s="94" t="s">
        <v>10</v>
      </c>
      <c r="F162" s="94" t="s">
        <v>60</v>
      </c>
      <c r="G162" s="94" t="s">
        <v>12</v>
      </c>
      <c r="I162" s="76" t="str" cm="1">
        <f t="array" ref="I162">_xlfn.IFS(I52="Excellent","4",I52="Good","3",I52="Sufficient","2",I52="Poor","1",I52="None","")</f>
        <v>3</v>
      </c>
      <c r="J162" s="76" t="str" cm="1">
        <f t="array" ref="J162">_xlfn.IFS(J52="Excellent","4",J52="Good","3",J52="Sufficient","2",J52="Poor","1",J52="None","")</f>
        <v>3</v>
      </c>
      <c r="K162" s="76" t="str" cm="1">
        <f t="array" ref="K162">_xlfn.IFS(K52="Excellent","4",K52="Good","3",K52="Sufficient","2",K52="Poor","1",K52="None","")</f>
        <v>3</v>
      </c>
      <c r="L162" s="76" t="str" cm="1">
        <f t="array" ref="L162">_xlfn.IFS(L52="Excellent","4",L52="Good","3",L52="Sufficient","2",L52="Poor","1",L52="None","")</f>
        <v>2</v>
      </c>
      <c r="M162" s="76" t="str" cm="1">
        <f t="array" ref="M162">_xlfn.IFS(M52="Excellent","4",M52="Good","3",M52="Sufficient","2",M52="Poor","1",M52="None","")</f>
        <v>3</v>
      </c>
      <c r="N162" s="76" t="str" cm="1">
        <f t="array" ref="N162">_xlfn.IFS(N52="Excellent","4",N52="Good","3",N52="Sufficient","2",N52="Poor","1",N52="None","")</f>
        <v>2</v>
      </c>
      <c r="O162" s="76" t="str" cm="1">
        <f t="array" ref="O162">_xlfn.IFS(O52="Excellent","4",O52="Good","3",O52="Sufficient","2",O52="Poor","1",O52="None","")</f>
        <v>2</v>
      </c>
      <c r="P162" s="76" t="str" cm="1">
        <f t="array" ref="P162">_xlfn.IFS(P52="Excellent","4",P52="Good","3",P52="Sufficient","2",P52="Poor","1",P52="None","")</f>
        <v>2</v>
      </c>
      <c r="Q162" s="76" t="str" cm="1">
        <f t="array" ref="Q162">_xlfn.IFS(Q52="Excellent","4",Q52="Good","3",Q52="Sufficient","2",Q52="Poor","1",Q52="None","")</f>
        <v>2</v>
      </c>
    </row>
    <row r="163" spans="5:17" hidden="1" outlineLevel="1" x14ac:dyDescent="0.45">
      <c r="E163" s="94" t="s">
        <v>10</v>
      </c>
      <c r="F163" s="94" t="s">
        <v>61</v>
      </c>
      <c r="G163" s="94" t="s">
        <v>12</v>
      </c>
      <c r="I163" s="76" t="str" cm="1">
        <f t="array" ref="I163">_xlfn.IFS(I53="Excellent","4",I53="Good","3",I53="Sufficient","2",I53="Poor","1",I53="None","")</f>
        <v>4</v>
      </c>
      <c r="J163" s="76" t="str" cm="1">
        <f t="array" ref="J163">_xlfn.IFS(J53="Excellent","4",J53="Good","3",J53="Sufficient","2",J53="Poor","1",J53="None","")</f>
        <v>4</v>
      </c>
      <c r="K163" s="76" t="str" cm="1">
        <f t="array" ref="K163">_xlfn.IFS(K53="Excellent","4",K53="Good","3",K53="Sufficient","2",K53="Poor","1",K53="None","")</f>
        <v>3</v>
      </c>
      <c r="L163" s="76" t="str" cm="1">
        <f t="array" ref="L163">_xlfn.IFS(L53="Excellent","4",L53="Good","3",L53="Sufficient","2",L53="Poor","1",L53="None","")</f>
        <v>3</v>
      </c>
      <c r="M163" s="76" t="str" cm="1">
        <f t="array" ref="M163">_xlfn.IFS(M53="Excellent","4",M53="Good","3",M53="Sufficient","2",M53="Poor","1",M53="None","")</f>
        <v>3</v>
      </c>
      <c r="N163" s="76" t="str" cm="1">
        <f t="array" ref="N163">_xlfn.IFS(N53="Excellent","4",N53="Good","3",N53="Sufficient","2",N53="Poor","1",N53="None","")</f>
        <v>2</v>
      </c>
      <c r="O163" s="76" t="str" cm="1">
        <f t="array" ref="O163">_xlfn.IFS(O53="Excellent","4",O53="Good","3",O53="Sufficient","2",O53="Poor","1",O53="None","")</f>
        <v>3</v>
      </c>
      <c r="P163" s="76" t="str" cm="1">
        <f t="array" ref="P163">_xlfn.IFS(P53="Excellent","4",P53="Good","3",P53="Sufficient","2",P53="Poor","1",P53="None","")</f>
        <v>2</v>
      </c>
      <c r="Q163" s="76" t="str" cm="1">
        <f t="array" ref="Q163">_xlfn.IFS(Q53="Excellent","4",Q53="Good","3",Q53="Sufficient","2",Q53="Poor","1",Q53="None","")</f>
        <v>3</v>
      </c>
    </row>
    <row r="164" spans="5:17" hidden="1" outlineLevel="1" x14ac:dyDescent="0.45">
      <c r="E164" s="94" t="s">
        <v>10</v>
      </c>
      <c r="F164" s="94" t="s">
        <v>62</v>
      </c>
      <c r="G164" s="94" t="s">
        <v>12</v>
      </c>
      <c r="I164" s="76" t="str" cm="1">
        <f t="array" ref="I164">_xlfn.IFS(I54="Excellent","4",I54="Good","3",I54="Sufficient","2",I54="Poor","1",I54="None","")</f>
        <v>4</v>
      </c>
      <c r="J164" s="76" t="str" cm="1">
        <f t="array" ref="J164">_xlfn.IFS(J54="Excellent","4",J54="Good","3",J54="Sufficient","2",J54="Poor","1",J54="None","")</f>
        <v>4</v>
      </c>
      <c r="K164" s="76" t="str" cm="1">
        <f t="array" ref="K164">_xlfn.IFS(K54="Excellent","4",K54="Good","3",K54="Sufficient","2",K54="Poor","1",K54="None","")</f>
        <v>4</v>
      </c>
      <c r="L164" s="76" t="str" cm="1">
        <f t="array" ref="L164">_xlfn.IFS(L54="Excellent","4",L54="Good","3",L54="Sufficient","2",L54="Poor","1",L54="None","")</f>
        <v>4</v>
      </c>
      <c r="M164" s="76" t="str" cm="1">
        <f t="array" ref="M164">_xlfn.IFS(M54="Excellent","4",M54="Good","3",M54="Sufficient","2",M54="Poor","1",M54="None","")</f>
        <v>4</v>
      </c>
      <c r="N164" s="76" t="str" cm="1">
        <f t="array" ref="N164">_xlfn.IFS(N54="Excellent","4",N54="Good","3",N54="Sufficient","2",N54="Poor","1",N54="None","")</f>
        <v>4</v>
      </c>
      <c r="O164" s="76" t="str" cm="1">
        <f t="array" ref="O164">_xlfn.IFS(O54="Excellent","4",O54="Good","3",O54="Sufficient","2",O54="Poor","1",O54="None","")</f>
        <v>4</v>
      </c>
      <c r="P164" s="76" t="str" cm="1">
        <f t="array" ref="P164">_xlfn.IFS(P54="Excellent","4",P54="Good","3",P54="Sufficient","2",P54="Poor","1",P54="None","")</f>
        <v>4</v>
      </c>
      <c r="Q164" s="76" t="str" cm="1">
        <f t="array" ref="Q164">_xlfn.IFS(Q54="Excellent","4",Q54="Good","3",Q54="Sufficient","2",Q54="Poor","1",Q54="None","")</f>
        <v>4</v>
      </c>
    </row>
    <row r="165" spans="5:17" hidden="1" outlineLevel="1" x14ac:dyDescent="0.45">
      <c r="E165" s="94" t="s">
        <v>10</v>
      </c>
      <c r="F165" s="94" t="s">
        <v>63</v>
      </c>
      <c r="G165" s="94" t="s">
        <v>12</v>
      </c>
      <c r="I165" s="76" t="str" cm="1">
        <f t="array" ref="I165">_xlfn.IFS(I55="Excellent","4",I55="Good","3",I55="Sufficient","2",I55="Poor","1",I55="None","")</f>
        <v>3</v>
      </c>
      <c r="J165" s="76" t="str" cm="1">
        <f t="array" ref="J165">_xlfn.IFS(J55="Excellent","4",J55="Good","3",J55="Sufficient","2",J55="Poor","1",J55="None","")</f>
        <v>3</v>
      </c>
      <c r="K165" s="76" t="str" cm="1">
        <f t="array" ref="K165">_xlfn.IFS(K55="Excellent","4",K55="Good","3",K55="Sufficient","2",K55="Poor","1",K55="None","")</f>
        <v>4</v>
      </c>
      <c r="L165" s="76" t="str" cm="1">
        <f t="array" ref="L165">_xlfn.IFS(L55="Excellent","4",L55="Good","3",L55="Sufficient","2",L55="Poor","1",L55="None","")</f>
        <v>4</v>
      </c>
      <c r="M165" s="76" t="str" cm="1">
        <f t="array" ref="M165">_xlfn.IFS(M55="Excellent","4",M55="Good","3",M55="Sufficient","2",M55="Poor","1",M55="None","")</f>
        <v>4</v>
      </c>
      <c r="N165" s="76" t="str" cm="1">
        <f t="array" ref="N165">_xlfn.IFS(N55="Excellent","4",N55="Good","3",N55="Sufficient","2",N55="Poor","1",N55="None","")</f>
        <v>4</v>
      </c>
      <c r="O165" s="76" t="str" cm="1">
        <f t="array" ref="O165">_xlfn.IFS(O55="Excellent","4",O55="Good","3",O55="Sufficient","2",O55="Poor","1",O55="None","")</f>
        <v>4</v>
      </c>
      <c r="P165" s="76" t="str" cm="1">
        <f t="array" ref="P165">_xlfn.IFS(P55="Excellent","4",P55="Good","3",P55="Sufficient","2",P55="Poor","1",P55="None","")</f>
        <v>3</v>
      </c>
      <c r="Q165" s="76" t="str" cm="1">
        <f t="array" ref="Q165">_xlfn.IFS(Q55="Excellent","4",Q55="Good","3",Q55="Sufficient","2",Q55="Poor","1",Q55="None","")</f>
        <v>3</v>
      </c>
    </row>
    <row r="166" spans="5:17" hidden="1" outlineLevel="1" x14ac:dyDescent="0.45">
      <c r="E166" s="94" t="s">
        <v>10</v>
      </c>
      <c r="F166" s="94" t="s">
        <v>64</v>
      </c>
      <c r="G166" s="94" t="s">
        <v>12</v>
      </c>
      <c r="I166" s="76" t="str" cm="1">
        <f t="array" ref="I166">_xlfn.IFS(I56="Excellent","4",I56="Good","3",I56="Sufficient","2",I56="Poor","1",I56="None","")</f>
        <v>3</v>
      </c>
      <c r="J166" s="76" t="str" cm="1">
        <f t="array" ref="J166">_xlfn.IFS(J56="Excellent","4",J56="Good","3",J56="Sufficient","2",J56="Poor","1",J56="None","")</f>
        <v>3</v>
      </c>
      <c r="K166" s="76" t="str" cm="1">
        <f t="array" ref="K166">_xlfn.IFS(K56="Excellent","4",K56="Good","3",K56="Sufficient","2",K56="Poor","1",K56="None","")</f>
        <v>3</v>
      </c>
      <c r="L166" s="76" t="str" cm="1">
        <f t="array" ref="L166">_xlfn.IFS(L56="Excellent","4",L56="Good","3",L56="Sufficient","2",L56="Poor","1",L56="None","")</f>
        <v>3</v>
      </c>
      <c r="M166" s="76" t="str" cm="1">
        <f t="array" ref="M166">_xlfn.IFS(M56="Excellent","4",M56="Good","3",M56="Sufficient","2",M56="Poor","1",M56="None","")</f>
        <v>4</v>
      </c>
      <c r="N166" s="76" t="str" cm="1">
        <f t="array" ref="N166">_xlfn.IFS(N56="Excellent","4",N56="Good","3",N56="Sufficient","2",N56="Poor","1",N56="None","")</f>
        <v>4</v>
      </c>
      <c r="O166" s="76" t="str" cm="1">
        <f t="array" ref="O166">_xlfn.IFS(O56="Excellent","4",O56="Good","3",O56="Sufficient","2",O56="Poor","1",O56="None","")</f>
        <v>4</v>
      </c>
      <c r="P166" s="76" t="str" cm="1">
        <f t="array" ref="P166">_xlfn.IFS(P56="Excellent","4",P56="Good","3",P56="Sufficient","2",P56="Poor","1",P56="None","")</f>
        <v>4</v>
      </c>
      <c r="Q166" s="76" t="str" cm="1">
        <f t="array" ref="Q166">_xlfn.IFS(Q56="Excellent","4",Q56="Good","3",Q56="Sufficient","2",Q56="Poor","1",Q56="None","")</f>
        <v>4</v>
      </c>
    </row>
    <row r="167" spans="5:17" hidden="1" outlineLevel="1" x14ac:dyDescent="0.45">
      <c r="E167" s="94" t="s">
        <v>10</v>
      </c>
      <c r="F167" s="94" t="s">
        <v>65</v>
      </c>
      <c r="G167" s="94" t="s">
        <v>12</v>
      </c>
      <c r="I167" s="76" t="str" cm="1">
        <f t="array" ref="I167">_xlfn.IFS(I57="Excellent","4",I57="Good","3",I57="Sufficient","2",I57="Poor","1",I57="None","")</f>
        <v>4</v>
      </c>
      <c r="J167" s="76" t="str" cm="1">
        <f t="array" ref="J167">_xlfn.IFS(J57="Excellent","4",J57="Good","3",J57="Sufficient","2",J57="Poor","1",J57="None","")</f>
        <v>4</v>
      </c>
      <c r="K167" s="76" t="str" cm="1">
        <f t="array" ref="K167">_xlfn.IFS(K57="Excellent","4",K57="Good","3",K57="Sufficient","2",K57="Poor","1",K57="None","")</f>
        <v>4</v>
      </c>
      <c r="L167" s="76" t="str" cm="1">
        <f t="array" ref="L167">_xlfn.IFS(L57="Excellent","4",L57="Good","3",L57="Sufficient","2",L57="Poor","1",L57="None","")</f>
        <v>4</v>
      </c>
      <c r="M167" s="76" t="str" cm="1">
        <f t="array" ref="M167">_xlfn.IFS(M57="Excellent","4",M57="Good","3",M57="Sufficient","2",M57="Poor","1",M57="None","")</f>
        <v>4</v>
      </c>
      <c r="N167" s="76" t="str" cm="1">
        <f t="array" ref="N167">_xlfn.IFS(N57="Excellent","4",N57="Good","3",N57="Sufficient","2",N57="Poor","1",N57="None","")</f>
        <v>4</v>
      </c>
      <c r="O167" s="76" t="str" cm="1">
        <f t="array" ref="O167">_xlfn.IFS(O57="Excellent","4",O57="Good","3",O57="Sufficient","2",O57="Poor","1",O57="None","")</f>
        <v>4</v>
      </c>
      <c r="P167" s="76" t="str" cm="1">
        <f t="array" ref="P167">_xlfn.IFS(P57="Excellent","4",P57="Good","3",P57="Sufficient","2",P57="Poor","1",P57="None","")</f>
        <v>4</v>
      </c>
      <c r="Q167" s="76" t="str" cm="1">
        <f t="array" ref="Q167">_xlfn.IFS(Q57="Excellent","4",Q57="Good","3",Q57="Sufficient","2",Q57="Poor","1",Q57="None","")</f>
        <v>4</v>
      </c>
    </row>
    <row r="168" spans="5:17" hidden="1" outlineLevel="1" x14ac:dyDescent="0.45">
      <c r="E168" s="94" t="s">
        <v>10</v>
      </c>
      <c r="F168" s="94" t="s">
        <v>66</v>
      </c>
      <c r="G168" s="94" t="s">
        <v>12</v>
      </c>
      <c r="I168" s="76" t="str" cm="1">
        <f t="array" ref="I168">_xlfn.IFS(I58="Excellent","4",I58="Good","3",I58="Sufficient","2",I58="Poor","1",I58="None","")</f>
        <v>4</v>
      </c>
      <c r="J168" s="76" t="str" cm="1">
        <f t="array" ref="J168">_xlfn.IFS(J58="Excellent","4",J58="Good","3",J58="Sufficient","2",J58="Poor","1",J58="None","")</f>
        <v>4</v>
      </c>
      <c r="K168" s="76" t="str" cm="1">
        <f t="array" ref="K168">_xlfn.IFS(K58="Excellent","4",K58="Good","3",K58="Sufficient","2",K58="Poor","1",K58="None","")</f>
        <v>4</v>
      </c>
      <c r="L168" s="76" t="str" cm="1">
        <f t="array" ref="L168">_xlfn.IFS(L58="Excellent","4",L58="Good","3",L58="Sufficient","2",L58="Poor","1",L58="None","")</f>
        <v>4</v>
      </c>
      <c r="M168" s="76" t="str" cm="1">
        <f t="array" ref="M168">_xlfn.IFS(M58="Excellent","4",M58="Good","3",M58="Sufficient","2",M58="Poor","1",M58="None","")</f>
        <v>4</v>
      </c>
      <c r="N168" s="76" t="str" cm="1">
        <f t="array" ref="N168">_xlfn.IFS(N58="Excellent","4",N58="Good","3",N58="Sufficient","2",N58="Poor","1",N58="None","")</f>
        <v>4</v>
      </c>
      <c r="O168" s="76" t="str" cm="1">
        <f t="array" ref="O168">_xlfn.IFS(O58="Excellent","4",O58="Good","3",O58="Sufficient","2",O58="Poor","1",O58="None","")</f>
        <v>3</v>
      </c>
      <c r="P168" s="76" t="str" cm="1">
        <f t="array" ref="P168">_xlfn.IFS(P58="Excellent","4",P58="Good","3",P58="Sufficient","2",P58="Poor","1",P58="None","")</f>
        <v>4</v>
      </c>
      <c r="Q168" s="76" t="str" cm="1">
        <f t="array" ref="Q168">_xlfn.IFS(Q58="Excellent","4",Q58="Good","3",Q58="Sufficient","2",Q58="Poor","1",Q58="None","")</f>
        <v>3</v>
      </c>
    </row>
    <row r="169" spans="5:17" hidden="1" outlineLevel="1" x14ac:dyDescent="0.45">
      <c r="E169" s="94" t="s">
        <v>10</v>
      </c>
      <c r="F169" s="94" t="s">
        <v>67</v>
      </c>
      <c r="G169" s="94" t="s">
        <v>12</v>
      </c>
      <c r="I169" s="76" t="str" cm="1">
        <f t="array" ref="I169">_xlfn.IFS(I59="Excellent","4",I59="Good","3",I59="Sufficient","2",I59="Poor","1",I59="None","")</f>
        <v>4</v>
      </c>
      <c r="J169" s="76" t="str" cm="1">
        <f t="array" ref="J169">_xlfn.IFS(J59="Excellent","4",J59="Good","3",J59="Sufficient","2",J59="Poor","1",J59="None","")</f>
        <v>4</v>
      </c>
      <c r="K169" s="76" t="str" cm="1">
        <f t="array" ref="K169">_xlfn.IFS(K59="Excellent","4",K59="Good","3",K59="Sufficient","2",K59="Poor","1",K59="None","")</f>
        <v>4</v>
      </c>
      <c r="L169" s="76" t="str" cm="1">
        <f t="array" ref="L169">_xlfn.IFS(L59="Excellent","4",L59="Good","3",L59="Sufficient","2",L59="Poor","1",L59="None","")</f>
        <v>4</v>
      </c>
      <c r="M169" s="76" t="str" cm="1">
        <f t="array" ref="M169">_xlfn.IFS(M59="Excellent","4",M59="Good","3",M59="Sufficient","2",M59="Poor","1",M59="None","")</f>
        <v>4</v>
      </c>
      <c r="N169" s="76" t="str" cm="1">
        <f t="array" ref="N169">_xlfn.IFS(N59="Excellent","4",N59="Good","3",N59="Sufficient","2",N59="Poor","1",N59="None","")</f>
        <v>4</v>
      </c>
      <c r="O169" s="76" t="str" cm="1">
        <f t="array" ref="O169">_xlfn.IFS(O59="Excellent","4",O59="Good","3",O59="Sufficient","2",O59="Poor","1",O59="None","")</f>
        <v>4</v>
      </c>
      <c r="P169" s="76" t="str" cm="1">
        <f t="array" ref="P169">_xlfn.IFS(P59="Excellent","4",P59="Good","3",P59="Sufficient","2",P59="Poor","1",P59="None","")</f>
        <v>4</v>
      </c>
      <c r="Q169" s="76" t="str" cm="1">
        <f t="array" ref="Q169">_xlfn.IFS(Q59="Excellent","4",Q59="Good","3",Q59="Sufficient","2",Q59="Poor","1",Q59="None","")</f>
        <v>4</v>
      </c>
    </row>
    <row r="170" spans="5:17" hidden="1" outlineLevel="1" x14ac:dyDescent="0.45">
      <c r="E170" s="94" t="s">
        <v>10</v>
      </c>
      <c r="F170" s="94" t="s">
        <v>68</v>
      </c>
      <c r="G170" s="94" t="s">
        <v>12</v>
      </c>
      <c r="I170" s="76" t="str" cm="1">
        <f t="array" ref="I170">_xlfn.IFS(I60="Excellent","4",I60="Good","3",I60="Sufficient","2",I60="Poor","1",I60="None","")</f>
        <v>3</v>
      </c>
      <c r="J170" s="76" t="str" cm="1">
        <f t="array" ref="J170">_xlfn.IFS(J60="Excellent","4",J60="Good","3",J60="Sufficient","2",J60="Poor","1",J60="None","")</f>
        <v>3</v>
      </c>
      <c r="K170" s="76" t="str" cm="1">
        <f t="array" ref="K170">_xlfn.IFS(K60="Excellent","4",K60="Good","3",K60="Sufficient","2",K60="Poor","1",K60="None","")</f>
        <v>3</v>
      </c>
      <c r="L170" s="76" t="str" cm="1">
        <f t="array" ref="L170">_xlfn.IFS(L60="Excellent","4",L60="Good","3",L60="Sufficient","2",L60="Poor","1",L60="None","")</f>
        <v>3</v>
      </c>
      <c r="M170" s="76" t="str" cm="1">
        <f t="array" ref="M170">_xlfn.IFS(M60="Excellent","4",M60="Good","3",M60="Sufficient","2",M60="Poor","1",M60="None","")</f>
        <v>2</v>
      </c>
      <c r="N170" s="76" t="str" cm="1">
        <f t="array" ref="N170">_xlfn.IFS(N60="Excellent","4",N60="Good","3",N60="Sufficient","2",N60="Poor","1",N60="None","")</f>
        <v>2</v>
      </c>
      <c r="O170" s="76" t="str" cm="1">
        <f t="array" ref="O170">_xlfn.IFS(O60="Excellent","4",O60="Good","3",O60="Sufficient","2",O60="Poor","1",O60="None","")</f>
        <v>2</v>
      </c>
      <c r="P170" s="76" t="str" cm="1">
        <f t="array" ref="P170">_xlfn.IFS(P60="Excellent","4",P60="Good","3",P60="Sufficient","2",P60="Poor","1",P60="None","")</f>
        <v>3</v>
      </c>
      <c r="Q170" s="76" t="str" cm="1">
        <f t="array" ref="Q170">_xlfn.IFS(Q60="Excellent","4",Q60="Good","3",Q60="Sufficient","2",Q60="Poor","1",Q60="None","")</f>
        <v>2</v>
      </c>
    </row>
    <row r="171" spans="5:17" hidden="1" outlineLevel="1" x14ac:dyDescent="0.45">
      <c r="E171" s="94" t="s">
        <v>10</v>
      </c>
      <c r="F171" s="94" t="s">
        <v>69</v>
      </c>
      <c r="G171" s="94" t="s">
        <v>12</v>
      </c>
      <c r="I171" s="76" t="str" cm="1">
        <f t="array" ref="I171">_xlfn.IFS(I61="Excellent","4",I61="Good","3",I61="Sufficient","2",I61="Poor","1",I61="None","")</f>
        <v>2</v>
      </c>
      <c r="J171" s="76" t="str" cm="1">
        <f t="array" ref="J171">_xlfn.IFS(J61="Excellent","4",J61="Good","3",J61="Sufficient","2",J61="Poor","1",J61="None","")</f>
        <v>4</v>
      </c>
      <c r="K171" s="76" t="str" cm="1">
        <f t="array" ref="K171">_xlfn.IFS(K61="Excellent","4",K61="Good","3",K61="Sufficient","2",K61="Poor","1",K61="None","")</f>
        <v>4</v>
      </c>
      <c r="L171" s="76" t="str" cm="1">
        <f t="array" ref="L171">_xlfn.IFS(L61="Excellent","4",L61="Good","3",L61="Sufficient","2",L61="Poor","1",L61="None","")</f>
        <v>4</v>
      </c>
      <c r="M171" s="76" t="str" cm="1">
        <f t="array" ref="M171">_xlfn.IFS(M61="Excellent","4",M61="Good","3",M61="Sufficient","2",M61="Poor","1",M61="None","")</f>
        <v>4</v>
      </c>
      <c r="N171" s="76" t="str" cm="1">
        <f t="array" ref="N171">_xlfn.IFS(N61="Excellent","4",N61="Good","3",N61="Sufficient","2",N61="Poor","1",N61="None","")</f>
        <v>4</v>
      </c>
      <c r="O171" s="76" t="str" cm="1">
        <f t="array" ref="O171">_xlfn.IFS(O61="Excellent","4",O61="Good","3",O61="Sufficient","2",O61="Poor","1",O61="None","")</f>
        <v>3</v>
      </c>
      <c r="P171" s="76" t="str" cm="1">
        <f t="array" ref="P171">_xlfn.IFS(P61="Excellent","4",P61="Good","3",P61="Sufficient","2",P61="Poor","1",P61="None","")</f>
        <v>4</v>
      </c>
      <c r="Q171" s="76" t="str" cm="1">
        <f t="array" ref="Q171">_xlfn.IFS(Q61="Excellent","4",Q61="Good","3",Q61="Sufficient","2",Q61="Poor","1",Q61="None","")</f>
        <v>3</v>
      </c>
    </row>
    <row r="172" spans="5:17" hidden="1" outlineLevel="1" x14ac:dyDescent="0.45">
      <c r="E172" s="94" t="s">
        <v>10</v>
      </c>
      <c r="F172" s="94" t="s">
        <v>70</v>
      </c>
      <c r="G172" s="94" t="s">
        <v>12</v>
      </c>
      <c r="I172" s="76" t="str" cm="1">
        <f t="array" ref="I172">_xlfn.IFS(I62="Excellent","4",I62="Good","3",I62="Sufficient","2",I62="Poor","1",I62="None","")</f>
        <v>4</v>
      </c>
      <c r="J172" s="76" t="str" cm="1">
        <f t="array" ref="J172">_xlfn.IFS(J62="Excellent","4",J62="Good","3",J62="Sufficient","2",J62="Poor","1",J62="None","")</f>
        <v>4</v>
      </c>
      <c r="K172" s="76" t="str" cm="1">
        <f t="array" ref="K172">_xlfn.IFS(K62="Excellent","4",K62="Good","3",K62="Sufficient","2",K62="Poor","1",K62="None","")</f>
        <v>4</v>
      </c>
      <c r="L172" s="76" t="str" cm="1">
        <f t="array" ref="L172">_xlfn.IFS(L62="Excellent","4",L62="Good","3",L62="Sufficient","2",L62="Poor","1",L62="None","")</f>
        <v>4</v>
      </c>
      <c r="M172" s="76" t="str" cm="1">
        <f t="array" ref="M172">_xlfn.IFS(M62="Excellent","4",M62="Good","3",M62="Sufficient","2",M62="Poor","1",M62="None","")</f>
        <v>4</v>
      </c>
      <c r="N172" s="76" t="str" cm="1">
        <f t="array" ref="N172">_xlfn.IFS(N62="Excellent","4",N62="Good","3",N62="Sufficient","2",N62="Poor","1",N62="None","")</f>
        <v>4</v>
      </c>
      <c r="O172" s="76" t="str" cm="1">
        <f t="array" ref="O172">_xlfn.IFS(O62="Excellent","4",O62="Good","3",O62="Sufficient","2",O62="Poor","1",O62="None","")</f>
        <v>4</v>
      </c>
      <c r="P172" s="76" t="str" cm="1">
        <f t="array" ref="P172">_xlfn.IFS(P62="Excellent","4",P62="Good","3",P62="Sufficient","2",P62="Poor","1",P62="None","")</f>
        <v>4</v>
      </c>
      <c r="Q172" s="76" t="str" cm="1">
        <f t="array" ref="Q172">_xlfn.IFS(Q62="Excellent","4",Q62="Good","3",Q62="Sufficient","2",Q62="Poor","1",Q62="None","")</f>
        <v>4</v>
      </c>
    </row>
    <row r="173" spans="5:17" hidden="1" outlineLevel="1" x14ac:dyDescent="0.45">
      <c r="E173" s="94" t="s">
        <v>10</v>
      </c>
      <c r="F173" s="94" t="s">
        <v>71</v>
      </c>
      <c r="G173" s="94" t="s">
        <v>12</v>
      </c>
      <c r="I173" s="76" t="str" cm="1">
        <f t="array" ref="I173">_xlfn.IFS(I63="Excellent","4",I63="Good","3",I63="Sufficient","2",I63="Poor","1",I63="None","")</f>
        <v>4</v>
      </c>
      <c r="J173" s="76" t="str" cm="1">
        <f t="array" ref="J173">_xlfn.IFS(J63="Excellent","4",J63="Good","3",J63="Sufficient","2",J63="Poor","1",J63="None","")</f>
        <v>4</v>
      </c>
      <c r="K173" s="76" t="str" cm="1">
        <f t="array" ref="K173">_xlfn.IFS(K63="Excellent","4",K63="Good","3",K63="Sufficient","2",K63="Poor","1",K63="None","")</f>
        <v>4</v>
      </c>
      <c r="L173" s="76" t="str" cm="1">
        <f t="array" ref="L173">_xlfn.IFS(L63="Excellent","4",L63="Good","3",L63="Sufficient","2",L63="Poor","1",L63="None","")</f>
        <v>4</v>
      </c>
      <c r="M173" s="76" t="str" cm="1">
        <f t="array" ref="M173">_xlfn.IFS(M63="Excellent","4",M63="Good","3",M63="Sufficient","2",M63="Poor","1",M63="None","")</f>
        <v>4</v>
      </c>
      <c r="N173" s="76" t="str" cm="1">
        <f t="array" ref="N173">_xlfn.IFS(N63="Excellent","4",N63="Good","3",N63="Sufficient","2",N63="Poor","1",N63="None","")</f>
        <v>4</v>
      </c>
      <c r="O173" s="76" t="str" cm="1">
        <f t="array" ref="O173">_xlfn.IFS(O63="Excellent","4",O63="Good","3",O63="Sufficient","2",O63="Poor","1",O63="None","")</f>
        <v>4</v>
      </c>
      <c r="P173" s="76" t="str" cm="1">
        <f t="array" ref="P173">_xlfn.IFS(P63="Excellent","4",P63="Good","3",P63="Sufficient","2",P63="Poor","1",P63="None","")</f>
        <v>4</v>
      </c>
      <c r="Q173" s="76" t="str" cm="1">
        <f t="array" ref="Q173">_xlfn.IFS(Q63="Excellent","4",Q63="Good","3",Q63="Sufficient","2",Q63="Poor","1",Q63="None","")</f>
        <v>4</v>
      </c>
    </row>
    <row r="174" spans="5:17" hidden="1" outlineLevel="1" x14ac:dyDescent="0.45">
      <c r="E174" s="94" t="s">
        <v>10</v>
      </c>
      <c r="F174" s="94" t="s">
        <v>72</v>
      </c>
      <c r="G174" s="94" t="s">
        <v>12</v>
      </c>
      <c r="I174" s="76" t="str" cm="1">
        <f t="array" ref="I174">_xlfn.IFS(I64="Excellent","4",I64="Good","3",I64="Sufficient","2",I64="Poor","1",I64="None","")</f>
        <v>4</v>
      </c>
      <c r="J174" s="76" t="str" cm="1">
        <f t="array" ref="J174">_xlfn.IFS(J64="Excellent","4",J64="Good","3",J64="Sufficient","2",J64="Poor","1",J64="None","")</f>
        <v>4</v>
      </c>
      <c r="K174" s="76" t="str" cm="1">
        <f t="array" ref="K174">_xlfn.IFS(K64="Excellent","4",K64="Good","3",K64="Sufficient","2",K64="Poor","1",K64="None","")</f>
        <v>4</v>
      </c>
      <c r="L174" s="76" t="str" cm="1">
        <f t="array" ref="L174">_xlfn.IFS(L64="Excellent","4",L64="Good","3",L64="Sufficient","2",L64="Poor","1",L64="None","")</f>
        <v>4</v>
      </c>
      <c r="M174" s="76" t="str" cm="1">
        <f t="array" ref="M174">_xlfn.IFS(M64="Excellent","4",M64="Good","3",M64="Sufficient","2",M64="Poor","1",M64="None","")</f>
        <v>4</v>
      </c>
      <c r="N174" s="76" t="str" cm="1">
        <f t="array" ref="N174">_xlfn.IFS(N64="Excellent","4",N64="Good","3",N64="Sufficient","2",N64="Poor","1",N64="None","")</f>
        <v>4</v>
      </c>
      <c r="O174" s="76" t="str" cm="1">
        <f t="array" ref="O174">_xlfn.IFS(O64="Excellent","4",O64="Good","3",O64="Sufficient","2",O64="Poor","1",O64="None","")</f>
        <v>4</v>
      </c>
      <c r="P174" s="76" t="str" cm="1">
        <f t="array" ref="P174">_xlfn.IFS(P64="Excellent","4",P64="Good","3",P64="Sufficient","2",P64="Poor","1",P64="None","")</f>
        <v>4</v>
      </c>
      <c r="Q174" s="76" t="str" cm="1">
        <f t="array" ref="Q174">_xlfn.IFS(Q64="Excellent","4",Q64="Good","3",Q64="Sufficient","2",Q64="Poor","1",Q64="None","")</f>
        <v>4</v>
      </c>
    </row>
    <row r="175" spans="5:17" hidden="1" outlineLevel="1" x14ac:dyDescent="0.45">
      <c r="E175" s="94" t="s">
        <v>10</v>
      </c>
      <c r="F175" s="94" t="s">
        <v>73</v>
      </c>
      <c r="G175" s="94" t="s">
        <v>12</v>
      </c>
      <c r="I175" s="76" t="str" cm="1">
        <f t="array" ref="I175">_xlfn.IFS(I65="Excellent","4",I65="Good","3",I65="Sufficient","2",I65="Poor","1",I65="None","")</f>
        <v>4</v>
      </c>
      <c r="J175" s="76" t="str" cm="1">
        <f t="array" ref="J175">_xlfn.IFS(J65="Excellent","4",J65="Good","3",J65="Sufficient","2",J65="Poor","1",J65="None","")</f>
        <v>4</v>
      </c>
      <c r="K175" s="76" t="str" cm="1">
        <f t="array" ref="K175">_xlfn.IFS(K65="Excellent","4",K65="Good","3",K65="Sufficient","2",K65="Poor","1",K65="None","")</f>
        <v>4</v>
      </c>
      <c r="L175" s="76" t="str" cm="1">
        <f t="array" ref="L175">_xlfn.IFS(L65="Excellent","4",L65="Good","3",L65="Sufficient","2",L65="Poor","1",L65="None","")</f>
        <v>4</v>
      </c>
      <c r="M175" s="76" t="str" cm="1">
        <f t="array" ref="M175">_xlfn.IFS(M65="Excellent","4",M65="Good","3",M65="Sufficient","2",M65="Poor","1",M65="None","")</f>
        <v>4</v>
      </c>
      <c r="N175" s="76" t="str" cm="1">
        <f t="array" ref="N175">_xlfn.IFS(N65="Excellent","4",N65="Good","3",N65="Sufficient","2",N65="Poor","1",N65="None","")</f>
        <v>4</v>
      </c>
      <c r="O175" s="76" t="str" cm="1">
        <f t="array" ref="O175">_xlfn.IFS(O65="Excellent","4",O65="Good","3",O65="Sufficient","2",O65="Poor","1",O65="None","")</f>
        <v>4</v>
      </c>
      <c r="P175" s="76" t="str" cm="1">
        <f t="array" ref="P175">_xlfn.IFS(P65="Excellent","4",P65="Good","3",P65="Sufficient","2",P65="Poor","1",P65="None","")</f>
        <v>4</v>
      </c>
      <c r="Q175" s="76" t="str" cm="1">
        <f t="array" ref="Q175">_xlfn.IFS(Q65="Excellent","4",Q65="Good","3",Q65="Sufficient","2",Q65="Poor","1",Q65="None","")</f>
        <v>4</v>
      </c>
    </row>
    <row r="176" spans="5:17" hidden="1" outlineLevel="1" x14ac:dyDescent="0.45">
      <c r="E176" s="94" t="s">
        <v>10</v>
      </c>
      <c r="F176" s="94" t="s">
        <v>74</v>
      </c>
      <c r="G176" s="94" t="s">
        <v>12</v>
      </c>
      <c r="I176" s="76" t="str" cm="1">
        <f t="array" ref="I176">_xlfn.IFS(I66="Excellent","4",I66="Good","3",I66="Sufficient","2",I66="Poor","1",I66="None","")</f>
        <v>4</v>
      </c>
      <c r="J176" s="76" t="str" cm="1">
        <f t="array" ref="J176">_xlfn.IFS(J66="Excellent","4",J66="Good","3",J66="Sufficient","2",J66="Poor","1",J66="None","")</f>
        <v>4</v>
      </c>
      <c r="K176" s="76" t="str" cm="1">
        <f t="array" ref="K176">_xlfn.IFS(K66="Excellent","4",K66="Good","3",K66="Sufficient","2",K66="Poor","1",K66="None","")</f>
        <v>4</v>
      </c>
      <c r="L176" s="76" t="str" cm="1">
        <f t="array" ref="L176">_xlfn.IFS(L66="Excellent","4",L66="Good","3",L66="Sufficient","2",L66="Poor","1",L66="None","")</f>
        <v>4</v>
      </c>
      <c r="M176" s="76" t="str" cm="1">
        <f t="array" ref="M176">_xlfn.IFS(M66="Excellent","4",M66="Good","3",M66="Sufficient","2",M66="Poor","1",M66="None","")</f>
        <v>4</v>
      </c>
      <c r="N176" s="76" t="str" cm="1">
        <f t="array" ref="N176">_xlfn.IFS(N66="Excellent","4",N66="Good","3",N66="Sufficient","2",N66="Poor","1",N66="None","")</f>
        <v>4</v>
      </c>
      <c r="O176" s="76" t="str" cm="1">
        <f t="array" ref="O176">_xlfn.IFS(O66="Excellent","4",O66="Good","3",O66="Sufficient","2",O66="Poor","1",O66="None","")</f>
        <v>4</v>
      </c>
      <c r="P176" s="76" t="str" cm="1">
        <f t="array" ref="P176">_xlfn.IFS(P66="Excellent","4",P66="Good","3",P66="Sufficient","2",P66="Poor","1",P66="None","")</f>
        <v>4</v>
      </c>
      <c r="Q176" s="76" t="str" cm="1">
        <f t="array" ref="Q176">_xlfn.IFS(Q66="Excellent","4",Q66="Good","3",Q66="Sufficient","2",Q66="Poor","1",Q66="None","")</f>
        <v>4</v>
      </c>
    </row>
    <row r="177" spans="5:17" hidden="1" outlineLevel="1" x14ac:dyDescent="0.45">
      <c r="E177" s="94" t="s">
        <v>10</v>
      </c>
      <c r="F177" s="94" t="s">
        <v>75</v>
      </c>
      <c r="G177" s="94" t="s">
        <v>12</v>
      </c>
      <c r="I177" s="76" t="str" cm="1">
        <f t="array" ref="I177">_xlfn.IFS(I67="Excellent","4",I67="Good","3",I67="Sufficient","2",I67="Poor","1",I67="None","")</f>
        <v>4</v>
      </c>
      <c r="J177" s="76" t="str" cm="1">
        <f t="array" ref="J177">_xlfn.IFS(J67="Excellent","4",J67="Good","3",J67="Sufficient","2",J67="Poor","1",J67="None","")</f>
        <v>4</v>
      </c>
      <c r="K177" s="76" t="str" cm="1">
        <f t="array" ref="K177">_xlfn.IFS(K67="Excellent","4",K67="Good","3",K67="Sufficient","2",K67="Poor","1",K67="None","")</f>
        <v>4</v>
      </c>
      <c r="L177" s="76" t="str" cm="1">
        <f t="array" ref="L177">_xlfn.IFS(L67="Excellent","4",L67="Good","3",L67="Sufficient","2",L67="Poor","1",L67="None","")</f>
        <v>4</v>
      </c>
      <c r="M177" s="76" t="str" cm="1">
        <f t="array" ref="M177">_xlfn.IFS(M67="Excellent","4",M67="Good","3",M67="Sufficient","2",M67="Poor","1",M67="None","")</f>
        <v>4</v>
      </c>
      <c r="N177" s="76" t="str" cm="1">
        <f t="array" ref="N177">_xlfn.IFS(N67="Excellent","4",N67="Good","3",N67="Sufficient","2",N67="Poor","1",N67="None","")</f>
        <v>4</v>
      </c>
      <c r="O177" s="76" t="str" cm="1">
        <f t="array" ref="O177">_xlfn.IFS(O67="Excellent","4",O67="Good","3",O67="Sufficient","2",O67="Poor","1",O67="None","")</f>
        <v>4</v>
      </c>
      <c r="P177" s="76" t="str" cm="1">
        <f t="array" ref="P177">_xlfn.IFS(P67="Excellent","4",P67="Good","3",P67="Sufficient","2",P67="Poor","1",P67="None","")</f>
        <v>4</v>
      </c>
      <c r="Q177" s="76" t="str" cm="1">
        <f t="array" ref="Q177">_xlfn.IFS(Q67="Excellent","4",Q67="Good","3",Q67="Sufficient","2",Q67="Poor","1",Q67="None","")</f>
        <v>4</v>
      </c>
    </row>
    <row r="178" spans="5:17" hidden="1" outlineLevel="1" x14ac:dyDescent="0.45">
      <c r="E178" s="94" t="s">
        <v>10</v>
      </c>
      <c r="F178" s="94" t="s">
        <v>76</v>
      </c>
      <c r="G178" s="94" t="s">
        <v>12</v>
      </c>
      <c r="I178" s="76" t="str" cm="1">
        <f t="array" ref="I178">_xlfn.IFS(I68="Excellent","4",I68="Good","3",I68="Sufficient","2",I68="Poor","1",I68="None","")</f>
        <v>4</v>
      </c>
      <c r="J178" s="76" t="str" cm="1">
        <f t="array" ref="J178">_xlfn.IFS(J68="Excellent","4",J68="Good","3",J68="Sufficient","2",J68="Poor","1",J68="None","")</f>
        <v>4</v>
      </c>
      <c r="K178" s="76" t="str" cm="1">
        <f t="array" ref="K178">_xlfn.IFS(K68="Excellent","4",K68="Good","3",K68="Sufficient","2",K68="Poor","1",K68="None","")</f>
        <v>3</v>
      </c>
      <c r="L178" s="76" t="str" cm="1">
        <f t="array" ref="L178">_xlfn.IFS(L68="Excellent","4",L68="Good","3",L68="Sufficient","2",L68="Poor","1",L68="None","")</f>
        <v>3</v>
      </c>
      <c r="M178" s="76" t="str" cm="1">
        <f t="array" ref="M178">_xlfn.IFS(M68="Excellent","4",M68="Good","3",M68="Sufficient","2",M68="Poor","1",M68="None","")</f>
        <v>2</v>
      </c>
      <c r="N178" s="76" t="str" cm="1">
        <f t="array" ref="N178">_xlfn.IFS(N68="Excellent","4",N68="Good","3",N68="Sufficient","2",N68="Poor","1",N68="None","")</f>
        <v>2</v>
      </c>
      <c r="O178" s="76" t="str" cm="1">
        <f t="array" ref="O178">_xlfn.IFS(O68="Excellent","4",O68="Good","3",O68="Sufficient","2",O68="Poor","1",O68="None","")</f>
        <v>2</v>
      </c>
      <c r="P178" s="76" t="str" cm="1">
        <f t="array" ref="P178">_xlfn.IFS(P68="Excellent","4",P68="Good","3",P68="Sufficient","2",P68="Poor","1",P68="None","")</f>
        <v>1</v>
      </c>
      <c r="Q178" s="76" t="str" cm="1">
        <f t="array" ref="Q178">_xlfn.IFS(Q68="Excellent","4",Q68="Good","3",Q68="Sufficient","2",Q68="Poor","1",Q68="None","")</f>
        <v>2</v>
      </c>
    </row>
    <row r="179" spans="5:17" hidden="1" outlineLevel="1" x14ac:dyDescent="0.45">
      <c r="E179" s="94" t="s">
        <v>10</v>
      </c>
      <c r="F179" s="94" t="s">
        <v>77</v>
      </c>
      <c r="G179" s="94" t="s">
        <v>12</v>
      </c>
      <c r="I179" s="76" t="str" cm="1">
        <f t="array" ref="I179">_xlfn.IFS(I69="Excellent","4",I69="Good","3",I69="Sufficient","2",I69="Poor","1",I69="None","")</f>
        <v>4</v>
      </c>
      <c r="J179" s="76" t="str" cm="1">
        <f t="array" ref="J179">_xlfn.IFS(J69="Excellent","4",J69="Good","3",J69="Sufficient","2",J69="Poor","1",J69="None","")</f>
        <v>4</v>
      </c>
      <c r="K179" s="76" t="str" cm="1">
        <f t="array" ref="K179">_xlfn.IFS(K69="Excellent","4",K69="Good","3",K69="Sufficient","2",K69="Poor","1",K69="None","")</f>
        <v>4</v>
      </c>
      <c r="L179" s="76" t="str" cm="1">
        <f t="array" ref="L179">_xlfn.IFS(L69="Excellent","4",L69="Good","3",L69="Sufficient","2",L69="Poor","1",L69="None","")</f>
        <v>4</v>
      </c>
      <c r="M179" s="76" t="str" cm="1">
        <f t="array" ref="M179">_xlfn.IFS(M69="Excellent","4",M69="Good","3",M69="Sufficient","2",M69="Poor","1",M69="None","")</f>
        <v>4</v>
      </c>
      <c r="N179" s="76" t="str" cm="1">
        <f t="array" ref="N179">_xlfn.IFS(N69="Excellent","4",N69="Good","3",N69="Sufficient","2",N69="Poor","1",N69="None","")</f>
        <v>4</v>
      </c>
      <c r="O179" s="76" t="str" cm="1">
        <f t="array" ref="O179">_xlfn.IFS(O69="Excellent","4",O69="Good","3",O69="Sufficient","2",O69="Poor","1",O69="None","")</f>
        <v>4</v>
      </c>
      <c r="P179" s="76" t="str" cm="1">
        <f t="array" ref="P179">_xlfn.IFS(P69="Excellent","4",P69="Good","3",P69="Sufficient","2",P69="Poor","1",P69="None","")</f>
        <v>4</v>
      </c>
      <c r="Q179" s="76" t="str" cm="1">
        <f t="array" ref="Q179">_xlfn.IFS(Q69="Excellent","4",Q69="Good","3",Q69="Sufficient","2",Q69="Poor","1",Q69="None","")</f>
        <v>4</v>
      </c>
    </row>
    <row r="180" spans="5:17" hidden="1" outlineLevel="1" x14ac:dyDescent="0.45">
      <c r="E180" s="94" t="s">
        <v>10</v>
      </c>
      <c r="F180" s="94" t="s">
        <v>78</v>
      </c>
      <c r="G180" s="94" t="s">
        <v>12</v>
      </c>
      <c r="I180" s="76" t="str" cm="1">
        <f t="array" ref="I180">_xlfn.IFS(I70="Excellent","4",I70="Good","3",I70="Sufficient","2",I70="Poor","1",I70="None","")</f>
        <v>4</v>
      </c>
      <c r="J180" s="76" t="str" cm="1">
        <f t="array" ref="J180">_xlfn.IFS(J70="Excellent","4",J70="Good","3",J70="Sufficient","2",J70="Poor","1",J70="None","")</f>
        <v>4</v>
      </c>
      <c r="K180" s="76" t="str" cm="1">
        <f t="array" ref="K180">_xlfn.IFS(K70="Excellent","4",K70="Good","3",K70="Sufficient","2",K70="Poor","1",K70="None","")</f>
        <v>4</v>
      </c>
      <c r="L180" s="76" t="str" cm="1">
        <f t="array" ref="L180">_xlfn.IFS(L70="Excellent","4",L70="Good","3",L70="Sufficient","2",L70="Poor","1",L70="None","")</f>
        <v>4</v>
      </c>
      <c r="M180" s="76" t="str" cm="1">
        <f t="array" ref="M180">_xlfn.IFS(M70="Excellent","4",M70="Good","3",M70="Sufficient","2",M70="Poor","1",M70="None","")</f>
        <v>4</v>
      </c>
      <c r="N180" s="76" t="str" cm="1">
        <f t="array" ref="N180">_xlfn.IFS(N70="Excellent","4",N70="Good","3",N70="Sufficient","2",N70="Poor","1",N70="None","")</f>
        <v>4</v>
      </c>
      <c r="O180" s="76" t="str" cm="1">
        <f t="array" ref="O180">_xlfn.IFS(O70="Excellent","4",O70="Good","3",O70="Sufficient","2",O70="Poor","1",O70="None","")</f>
        <v>4</v>
      </c>
      <c r="P180" s="76" t="str" cm="1">
        <f t="array" ref="P180">_xlfn.IFS(P70="Excellent","4",P70="Good","3",P70="Sufficient","2",P70="Poor","1",P70="None","")</f>
        <v>4</v>
      </c>
      <c r="Q180" s="76" t="str" cm="1">
        <f t="array" ref="Q180">_xlfn.IFS(Q70="Excellent","4",Q70="Good","3",Q70="Sufficient","2",Q70="Poor","1",Q70="None","")</f>
        <v>4</v>
      </c>
    </row>
    <row r="181" spans="5:17" hidden="1" outlineLevel="1" x14ac:dyDescent="0.45">
      <c r="E181" s="94" t="s">
        <v>10</v>
      </c>
      <c r="F181" s="94" t="s">
        <v>79</v>
      </c>
      <c r="G181" s="94" t="s">
        <v>12</v>
      </c>
      <c r="I181" s="76" t="str" cm="1">
        <f t="array" ref="I181">_xlfn.IFS(I71="Excellent","4",I71="Good","3",I71="Sufficient","2",I71="Poor","1",I71="None","")</f>
        <v>4</v>
      </c>
      <c r="J181" s="76" t="str" cm="1">
        <f t="array" ref="J181">_xlfn.IFS(J71="Excellent","4",J71="Good","3",J71="Sufficient","2",J71="Poor","1",J71="None","")</f>
        <v>4</v>
      </c>
      <c r="K181" s="76" t="str" cm="1">
        <f t="array" ref="K181">_xlfn.IFS(K71="Excellent","4",K71="Good","3",K71="Sufficient","2",K71="Poor","1",K71="None","")</f>
        <v>3</v>
      </c>
      <c r="L181" s="76" t="str" cm="1">
        <f t="array" ref="L181">_xlfn.IFS(L71="Excellent","4",L71="Good","3",L71="Sufficient","2",L71="Poor","1",L71="None","")</f>
        <v>4</v>
      </c>
      <c r="M181" s="76" t="str" cm="1">
        <f t="array" ref="M181">_xlfn.IFS(M71="Excellent","4",M71="Good","3",M71="Sufficient","2",M71="Poor","1",M71="None","")</f>
        <v>4</v>
      </c>
      <c r="N181" s="76" t="str" cm="1">
        <f t="array" ref="N181">_xlfn.IFS(N71="Excellent","4",N71="Good","3",N71="Sufficient","2",N71="Poor","1",N71="None","")</f>
        <v>4</v>
      </c>
      <c r="O181" s="76" t="str" cm="1">
        <f t="array" ref="O181">_xlfn.IFS(O71="Excellent","4",O71="Good","3",O71="Sufficient","2",O71="Poor","1",O71="None","")</f>
        <v>4</v>
      </c>
      <c r="P181" s="76" t="str" cm="1">
        <f t="array" ref="P181">_xlfn.IFS(P71="Excellent","4",P71="Good","3",P71="Sufficient","2",P71="Poor","1",P71="None","")</f>
        <v>4</v>
      </c>
      <c r="Q181" s="76" t="str" cm="1">
        <f t="array" ref="Q181">_xlfn.IFS(Q71="Excellent","4",Q71="Good","3",Q71="Sufficient","2",Q71="Poor","1",Q71="None","")</f>
        <v>4</v>
      </c>
    </row>
    <row r="182" spans="5:17" hidden="1" outlineLevel="1" x14ac:dyDescent="0.45">
      <c r="E182" s="94" t="s">
        <v>10</v>
      </c>
      <c r="F182" s="94" t="s">
        <v>80</v>
      </c>
      <c r="G182" s="94" t="s">
        <v>12</v>
      </c>
      <c r="I182" s="76" t="str" cm="1">
        <f t="array" ref="I182">_xlfn.IFS(I72="Excellent","4",I72="Good","3",I72="Sufficient","2",I72="Poor","1",I72="None","")</f>
        <v>4</v>
      </c>
      <c r="J182" s="76" t="str" cm="1">
        <f t="array" ref="J182">_xlfn.IFS(J72="Excellent","4",J72="Good","3",J72="Sufficient","2",J72="Poor","1",J72="None","")</f>
        <v>4</v>
      </c>
      <c r="K182" s="76" t="str" cm="1">
        <f t="array" ref="K182">_xlfn.IFS(K72="Excellent","4",K72="Good","3",K72="Sufficient","2",K72="Poor","1",K72="None","")</f>
        <v>4</v>
      </c>
      <c r="L182" s="76" t="str" cm="1">
        <f t="array" ref="L182">_xlfn.IFS(L72="Excellent","4",L72="Good","3",L72="Sufficient","2",L72="Poor","1",L72="None","")</f>
        <v>4</v>
      </c>
      <c r="M182" s="76" t="str" cm="1">
        <f t="array" ref="M182">_xlfn.IFS(M72="Excellent","4",M72="Good","3",M72="Sufficient","2",M72="Poor","1",M72="None","")</f>
        <v>4</v>
      </c>
      <c r="N182" s="76" t="str" cm="1">
        <f t="array" ref="N182">_xlfn.IFS(N72="Excellent","4",N72="Good","3",N72="Sufficient","2",N72="Poor","1",N72="None","")</f>
        <v>4</v>
      </c>
      <c r="O182" s="76" t="str" cm="1">
        <f t="array" ref="O182">_xlfn.IFS(O72="Excellent","4",O72="Good","3",O72="Sufficient","2",O72="Poor","1",O72="None","")</f>
        <v>4</v>
      </c>
      <c r="P182" s="76" t="str" cm="1">
        <f t="array" ref="P182">_xlfn.IFS(P72="Excellent","4",P72="Good","3",P72="Sufficient","2",P72="Poor","1",P72="None","")</f>
        <v>4</v>
      </c>
      <c r="Q182" s="76" t="str" cm="1">
        <f t="array" ref="Q182">_xlfn.IFS(Q72="Excellent","4",Q72="Good","3",Q72="Sufficient","2",Q72="Poor","1",Q72="None","")</f>
        <v>4</v>
      </c>
    </row>
    <row r="183" spans="5:17" hidden="1" outlineLevel="1" x14ac:dyDescent="0.45">
      <c r="E183" s="94" t="s">
        <v>10</v>
      </c>
      <c r="F183" s="94" t="s">
        <v>81</v>
      </c>
      <c r="G183" s="94" t="s">
        <v>12</v>
      </c>
      <c r="I183" s="76" t="str" cm="1">
        <f t="array" ref="I183">_xlfn.IFS(I73="Excellent","4",I73="Good","3",I73="Sufficient","2",I73="Poor","1",I73="None","")</f>
        <v>4</v>
      </c>
      <c r="J183" s="76" t="str" cm="1">
        <f t="array" ref="J183">_xlfn.IFS(J73="Excellent","4",J73="Good","3",J73="Sufficient","2",J73="Poor","1",J73="None","")</f>
        <v>4</v>
      </c>
      <c r="K183" s="76" t="str" cm="1">
        <f t="array" ref="K183">_xlfn.IFS(K73="Excellent","4",K73="Good","3",K73="Sufficient","2",K73="Poor","1",K73="None","")</f>
        <v>4</v>
      </c>
      <c r="L183" s="76" t="str" cm="1">
        <f t="array" ref="L183">_xlfn.IFS(L73="Excellent","4",L73="Good","3",L73="Sufficient","2",L73="Poor","1",L73="None","")</f>
        <v>4</v>
      </c>
      <c r="M183" s="76" t="str" cm="1">
        <f t="array" ref="M183">_xlfn.IFS(M73="Excellent","4",M73="Good","3",M73="Sufficient","2",M73="Poor","1",M73="None","")</f>
        <v>4</v>
      </c>
      <c r="N183" s="76" t="str" cm="1">
        <f t="array" ref="N183">_xlfn.IFS(N73="Excellent","4",N73="Good","3",N73="Sufficient","2",N73="Poor","1",N73="None","")</f>
        <v>4</v>
      </c>
      <c r="O183" s="76" t="str" cm="1">
        <f t="array" ref="O183">_xlfn.IFS(O73="Excellent","4",O73="Good","3",O73="Sufficient","2",O73="Poor","1",O73="None","")</f>
        <v>3</v>
      </c>
      <c r="P183" s="76" t="str" cm="1">
        <f t="array" ref="P183">_xlfn.IFS(P73="Excellent","4",P73="Good","3",P73="Sufficient","2",P73="Poor","1",P73="None","")</f>
        <v>3</v>
      </c>
      <c r="Q183" s="76" t="str" cm="1">
        <f t="array" ref="Q183">_xlfn.IFS(Q73="Excellent","4",Q73="Good","3",Q73="Sufficient","2",Q73="Poor","1",Q73="None","")</f>
        <v>3</v>
      </c>
    </row>
    <row r="184" spans="5:17" hidden="1" outlineLevel="1" x14ac:dyDescent="0.45">
      <c r="E184" s="94" t="s">
        <v>10</v>
      </c>
      <c r="F184" s="94" t="s">
        <v>82</v>
      </c>
      <c r="G184" s="94" t="s">
        <v>12</v>
      </c>
      <c r="I184" s="76" t="str" cm="1">
        <f t="array" ref="I184">_xlfn.IFS(I74="Excellent","4",I74="Good","3",I74="Sufficient","2",I74="Poor","1",I74="None","")</f>
        <v>2</v>
      </c>
      <c r="J184" s="76" t="str" cm="1">
        <f t="array" ref="J184">_xlfn.IFS(J74="Excellent","4",J74="Good","3",J74="Sufficient","2",J74="Poor","1",J74="None","")</f>
        <v>2</v>
      </c>
      <c r="K184" s="76" t="str" cm="1">
        <f t="array" ref="K184">_xlfn.IFS(K74="Excellent","4",K74="Good","3",K74="Sufficient","2",K74="Poor","1",K74="None","")</f>
        <v>2</v>
      </c>
      <c r="L184" s="76" t="str" cm="1">
        <f t="array" ref="L184">_xlfn.IFS(L74="Excellent","4",L74="Good","3",L74="Sufficient","2",L74="Poor","1",L74="None","")</f>
        <v>2</v>
      </c>
      <c r="M184" s="76" t="str" cm="1">
        <f t="array" ref="M184">_xlfn.IFS(M74="Excellent","4",M74="Good","3",M74="Sufficient","2",M74="Poor","1",M74="None","")</f>
        <v>3</v>
      </c>
      <c r="N184" s="76" t="str" cm="1">
        <f t="array" ref="N184">_xlfn.IFS(N74="Excellent","4",N74="Good","3",N74="Sufficient","2",N74="Poor","1",N74="None","")</f>
        <v>3</v>
      </c>
      <c r="O184" s="76" t="str" cm="1">
        <f t="array" ref="O184">_xlfn.IFS(O74="Excellent","4",O74="Good","3",O74="Sufficient","2",O74="Poor","1",O74="None","")</f>
        <v>3</v>
      </c>
      <c r="P184" s="76" t="str" cm="1">
        <f t="array" ref="P184">_xlfn.IFS(P74="Excellent","4",P74="Good","3",P74="Sufficient","2",P74="Poor","1",P74="None","")</f>
        <v>3</v>
      </c>
      <c r="Q184" s="76" t="str" cm="1">
        <f t="array" ref="Q184">_xlfn.IFS(Q74="Excellent","4",Q74="Good","3",Q74="Sufficient","2",Q74="Poor","1",Q74="None","")</f>
        <v>3</v>
      </c>
    </row>
    <row r="185" spans="5:17" hidden="1" outlineLevel="1" x14ac:dyDescent="0.45">
      <c r="E185" s="94" t="s">
        <v>10</v>
      </c>
      <c r="F185" s="94" t="s">
        <v>83</v>
      </c>
      <c r="G185" s="94" t="s">
        <v>12</v>
      </c>
      <c r="I185" s="76" t="str" cm="1">
        <f t="array" ref="I185">_xlfn.IFS(I75="Excellent","4",I75="Good","3",I75="Sufficient","2",I75="Poor","1",I75="None","")</f>
        <v>4</v>
      </c>
      <c r="J185" s="76" t="str" cm="1">
        <f t="array" ref="J185">_xlfn.IFS(J75="Excellent","4",J75="Good","3",J75="Sufficient","2",J75="Poor","1",J75="None","")</f>
        <v>4</v>
      </c>
      <c r="K185" s="76" t="str" cm="1">
        <f t="array" ref="K185">_xlfn.IFS(K75="Excellent","4",K75="Good","3",K75="Sufficient","2",K75="Poor","1",K75="None","")</f>
        <v>4</v>
      </c>
      <c r="L185" s="76" t="str" cm="1">
        <f t="array" ref="L185">_xlfn.IFS(L75="Excellent","4",L75="Good","3",L75="Sufficient","2",L75="Poor","1",L75="None","")</f>
        <v>4</v>
      </c>
      <c r="M185" s="76" t="str" cm="1">
        <f t="array" ref="M185">_xlfn.IFS(M75="Excellent","4",M75="Good","3",M75="Sufficient","2",M75="Poor","1",M75="None","")</f>
        <v>4</v>
      </c>
      <c r="N185" s="76" t="str" cm="1">
        <f t="array" ref="N185">_xlfn.IFS(N75="Excellent","4",N75="Good","3",N75="Sufficient","2",N75="Poor","1",N75="None","")</f>
        <v>4</v>
      </c>
      <c r="O185" s="76" t="str" cm="1">
        <f t="array" ref="O185">_xlfn.IFS(O75="Excellent","4",O75="Good","3",O75="Sufficient","2",O75="Poor","1",O75="None","")</f>
        <v>4</v>
      </c>
      <c r="P185" s="76" t="str" cm="1">
        <f t="array" ref="P185">_xlfn.IFS(P75="Excellent","4",P75="Good","3",P75="Sufficient","2",P75="Poor","1",P75="None","")</f>
        <v>4</v>
      </c>
      <c r="Q185" s="76" t="str" cm="1">
        <f t="array" ref="Q185">_xlfn.IFS(Q75="Excellent","4",Q75="Good","3",Q75="Sufficient","2",Q75="Poor","1",Q75="None","")</f>
        <v>4</v>
      </c>
    </row>
    <row r="186" spans="5:17" hidden="1" outlineLevel="1" x14ac:dyDescent="0.45">
      <c r="E186" s="94" t="s">
        <v>10</v>
      </c>
      <c r="F186" s="94" t="s">
        <v>84</v>
      </c>
      <c r="G186" s="94" t="s">
        <v>12</v>
      </c>
      <c r="I186" s="76" t="str" cm="1">
        <f t="array" ref="I186">_xlfn.IFS(I76="Excellent","4",I76="Good","3",I76="Sufficient","2",I76="Poor","1",I76="None","")</f>
        <v>3</v>
      </c>
      <c r="J186" s="76" t="str" cm="1">
        <f t="array" ref="J186">_xlfn.IFS(J76="Excellent","4",J76="Good","3",J76="Sufficient","2",J76="Poor","1",J76="None","")</f>
        <v>4</v>
      </c>
      <c r="K186" s="76" t="str" cm="1">
        <f t="array" ref="K186">_xlfn.IFS(K76="Excellent","4",K76="Good","3",K76="Sufficient","2",K76="Poor","1",K76="None","")</f>
        <v>3</v>
      </c>
      <c r="L186" s="76" t="str" cm="1">
        <f t="array" ref="L186">_xlfn.IFS(L76="Excellent","4",L76="Good","3",L76="Sufficient","2",L76="Poor","1",L76="None","")</f>
        <v>3</v>
      </c>
      <c r="M186" s="76" t="str" cm="1">
        <f t="array" ref="M186">_xlfn.IFS(M76="Excellent","4",M76="Good","3",M76="Sufficient","2",M76="Poor","1",M76="None","")</f>
        <v>3</v>
      </c>
      <c r="N186" s="76" t="str" cm="1">
        <f t="array" ref="N186">_xlfn.IFS(N76="Excellent","4",N76="Good","3",N76="Sufficient","2",N76="Poor","1",N76="None","")</f>
        <v>3</v>
      </c>
      <c r="O186" s="76" t="str" cm="1">
        <f t="array" ref="O186">_xlfn.IFS(O76="Excellent","4",O76="Good","3",O76="Sufficient","2",O76="Poor","1",O76="None","")</f>
        <v>4</v>
      </c>
      <c r="P186" s="76" t="str" cm="1">
        <f t="array" ref="P186">_xlfn.IFS(P76="Excellent","4",P76="Good","3",P76="Sufficient","2",P76="Poor","1",P76="None","")</f>
        <v>4</v>
      </c>
      <c r="Q186" s="76" t="str" cm="1">
        <f t="array" ref="Q186">_xlfn.IFS(Q76="Excellent","4",Q76="Good","3",Q76="Sufficient","2",Q76="Poor","1",Q76="None","")</f>
        <v>4</v>
      </c>
    </row>
    <row r="187" spans="5:17" hidden="1" outlineLevel="1" x14ac:dyDescent="0.45">
      <c r="E187" s="94" t="s">
        <v>10</v>
      </c>
      <c r="F187" s="94" t="s">
        <v>85</v>
      </c>
      <c r="G187" s="94" t="s">
        <v>12</v>
      </c>
      <c r="I187" s="76" t="str" cm="1">
        <f t="array" ref="I187">_xlfn.IFS(I77="Excellent","4",I77="Good","3",I77="Sufficient","2",I77="Poor","1",I77="None","")</f>
        <v>3</v>
      </c>
      <c r="J187" s="76" t="str" cm="1">
        <f t="array" ref="J187">_xlfn.IFS(J77="Excellent","4",J77="Good","3",J77="Sufficient","2",J77="Poor","1",J77="None","")</f>
        <v>2</v>
      </c>
      <c r="K187" s="76" t="str" cm="1">
        <f t="array" ref="K187">_xlfn.IFS(K77="Excellent","4",K77="Good","3",K77="Sufficient","2",K77="Poor","1",K77="None","")</f>
        <v>2</v>
      </c>
      <c r="L187" s="76" t="str" cm="1">
        <f t="array" ref="L187">_xlfn.IFS(L77="Excellent","4",L77="Good","3",L77="Sufficient","2",L77="Poor","1",L77="None","")</f>
        <v>3</v>
      </c>
      <c r="M187" s="76" t="str" cm="1">
        <f t="array" ref="M187">_xlfn.IFS(M77="Excellent","4",M77="Good","3",M77="Sufficient","2",M77="Poor","1",M77="None","")</f>
        <v>3</v>
      </c>
      <c r="N187" s="76" t="str" cm="1">
        <f t="array" ref="N187">_xlfn.IFS(N77="Excellent","4",N77="Good","3",N77="Sufficient","2",N77="Poor","1",N77="None","")</f>
        <v>3</v>
      </c>
      <c r="O187" s="76" t="str" cm="1">
        <f t="array" ref="O187">_xlfn.IFS(O77="Excellent","4",O77="Good","3",O77="Sufficient","2",O77="Poor","1",O77="None","")</f>
        <v>3</v>
      </c>
      <c r="P187" s="76" t="str" cm="1">
        <f t="array" ref="P187">_xlfn.IFS(P77="Excellent","4",P77="Good","3",P77="Sufficient","2",P77="Poor","1",P77="None","")</f>
        <v>4</v>
      </c>
      <c r="Q187" s="76" t="str" cm="1">
        <f t="array" ref="Q187">_xlfn.IFS(Q77="Excellent","4",Q77="Good","3",Q77="Sufficient","2",Q77="Poor","1",Q77="None","")</f>
        <v>4</v>
      </c>
    </row>
    <row r="188" spans="5:17" hidden="1" outlineLevel="1" x14ac:dyDescent="0.45">
      <c r="E188" s="94" t="s">
        <v>10</v>
      </c>
      <c r="F188" s="94" t="s">
        <v>86</v>
      </c>
      <c r="G188" s="94" t="s">
        <v>12</v>
      </c>
      <c r="I188" s="76" t="str" cm="1">
        <f t="array" ref="I188">_xlfn.IFS(I78="Excellent","4",I78="Good","3",I78="Sufficient","2",I78="Poor","1",I78="None","")</f>
        <v>4</v>
      </c>
      <c r="J188" s="76" t="str" cm="1">
        <f t="array" ref="J188">_xlfn.IFS(J78="Excellent","4",J78="Good","3",J78="Sufficient","2",J78="Poor","1",J78="None","")</f>
        <v>4</v>
      </c>
      <c r="K188" s="76" t="str" cm="1">
        <f t="array" ref="K188">_xlfn.IFS(K78="Excellent","4",K78="Good","3",K78="Sufficient","2",K78="Poor","1",K78="None","")</f>
        <v>4</v>
      </c>
      <c r="L188" s="76" t="str" cm="1">
        <f t="array" ref="L188">_xlfn.IFS(L78="Excellent","4",L78="Good","3",L78="Sufficient","2",L78="Poor","1",L78="None","")</f>
        <v>4</v>
      </c>
      <c r="M188" s="76" t="str" cm="1">
        <f t="array" ref="M188">_xlfn.IFS(M78="Excellent","4",M78="Good","3",M78="Sufficient","2",M78="Poor","1",M78="None","")</f>
        <v>4</v>
      </c>
      <c r="N188" s="76" t="str" cm="1">
        <f t="array" ref="N188">_xlfn.IFS(N78="Excellent","4",N78="Good","3",N78="Sufficient","2",N78="Poor","1",N78="None","")</f>
        <v>4</v>
      </c>
      <c r="O188" s="76" t="str" cm="1">
        <f t="array" ref="O188">_xlfn.IFS(O78="Excellent","4",O78="Good","3",O78="Sufficient","2",O78="Poor","1",O78="None","")</f>
        <v>4</v>
      </c>
      <c r="P188" s="76" t="str" cm="1">
        <f t="array" ref="P188">_xlfn.IFS(P78="Excellent","4",P78="Good","3",P78="Sufficient","2",P78="Poor","1",P78="None","")</f>
        <v>4</v>
      </c>
      <c r="Q188" s="76" t="str" cm="1">
        <f t="array" ref="Q188">_xlfn.IFS(Q78="Excellent","4",Q78="Good","3",Q78="Sufficient","2",Q78="Poor","1",Q78="None","")</f>
        <v>4</v>
      </c>
    </row>
    <row r="189" spans="5:17" hidden="1" outlineLevel="1" x14ac:dyDescent="0.45">
      <c r="E189" s="94" t="s">
        <v>10</v>
      </c>
      <c r="F189" s="94" t="s">
        <v>87</v>
      </c>
      <c r="G189" s="94" t="s">
        <v>12</v>
      </c>
      <c r="I189" s="76" t="str" cm="1">
        <f t="array" ref="I189">_xlfn.IFS(I79="Excellent","4",I79="Good","3",I79="Sufficient","2",I79="Poor","1",I79="None","")</f>
        <v>4</v>
      </c>
      <c r="J189" s="76" t="str" cm="1">
        <f t="array" ref="J189">_xlfn.IFS(J79="Excellent","4",J79="Good","3",J79="Sufficient","2",J79="Poor","1",J79="None","")</f>
        <v>4</v>
      </c>
      <c r="K189" s="76" t="str" cm="1">
        <f t="array" ref="K189">_xlfn.IFS(K79="Excellent","4",K79="Good","3",K79="Sufficient","2",K79="Poor","1",K79="None","")</f>
        <v>4</v>
      </c>
      <c r="L189" s="76" t="str" cm="1">
        <f t="array" ref="L189">_xlfn.IFS(L79="Excellent","4",L79="Good","3",L79="Sufficient","2",L79="Poor","1",L79="None","")</f>
        <v>4</v>
      </c>
      <c r="M189" s="76" t="str" cm="1">
        <f t="array" ref="M189">_xlfn.IFS(M79="Excellent","4",M79="Good","3",M79="Sufficient","2",M79="Poor","1",M79="None","")</f>
        <v>4</v>
      </c>
      <c r="N189" s="76" t="str" cm="1">
        <f t="array" ref="N189">_xlfn.IFS(N79="Excellent","4",N79="Good","3",N79="Sufficient","2",N79="Poor","1",N79="None","")</f>
        <v>4</v>
      </c>
      <c r="O189" s="76" t="str" cm="1">
        <f t="array" ref="O189">_xlfn.IFS(O79="Excellent","4",O79="Good","3",O79="Sufficient","2",O79="Poor","1",O79="None","")</f>
        <v>4</v>
      </c>
      <c r="P189" s="76" t="str" cm="1">
        <f t="array" ref="P189">_xlfn.IFS(P79="Excellent","4",P79="Good","3",P79="Sufficient","2",P79="Poor","1",P79="None","")</f>
        <v>4</v>
      </c>
      <c r="Q189" s="76" t="str" cm="1">
        <f t="array" ref="Q189">_xlfn.IFS(Q79="Excellent","4",Q79="Good","3",Q79="Sufficient","2",Q79="Poor","1",Q79="None","")</f>
        <v>4</v>
      </c>
    </row>
    <row r="190" spans="5:17" hidden="1" outlineLevel="1" x14ac:dyDescent="0.45">
      <c r="E190" s="94" t="s">
        <v>10</v>
      </c>
      <c r="F190" s="94" t="s">
        <v>88</v>
      </c>
      <c r="G190" s="94" t="s">
        <v>12</v>
      </c>
      <c r="I190" s="76" t="str" cm="1">
        <f t="array" ref="I190">_xlfn.IFS(I80="Excellent","4",I80="Good","3",I80="Sufficient","2",I80="Poor","1",I80="None","")</f>
        <v>4</v>
      </c>
      <c r="J190" s="76" t="str" cm="1">
        <f t="array" ref="J190">_xlfn.IFS(J80="Excellent","4",J80="Good","3",J80="Sufficient","2",J80="Poor","1",J80="None","")</f>
        <v>4</v>
      </c>
      <c r="K190" s="76" t="str" cm="1">
        <f t="array" ref="K190">_xlfn.IFS(K80="Excellent","4",K80="Good","3",K80="Sufficient","2",K80="Poor","1",K80="None","")</f>
        <v>4</v>
      </c>
      <c r="L190" s="76" t="str" cm="1">
        <f t="array" ref="L190">_xlfn.IFS(L80="Excellent","4",L80="Good","3",L80="Sufficient","2",L80="Poor","1",L80="None","")</f>
        <v>4</v>
      </c>
      <c r="M190" s="76" t="str" cm="1">
        <f t="array" ref="M190">_xlfn.IFS(M80="Excellent","4",M80="Good","3",M80="Sufficient","2",M80="Poor","1",M80="None","")</f>
        <v>4</v>
      </c>
      <c r="N190" s="76" t="str" cm="1">
        <f t="array" ref="N190">_xlfn.IFS(N80="Excellent","4",N80="Good","3",N80="Sufficient","2",N80="Poor","1",N80="None","")</f>
        <v>4</v>
      </c>
      <c r="O190" s="76" t="str" cm="1">
        <f t="array" ref="O190">_xlfn.IFS(O80="Excellent","4",O80="Good","3",O80="Sufficient","2",O80="Poor","1",O80="None","")</f>
        <v>4</v>
      </c>
      <c r="P190" s="76" t="str" cm="1">
        <f t="array" ref="P190">_xlfn.IFS(P80="Excellent","4",P80="Good","3",P80="Sufficient","2",P80="Poor","1",P80="None","")</f>
        <v>4</v>
      </c>
      <c r="Q190" s="76" t="str" cm="1">
        <f t="array" ref="Q190">_xlfn.IFS(Q80="Excellent","4",Q80="Good","3",Q80="Sufficient","2",Q80="Poor","1",Q80="None","")</f>
        <v>4</v>
      </c>
    </row>
    <row r="191" spans="5:17" hidden="1" outlineLevel="1" x14ac:dyDescent="0.45">
      <c r="E191" s="94" t="s">
        <v>10</v>
      </c>
      <c r="F191" s="94" t="s">
        <v>89</v>
      </c>
      <c r="G191" s="94" t="s">
        <v>12</v>
      </c>
      <c r="I191" s="76" t="str" cm="1">
        <f t="array" ref="I191">_xlfn.IFS(I81="Excellent","4",I81="Good","3",I81="Sufficient","2",I81="Poor","1",I81="None","")</f>
        <v/>
      </c>
      <c r="J191" s="76" t="str" cm="1">
        <f t="array" ref="J191">_xlfn.IFS(J81="Excellent","4",J81="Good","3",J81="Sufficient","2",J81="Poor","1",J81="None","")</f>
        <v/>
      </c>
      <c r="K191" s="76" t="str" cm="1">
        <f t="array" ref="K191">_xlfn.IFS(K81="Excellent","4",K81="Good","3",K81="Sufficient","2",K81="Poor","1",K81="None","")</f>
        <v/>
      </c>
      <c r="L191" s="76" t="str" cm="1">
        <f t="array" ref="L191">_xlfn.IFS(L81="Excellent","4",L81="Good","3",L81="Sufficient","2",L81="Poor","1",L81="None","")</f>
        <v/>
      </c>
      <c r="M191" s="76" t="str" cm="1">
        <f t="array" ref="M191">_xlfn.IFS(M81="Excellent","4",M81="Good","3",M81="Sufficient","2",M81="Poor","1",M81="None","")</f>
        <v/>
      </c>
      <c r="N191" s="76" t="str" cm="1">
        <f t="array" ref="N191">_xlfn.IFS(N81="Excellent","4",N81="Good","3",N81="Sufficient","2",N81="Poor","1",N81="None","")</f>
        <v/>
      </c>
      <c r="O191" s="76" t="str" cm="1">
        <f t="array" ref="O191">_xlfn.IFS(O81="Excellent","4",O81="Good","3",O81="Sufficient","2",O81="Poor","1",O81="None","")</f>
        <v/>
      </c>
      <c r="P191" s="76" t="str" cm="1">
        <f t="array" ref="P191">_xlfn.IFS(P81="Excellent","4",P81="Good","3",P81="Sufficient","2",P81="Poor","1",P81="None","")</f>
        <v>4</v>
      </c>
      <c r="Q191" s="76" t="str" cm="1">
        <f t="array" ref="Q191">_xlfn.IFS(Q81="Excellent","4",Q81="Good","3",Q81="Sufficient","2",Q81="Poor","1",Q81="None","")</f>
        <v>3</v>
      </c>
    </row>
    <row r="192" spans="5:17" hidden="1" outlineLevel="1" x14ac:dyDescent="0.45">
      <c r="E192" s="94" t="s">
        <v>10</v>
      </c>
      <c r="F192" s="94" t="s">
        <v>90</v>
      </c>
      <c r="G192" s="94" t="s">
        <v>12</v>
      </c>
      <c r="I192" s="76" t="str" cm="1">
        <f t="array" ref="I192">_xlfn.IFS(I82="Excellent","4",I82="Good","3",I82="Sufficient","2",I82="Poor","1",I82="None","")</f>
        <v>4</v>
      </c>
      <c r="J192" s="76" t="str" cm="1">
        <f t="array" ref="J192">_xlfn.IFS(J82="Excellent","4",J82="Good","3",J82="Sufficient","2",J82="Poor","1",J82="None","")</f>
        <v>4</v>
      </c>
      <c r="K192" s="76" t="str" cm="1">
        <f t="array" ref="K192">_xlfn.IFS(K82="Excellent","4",K82="Good","3",K82="Sufficient","2",K82="Poor","1",K82="None","")</f>
        <v>4</v>
      </c>
      <c r="L192" s="76" t="str" cm="1">
        <f t="array" ref="L192">_xlfn.IFS(L82="Excellent","4",L82="Good","3",L82="Sufficient","2",L82="Poor","1",L82="None","")</f>
        <v>3</v>
      </c>
      <c r="M192" s="76" t="str" cm="1">
        <f t="array" ref="M192">_xlfn.IFS(M82="Excellent","4",M82="Good","3",M82="Sufficient","2",M82="Poor","1",M82="None","")</f>
        <v>4</v>
      </c>
      <c r="N192" s="76" t="str" cm="1">
        <f t="array" ref="N192">_xlfn.IFS(N82="Excellent","4",N82="Good","3",N82="Sufficient","2",N82="Poor","1",N82="None","")</f>
        <v>3</v>
      </c>
      <c r="O192" s="76" t="str" cm="1">
        <f t="array" ref="O192">_xlfn.IFS(O82="Excellent","4",O82="Good","3",O82="Sufficient","2",O82="Poor","1",O82="None","")</f>
        <v>4</v>
      </c>
      <c r="P192" s="76" t="str" cm="1">
        <f t="array" ref="P192">_xlfn.IFS(P82="Excellent","4",P82="Good","3",P82="Sufficient","2",P82="Poor","1",P82="None","")</f>
        <v>4</v>
      </c>
      <c r="Q192" s="76" t="str" cm="1">
        <f t="array" ref="Q192">_xlfn.IFS(Q82="Excellent","4",Q82="Good","3",Q82="Sufficient","2",Q82="Poor","1",Q82="None","")</f>
        <v>4</v>
      </c>
    </row>
    <row r="193" spans="5:17" hidden="1" outlineLevel="1" x14ac:dyDescent="0.45">
      <c r="E193" s="94" t="s">
        <v>10</v>
      </c>
      <c r="F193" s="94" t="s">
        <v>91</v>
      </c>
      <c r="G193" s="94" t="s">
        <v>12</v>
      </c>
      <c r="I193" s="76" t="str" cm="1">
        <f t="array" ref="I193">_xlfn.IFS(I83="Excellent","4",I83="Good","3",I83="Sufficient","2",I83="Poor","1",I83="None","")</f>
        <v>4</v>
      </c>
      <c r="J193" s="76" t="str" cm="1">
        <f t="array" ref="J193">_xlfn.IFS(J83="Excellent","4",J83="Good","3",J83="Sufficient","2",J83="Poor","1",J83="None","")</f>
        <v>4</v>
      </c>
      <c r="K193" s="76" t="str" cm="1">
        <f t="array" ref="K193">_xlfn.IFS(K83="Excellent","4",K83="Good","3",K83="Sufficient","2",K83="Poor","1",K83="None","")</f>
        <v>4</v>
      </c>
      <c r="L193" s="76" t="str" cm="1">
        <f t="array" ref="L193">_xlfn.IFS(L83="Excellent","4",L83="Good","3",L83="Sufficient","2",L83="Poor","1",L83="None","")</f>
        <v>4</v>
      </c>
      <c r="M193" s="76" t="str" cm="1">
        <f t="array" ref="M193">_xlfn.IFS(M83="Excellent","4",M83="Good","3",M83="Sufficient","2",M83="Poor","1",M83="None","")</f>
        <v>4</v>
      </c>
      <c r="N193" s="76" t="str" cm="1">
        <f t="array" ref="N193">_xlfn.IFS(N83="Excellent","4",N83="Good","3",N83="Sufficient","2",N83="Poor","1",N83="None","")</f>
        <v>4</v>
      </c>
      <c r="O193" s="76" t="str" cm="1">
        <f t="array" ref="O193">_xlfn.IFS(O83="Excellent","4",O83="Good","3",O83="Sufficient","2",O83="Poor","1",O83="None","")</f>
        <v>4</v>
      </c>
      <c r="P193" s="76" t="str" cm="1">
        <f t="array" ref="P193">_xlfn.IFS(P83="Excellent","4",P83="Good","3",P83="Sufficient","2",P83="Poor","1",P83="None","")</f>
        <v>4</v>
      </c>
      <c r="Q193" s="76" t="str" cm="1">
        <f t="array" ref="Q193">_xlfn.IFS(Q83="Excellent","4",Q83="Good","3",Q83="Sufficient","2",Q83="Poor","1",Q83="None","")</f>
        <v>4</v>
      </c>
    </row>
    <row r="194" spans="5:17" hidden="1" outlineLevel="1" x14ac:dyDescent="0.45">
      <c r="E194" s="94" t="s">
        <v>10</v>
      </c>
      <c r="F194" s="94" t="s">
        <v>92</v>
      </c>
      <c r="G194" s="94" t="s">
        <v>12</v>
      </c>
      <c r="I194" s="76" t="str" cm="1">
        <f t="array" ref="I194">_xlfn.IFS(I84="Excellent","4",I84="Good","3",I84="Sufficient","2",I84="Poor","1",I84="None","")</f>
        <v>3</v>
      </c>
      <c r="J194" s="76" t="str" cm="1">
        <f t="array" ref="J194">_xlfn.IFS(J84="Excellent","4",J84="Good","3",J84="Sufficient","2",J84="Poor","1",J84="None","")</f>
        <v>4</v>
      </c>
      <c r="K194" s="76" t="str" cm="1">
        <f t="array" ref="K194">_xlfn.IFS(K84="Excellent","4",K84="Good","3",K84="Sufficient","2",K84="Poor","1",K84="None","")</f>
        <v>4</v>
      </c>
      <c r="L194" s="76" t="str" cm="1">
        <f t="array" ref="L194">_xlfn.IFS(L84="Excellent","4",L84="Good","3",L84="Sufficient","2",L84="Poor","1",L84="None","")</f>
        <v>4</v>
      </c>
      <c r="M194" s="76" t="str" cm="1">
        <f t="array" ref="M194">_xlfn.IFS(M84="Excellent","4",M84="Good","3",M84="Sufficient","2",M84="Poor","1",M84="None","")</f>
        <v>4</v>
      </c>
      <c r="N194" s="76" t="str" cm="1">
        <f t="array" ref="N194">_xlfn.IFS(N84="Excellent","4",N84="Good","3",N84="Sufficient","2",N84="Poor","1",N84="None","")</f>
        <v>3</v>
      </c>
      <c r="O194" s="76" t="str" cm="1">
        <f t="array" ref="O194">_xlfn.IFS(O84="Excellent","4",O84="Good","3",O84="Sufficient","2",O84="Poor","1",O84="None","")</f>
        <v>4</v>
      </c>
      <c r="P194" s="76" t="str" cm="1">
        <f t="array" ref="P194">_xlfn.IFS(P84="Excellent","4",P84="Good","3",P84="Sufficient","2",P84="Poor","1",P84="None","")</f>
        <v>4</v>
      </c>
      <c r="Q194" s="76" t="str" cm="1">
        <f t="array" ref="Q194">_xlfn.IFS(Q84="Excellent","4",Q84="Good","3",Q84="Sufficient","2",Q84="Poor","1",Q84="None","")</f>
        <v>4</v>
      </c>
    </row>
    <row r="195" spans="5:17" hidden="1" outlineLevel="1" x14ac:dyDescent="0.45">
      <c r="E195" s="94" t="s">
        <v>10</v>
      </c>
      <c r="F195" s="94" t="s">
        <v>93</v>
      </c>
      <c r="G195" s="94" t="s">
        <v>12</v>
      </c>
      <c r="I195" s="76" t="str" cm="1">
        <f t="array" ref="I195">_xlfn.IFS(I85="Excellent","4",I85="Good","3",I85="Sufficient","2",I85="Poor","1",I85="None","")</f>
        <v>4</v>
      </c>
      <c r="J195" s="76" t="str" cm="1">
        <f t="array" ref="J195">_xlfn.IFS(J85="Excellent","4",J85="Good","3",J85="Sufficient","2",J85="Poor","1",J85="None","")</f>
        <v>4</v>
      </c>
      <c r="K195" s="76" t="str" cm="1">
        <f t="array" ref="K195">_xlfn.IFS(K85="Excellent","4",K85="Good","3",K85="Sufficient","2",K85="Poor","1",K85="None","")</f>
        <v>4</v>
      </c>
      <c r="L195" s="76" t="str" cm="1">
        <f t="array" ref="L195">_xlfn.IFS(L85="Excellent","4",L85="Good","3",L85="Sufficient","2",L85="Poor","1",L85="None","")</f>
        <v>4</v>
      </c>
      <c r="M195" s="76" t="str" cm="1">
        <f t="array" ref="M195">_xlfn.IFS(M85="Excellent","4",M85="Good","3",M85="Sufficient","2",M85="Poor","1",M85="None","")</f>
        <v>4</v>
      </c>
      <c r="N195" s="76" t="str" cm="1">
        <f t="array" ref="N195">_xlfn.IFS(N85="Excellent","4",N85="Good","3",N85="Sufficient","2",N85="Poor","1",N85="None","")</f>
        <v>4</v>
      </c>
      <c r="O195" s="76" t="str" cm="1">
        <f t="array" ref="O195">_xlfn.IFS(O85="Excellent","4",O85="Good","3",O85="Sufficient","2",O85="Poor","1",O85="None","")</f>
        <v>4</v>
      </c>
      <c r="P195" s="76" t="str" cm="1">
        <f t="array" ref="P195">_xlfn.IFS(P85="Excellent","4",P85="Good","3",P85="Sufficient","2",P85="Poor","1",P85="None","")</f>
        <v>4</v>
      </c>
      <c r="Q195" s="76" t="str" cm="1">
        <f t="array" ref="Q195">_xlfn.IFS(Q85="Excellent","4",Q85="Good","3",Q85="Sufficient","2",Q85="Poor","1",Q85="None","")</f>
        <v>4</v>
      </c>
    </row>
    <row r="196" spans="5:17" hidden="1" outlineLevel="1" x14ac:dyDescent="0.45">
      <c r="E196" s="94" t="s">
        <v>10</v>
      </c>
      <c r="F196" s="94" t="s">
        <v>94</v>
      </c>
      <c r="G196" s="94" t="s">
        <v>12</v>
      </c>
      <c r="I196" s="76" t="str" cm="1">
        <f t="array" ref="I196">_xlfn.IFS(I86="Excellent","4",I86="Good","3",I86="Sufficient","2",I86="Poor","1",I86="None","")</f>
        <v>4</v>
      </c>
      <c r="J196" s="76" t="str" cm="1">
        <f t="array" ref="J196">_xlfn.IFS(J86="Excellent","4",J86="Good","3",J86="Sufficient","2",J86="Poor","1",J86="None","")</f>
        <v>4</v>
      </c>
      <c r="K196" s="76" t="str" cm="1">
        <f t="array" ref="K196">_xlfn.IFS(K86="Excellent","4",K86="Good","3",K86="Sufficient","2",K86="Poor","1",K86="None","")</f>
        <v>4</v>
      </c>
      <c r="L196" s="76" t="str" cm="1">
        <f t="array" ref="L196">_xlfn.IFS(L86="Excellent","4",L86="Good","3",L86="Sufficient","2",L86="Poor","1",L86="None","")</f>
        <v>4</v>
      </c>
      <c r="M196" s="76" t="str" cm="1">
        <f t="array" ref="M196">_xlfn.IFS(M86="Excellent","4",M86="Good","3",M86="Sufficient","2",M86="Poor","1",M86="None","")</f>
        <v>4</v>
      </c>
      <c r="N196" s="76" t="str" cm="1">
        <f t="array" ref="N196">_xlfn.IFS(N86="Excellent","4",N86="Good","3",N86="Sufficient","2",N86="Poor","1",N86="None","")</f>
        <v>4</v>
      </c>
      <c r="O196" s="76" t="str" cm="1">
        <f t="array" ref="O196">_xlfn.IFS(O86="Excellent","4",O86="Good","3",O86="Sufficient","2",O86="Poor","1",O86="None","")</f>
        <v>4</v>
      </c>
      <c r="P196" s="76" t="str" cm="1">
        <f t="array" ref="P196">_xlfn.IFS(P86="Excellent","4",P86="Good","3",P86="Sufficient","2",P86="Poor","1",P86="None","")</f>
        <v>4</v>
      </c>
      <c r="Q196" s="76" t="str" cm="1">
        <f t="array" ref="Q196">_xlfn.IFS(Q86="Excellent","4",Q86="Good","3",Q86="Sufficient","2",Q86="Poor","1",Q86="None","")</f>
        <v>4</v>
      </c>
    </row>
    <row r="197" spans="5:17" hidden="1" outlineLevel="1" x14ac:dyDescent="0.45">
      <c r="E197" s="94" t="s">
        <v>10</v>
      </c>
      <c r="F197" s="94" t="s">
        <v>95</v>
      </c>
      <c r="G197" s="94" t="s">
        <v>12</v>
      </c>
      <c r="I197" s="76" t="str" cm="1">
        <f t="array" ref="I197">_xlfn.IFS(I87="Excellent","4",I87="Good","3",I87="Sufficient","2",I87="Poor","1",I87="None","")</f>
        <v>4</v>
      </c>
      <c r="J197" s="76" t="str" cm="1">
        <f t="array" ref="J197">_xlfn.IFS(J87="Excellent","4",J87="Good","3",J87="Sufficient","2",J87="Poor","1",J87="None","")</f>
        <v>4</v>
      </c>
      <c r="K197" s="76" t="str" cm="1">
        <f t="array" ref="K197">_xlfn.IFS(K87="Excellent","4",K87="Good","3",K87="Sufficient","2",K87="Poor","1",K87="None","")</f>
        <v>4</v>
      </c>
      <c r="L197" s="76" t="str" cm="1">
        <f t="array" ref="L197">_xlfn.IFS(L87="Excellent","4",L87="Good","3",L87="Sufficient","2",L87="Poor","1",L87="None","")</f>
        <v>4</v>
      </c>
      <c r="M197" s="76" t="str" cm="1">
        <f t="array" ref="M197">_xlfn.IFS(M87="Excellent","4",M87="Good","3",M87="Sufficient","2",M87="Poor","1",M87="None","")</f>
        <v>4</v>
      </c>
      <c r="N197" s="76" t="str" cm="1">
        <f t="array" ref="N197">_xlfn.IFS(N87="Excellent","4",N87="Good","3",N87="Sufficient","2",N87="Poor","1",N87="None","")</f>
        <v>4</v>
      </c>
      <c r="O197" s="76" t="str" cm="1">
        <f t="array" ref="O197">_xlfn.IFS(O87="Excellent","4",O87="Good","3",O87="Sufficient","2",O87="Poor","1",O87="None","")</f>
        <v>4</v>
      </c>
      <c r="P197" s="76" t="str" cm="1">
        <f t="array" ref="P197">_xlfn.IFS(P87="Excellent","4",P87="Good","3",P87="Sufficient","2",P87="Poor","1",P87="None","")</f>
        <v>4</v>
      </c>
      <c r="Q197" s="76" t="str" cm="1">
        <f t="array" ref="Q197">_xlfn.IFS(Q87="Excellent","4",Q87="Good","3",Q87="Sufficient","2",Q87="Poor","1",Q87="None","")</f>
        <v>4</v>
      </c>
    </row>
    <row r="198" spans="5:17" hidden="1" outlineLevel="1" x14ac:dyDescent="0.45">
      <c r="E198" s="94" t="s">
        <v>10</v>
      </c>
      <c r="F198" s="94" t="s">
        <v>96</v>
      </c>
      <c r="G198" s="94" t="s">
        <v>12</v>
      </c>
      <c r="I198" s="76" t="str" cm="1">
        <f t="array" ref="I198">_xlfn.IFS(I88="Excellent","4",I88="Good","3",I88="Sufficient","2",I88="Poor","1",I88="None","")</f>
        <v>4</v>
      </c>
      <c r="J198" s="76" t="str" cm="1">
        <f t="array" ref="J198">_xlfn.IFS(J88="Excellent","4",J88="Good","3",J88="Sufficient","2",J88="Poor","1",J88="None","")</f>
        <v>4</v>
      </c>
      <c r="K198" s="76" t="str" cm="1">
        <f t="array" ref="K198">_xlfn.IFS(K88="Excellent","4",K88="Good","3",K88="Sufficient","2",K88="Poor","1",K88="None","")</f>
        <v>4</v>
      </c>
      <c r="L198" s="76" t="str" cm="1">
        <f t="array" ref="L198">_xlfn.IFS(L88="Excellent","4",L88="Good","3",L88="Sufficient","2",L88="Poor","1",L88="None","")</f>
        <v>4</v>
      </c>
      <c r="M198" s="76" t="str" cm="1">
        <f t="array" ref="M198">_xlfn.IFS(M88="Excellent","4",M88="Good","3",M88="Sufficient","2",M88="Poor","1",M88="None","")</f>
        <v>4</v>
      </c>
      <c r="N198" s="76" t="str" cm="1">
        <f t="array" ref="N198">_xlfn.IFS(N88="Excellent","4",N88="Good","3",N88="Sufficient","2",N88="Poor","1",N88="None","")</f>
        <v>4</v>
      </c>
      <c r="O198" s="76" t="str" cm="1">
        <f t="array" ref="O198">_xlfn.IFS(O88="Excellent","4",O88="Good","3",O88="Sufficient","2",O88="Poor","1",O88="None","")</f>
        <v>4</v>
      </c>
      <c r="P198" s="76" t="str" cm="1">
        <f t="array" ref="P198">_xlfn.IFS(P88="Excellent","4",P88="Good","3",P88="Sufficient","2",P88="Poor","1",P88="None","")</f>
        <v>4</v>
      </c>
      <c r="Q198" s="76" t="str" cm="1">
        <f t="array" ref="Q198">_xlfn.IFS(Q88="Excellent","4",Q88="Good","3",Q88="Sufficient","2",Q88="Poor","1",Q88="None","")</f>
        <v>4</v>
      </c>
    </row>
    <row r="199" spans="5:17" hidden="1" outlineLevel="1" x14ac:dyDescent="0.45">
      <c r="E199" s="94" t="s">
        <v>10</v>
      </c>
      <c r="F199" s="94" t="s">
        <v>97</v>
      </c>
      <c r="G199" s="94" t="s">
        <v>12</v>
      </c>
      <c r="I199" s="76" t="str" cm="1">
        <f t="array" ref="I199">_xlfn.IFS(I89="Excellent","4",I89="Good","3",I89="Sufficient","2",I89="Poor","1",I89="None","")</f>
        <v>4</v>
      </c>
      <c r="J199" s="76" t="str" cm="1">
        <f t="array" ref="J199">_xlfn.IFS(J89="Excellent","4",J89="Good","3",J89="Sufficient","2",J89="Poor","1",J89="None","")</f>
        <v>4</v>
      </c>
      <c r="K199" s="76" t="str" cm="1">
        <f t="array" ref="K199">_xlfn.IFS(K89="Excellent","4",K89="Good","3",K89="Sufficient","2",K89="Poor","1",K89="None","")</f>
        <v>4</v>
      </c>
      <c r="L199" s="76" t="str" cm="1">
        <f t="array" ref="L199">_xlfn.IFS(L89="Excellent","4",L89="Good","3",L89="Sufficient","2",L89="Poor","1",L89="None","")</f>
        <v>4</v>
      </c>
      <c r="M199" s="76" t="str" cm="1">
        <f t="array" ref="M199">_xlfn.IFS(M89="Excellent","4",M89="Good","3",M89="Sufficient","2",M89="Poor","1",M89="None","")</f>
        <v>4</v>
      </c>
      <c r="N199" s="76" t="str" cm="1">
        <f t="array" ref="N199">_xlfn.IFS(N89="Excellent","4",N89="Good","3",N89="Sufficient","2",N89="Poor","1",N89="None","")</f>
        <v>4</v>
      </c>
      <c r="O199" s="76" t="str" cm="1">
        <f t="array" ref="O199">_xlfn.IFS(O89="Excellent","4",O89="Good","3",O89="Sufficient","2",O89="Poor","1",O89="None","")</f>
        <v>4</v>
      </c>
      <c r="P199" s="76" t="str" cm="1">
        <f t="array" ref="P199">_xlfn.IFS(P89="Excellent","4",P89="Good","3",P89="Sufficient","2",P89="Poor","1",P89="None","")</f>
        <v>4</v>
      </c>
      <c r="Q199" s="76" t="str" cm="1">
        <f t="array" ref="Q199">_xlfn.IFS(Q89="Excellent","4",Q89="Good","3",Q89="Sufficient","2",Q89="Poor","1",Q89="None","")</f>
        <v>4</v>
      </c>
    </row>
    <row r="200" spans="5:17" hidden="1" outlineLevel="1" x14ac:dyDescent="0.45">
      <c r="E200" s="94" t="s">
        <v>10</v>
      </c>
      <c r="F200" s="94" t="s">
        <v>98</v>
      </c>
      <c r="G200" s="94" t="s">
        <v>12</v>
      </c>
      <c r="I200" s="76" t="str" cm="1">
        <f t="array" ref="I200">_xlfn.IFS(I90="Excellent","4",I90="Good","3",I90="Sufficient","2",I90="Poor","1",I90="None","")</f>
        <v>4</v>
      </c>
      <c r="J200" s="76" t="str" cm="1">
        <f t="array" ref="J200">_xlfn.IFS(J90="Excellent","4",J90="Good","3",J90="Sufficient","2",J90="Poor","1",J90="None","")</f>
        <v>4</v>
      </c>
      <c r="K200" s="76" t="str" cm="1">
        <f t="array" ref="K200">_xlfn.IFS(K90="Excellent","4",K90="Good","3",K90="Sufficient","2",K90="Poor","1",K90="None","")</f>
        <v>4</v>
      </c>
      <c r="L200" s="76" t="str" cm="1">
        <f t="array" ref="L200">_xlfn.IFS(L90="Excellent","4",L90="Good","3",L90="Sufficient","2",L90="Poor","1",L90="None","")</f>
        <v>4</v>
      </c>
      <c r="M200" s="76" t="str" cm="1">
        <f t="array" ref="M200">_xlfn.IFS(M90="Excellent","4",M90="Good","3",M90="Sufficient","2",M90="Poor","1",M90="None","")</f>
        <v>4</v>
      </c>
      <c r="N200" s="76" t="str" cm="1">
        <f t="array" ref="N200">_xlfn.IFS(N90="Excellent","4",N90="Good","3",N90="Sufficient","2",N90="Poor","1",N90="None","")</f>
        <v>4</v>
      </c>
      <c r="O200" s="76" t="str" cm="1">
        <f t="array" ref="O200">_xlfn.IFS(O90="Excellent","4",O90="Good","3",O90="Sufficient","2",O90="Poor","1",O90="None","")</f>
        <v>4</v>
      </c>
      <c r="P200" s="76" t="str" cm="1">
        <f t="array" ref="P200">_xlfn.IFS(P90="Excellent","4",P90="Good","3",P90="Sufficient","2",P90="Poor","1",P90="None","")</f>
        <v>4</v>
      </c>
      <c r="Q200" s="76" t="str" cm="1">
        <f t="array" ref="Q200">_xlfn.IFS(Q90="Excellent","4",Q90="Good","3",Q90="Sufficient","2",Q90="Poor","1",Q90="None","")</f>
        <v>4</v>
      </c>
    </row>
    <row r="201" spans="5:17" hidden="1" outlineLevel="1" x14ac:dyDescent="0.45">
      <c r="E201" s="94" t="s">
        <v>10</v>
      </c>
      <c r="F201" s="94" t="s">
        <v>99</v>
      </c>
      <c r="G201" s="94" t="s">
        <v>12</v>
      </c>
      <c r="I201" s="76" t="str" cm="1">
        <f t="array" ref="I201">_xlfn.IFS(I91="Excellent","4",I91="Good","3",I91="Sufficient","2",I91="Poor","1",I91="None","")</f>
        <v>4</v>
      </c>
      <c r="J201" s="76" t="str" cm="1">
        <f t="array" ref="J201">_xlfn.IFS(J91="Excellent","4",J91="Good","3",J91="Sufficient","2",J91="Poor","1",J91="None","")</f>
        <v>4</v>
      </c>
      <c r="K201" s="76" t="str" cm="1">
        <f t="array" ref="K201">_xlfn.IFS(K91="Excellent","4",K91="Good","3",K91="Sufficient","2",K91="Poor","1",K91="None","")</f>
        <v>4</v>
      </c>
      <c r="L201" s="76" t="str" cm="1">
        <f t="array" ref="L201">_xlfn.IFS(L91="Excellent","4",L91="Good","3",L91="Sufficient","2",L91="Poor","1",L91="None","")</f>
        <v>4</v>
      </c>
      <c r="M201" s="76" t="str" cm="1">
        <f t="array" ref="M201">_xlfn.IFS(M91="Excellent","4",M91="Good","3",M91="Sufficient","2",M91="Poor","1",M91="None","")</f>
        <v>4</v>
      </c>
      <c r="N201" s="76" t="str" cm="1">
        <f t="array" ref="N201">_xlfn.IFS(N91="Excellent","4",N91="Good","3",N91="Sufficient","2",N91="Poor","1",N91="None","")</f>
        <v>4</v>
      </c>
      <c r="O201" s="76" t="str" cm="1">
        <f t="array" ref="O201">_xlfn.IFS(O91="Excellent","4",O91="Good","3",O91="Sufficient","2",O91="Poor","1",O91="None","")</f>
        <v>4</v>
      </c>
      <c r="P201" s="76" t="str" cm="1">
        <f t="array" ref="P201">_xlfn.IFS(P91="Excellent","4",P91="Good","3",P91="Sufficient","2",P91="Poor","1",P91="None","")</f>
        <v>4</v>
      </c>
      <c r="Q201" s="76" t="str" cm="1">
        <f t="array" ref="Q201">_xlfn.IFS(Q91="Excellent","4",Q91="Good","3",Q91="Sufficient","2",Q91="Poor","1",Q91="None","")</f>
        <v>4</v>
      </c>
    </row>
    <row r="202" spans="5:17" hidden="1" outlineLevel="1" x14ac:dyDescent="0.45">
      <c r="E202" s="94" t="s">
        <v>10</v>
      </c>
      <c r="F202" s="94" t="s">
        <v>100</v>
      </c>
      <c r="G202" s="94" t="s">
        <v>12</v>
      </c>
      <c r="I202" s="76" t="str" cm="1">
        <f t="array" ref="I202">_xlfn.IFS(I92="Excellent","4",I92="Good","3",I92="Sufficient","2",I92="Poor","1",I92="None","")</f>
        <v>4</v>
      </c>
      <c r="J202" s="76" t="str" cm="1">
        <f t="array" ref="J202">_xlfn.IFS(J92="Excellent","4",J92="Good","3",J92="Sufficient","2",J92="Poor","1",J92="None","")</f>
        <v>4</v>
      </c>
      <c r="K202" s="76" t="str" cm="1">
        <f t="array" ref="K202">_xlfn.IFS(K92="Excellent","4",K92="Good","3",K92="Sufficient","2",K92="Poor","1",K92="None","")</f>
        <v>4</v>
      </c>
      <c r="L202" s="76" t="str" cm="1">
        <f t="array" ref="L202">_xlfn.IFS(L92="Excellent","4",L92="Good","3",L92="Sufficient","2",L92="Poor","1",L92="None","")</f>
        <v>4</v>
      </c>
      <c r="M202" s="76" t="str" cm="1">
        <f t="array" ref="M202">_xlfn.IFS(M92="Excellent","4",M92="Good","3",M92="Sufficient","2",M92="Poor","1",M92="None","")</f>
        <v>4</v>
      </c>
      <c r="N202" s="76" t="str" cm="1">
        <f t="array" ref="N202">_xlfn.IFS(N92="Excellent","4",N92="Good","3",N92="Sufficient","2",N92="Poor","1",N92="None","")</f>
        <v>4</v>
      </c>
      <c r="O202" s="76" t="str" cm="1">
        <f t="array" ref="O202">_xlfn.IFS(O92="Excellent","4",O92="Good","3",O92="Sufficient","2",O92="Poor","1",O92="None","")</f>
        <v>4</v>
      </c>
      <c r="P202" s="76" t="str" cm="1">
        <f t="array" ref="P202">_xlfn.IFS(P92="Excellent","4",P92="Good","3",P92="Sufficient","2",P92="Poor","1",P92="None","")</f>
        <v>4</v>
      </c>
      <c r="Q202" s="76" t="str" cm="1">
        <f t="array" ref="Q202">_xlfn.IFS(Q92="Excellent","4",Q92="Good","3",Q92="Sufficient","2",Q92="Poor","1",Q92="None","")</f>
        <v>4</v>
      </c>
    </row>
    <row r="203" spans="5:17" hidden="1" outlineLevel="1" x14ac:dyDescent="0.45">
      <c r="E203" s="94" t="s">
        <v>10</v>
      </c>
      <c r="F203" s="94" t="s">
        <v>101</v>
      </c>
      <c r="G203" s="94" t="s">
        <v>12</v>
      </c>
      <c r="I203" s="76" t="str" cm="1">
        <f t="array" ref="I203">_xlfn.IFS(I93="Excellent","4",I93="Good","3",I93="Sufficient","2",I93="Poor","1",I93="None","")</f>
        <v>4</v>
      </c>
      <c r="J203" s="76" t="str" cm="1">
        <f t="array" ref="J203">_xlfn.IFS(J93="Excellent","4",J93="Good","3",J93="Sufficient","2",J93="Poor","1",J93="None","")</f>
        <v>4</v>
      </c>
      <c r="K203" s="76" t="str" cm="1">
        <f t="array" ref="K203">_xlfn.IFS(K93="Excellent","4",K93="Good","3",K93="Sufficient","2",K93="Poor","1",K93="None","")</f>
        <v>4</v>
      </c>
      <c r="L203" s="76" t="str" cm="1">
        <f t="array" ref="L203">_xlfn.IFS(L93="Excellent","4",L93="Good","3",L93="Sufficient","2",L93="Poor","1",L93="None","")</f>
        <v>4</v>
      </c>
      <c r="M203" s="76" t="str" cm="1">
        <f t="array" ref="M203">_xlfn.IFS(M93="Excellent","4",M93="Good","3",M93="Sufficient","2",M93="Poor","1",M93="None","")</f>
        <v>4</v>
      </c>
      <c r="N203" s="76" t="str" cm="1">
        <f t="array" ref="N203">_xlfn.IFS(N93="Excellent","4",N93="Good","3",N93="Sufficient","2",N93="Poor","1",N93="None","")</f>
        <v>4</v>
      </c>
      <c r="O203" s="76" t="str" cm="1">
        <f t="array" ref="O203">_xlfn.IFS(O93="Excellent","4",O93="Good","3",O93="Sufficient","2",O93="Poor","1",O93="None","")</f>
        <v>4</v>
      </c>
      <c r="P203" s="76" t="str" cm="1">
        <f t="array" ref="P203">_xlfn.IFS(P93="Excellent","4",P93="Good","3",P93="Sufficient","2",P93="Poor","1",P93="None","")</f>
        <v>4</v>
      </c>
      <c r="Q203" s="76" t="str" cm="1">
        <f t="array" ref="Q203">_xlfn.IFS(Q93="Excellent","4",Q93="Good","3",Q93="Sufficient","2",Q93="Poor","1",Q93="None","")</f>
        <v>4</v>
      </c>
    </row>
    <row r="204" spans="5:17" hidden="1" outlineLevel="1" x14ac:dyDescent="0.45">
      <c r="E204" s="94" t="s">
        <v>10</v>
      </c>
      <c r="F204" s="94" t="s">
        <v>102</v>
      </c>
      <c r="G204" s="94" t="s">
        <v>12</v>
      </c>
      <c r="I204" s="76" t="str" cm="1">
        <f t="array" ref="I204">_xlfn.IFS(I94="Excellent","4",I94="Good","3",I94="Sufficient","2",I94="Poor","1",I94="None","")</f>
        <v>1</v>
      </c>
      <c r="J204" s="76" t="str" cm="1">
        <f t="array" ref="J204">_xlfn.IFS(J94="Excellent","4",J94="Good","3",J94="Sufficient","2",J94="Poor","1",J94="None","")</f>
        <v>1</v>
      </c>
      <c r="K204" s="76" t="str" cm="1">
        <f t="array" ref="K204">_xlfn.IFS(K94="Excellent","4",K94="Good","3",K94="Sufficient","2",K94="Poor","1",K94="None","")</f>
        <v>1</v>
      </c>
      <c r="L204" s="76" t="str" cm="1">
        <f t="array" ref="L204">_xlfn.IFS(L94="Excellent","4",L94="Good","3",L94="Sufficient","2",L94="Poor","1",L94="None","")</f>
        <v>1</v>
      </c>
      <c r="M204" s="76" t="str" cm="1">
        <f t="array" ref="M204">_xlfn.IFS(M94="Excellent","4",M94="Good","3",M94="Sufficient","2",M94="Poor","1",M94="None","")</f>
        <v>1</v>
      </c>
      <c r="N204" s="76" t="str" cm="1">
        <f t="array" ref="N204">_xlfn.IFS(N94="Excellent","4",N94="Good","3",N94="Sufficient","2",N94="Poor","1",N94="None","")</f>
        <v>1</v>
      </c>
      <c r="O204" s="76" t="str" cm="1">
        <f t="array" ref="O204">_xlfn.IFS(O94="Excellent","4",O94="Good","3",O94="Sufficient","2",O94="Poor","1",O94="None","")</f>
        <v>2</v>
      </c>
      <c r="P204" s="76" t="str" cm="1">
        <f t="array" ref="P204">_xlfn.IFS(P94="Excellent","4",P94="Good","3",P94="Sufficient","2",P94="Poor","1",P94="None","")</f>
        <v>1</v>
      </c>
      <c r="Q204" s="76" t="str" cm="1">
        <f t="array" ref="Q204">_xlfn.IFS(Q94="Excellent","4",Q94="Good","3",Q94="Sufficient","2",Q94="Poor","1",Q94="None","")</f>
        <v>2</v>
      </c>
    </row>
    <row r="205" spans="5:17" hidden="1" outlineLevel="1" x14ac:dyDescent="0.45">
      <c r="E205" s="94" t="s">
        <v>10</v>
      </c>
      <c r="F205" s="94" t="s">
        <v>103</v>
      </c>
      <c r="G205" s="94" t="s">
        <v>12</v>
      </c>
      <c r="I205" s="76" t="str" cm="1">
        <f t="array" ref="I205">_xlfn.IFS(I95="Excellent","4",I95="Good","3",I95="Sufficient","2",I95="Poor","1",I95="None","")</f>
        <v>3</v>
      </c>
      <c r="J205" s="76" t="str" cm="1">
        <f t="array" ref="J205">_xlfn.IFS(J95="Excellent","4",J95="Good","3",J95="Sufficient","2",J95="Poor","1",J95="None","")</f>
        <v>3</v>
      </c>
      <c r="K205" s="76" t="str" cm="1">
        <f t="array" ref="K205">_xlfn.IFS(K95="Excellent","4",K95="Good","3",K95="Sufficient","2",K95="Poor","1",K95="None","")</f>
        <v>2</v>
      </c>
      <c r="L205" s="76" t="str" cm="1">
        <f t="array" ref="L205">_xlfn.IFS(L95="Excellent","4",L95="Good","3",L95="Sufficient","2",L95="Poor","1",L95="None","")</f>
        <v>3</v>
      </c>
      <c r="M205" s="76" t="str" cm="1">
        <f t="array" ref="M205">_xlfn.IFS(M95="Excellent","4",M95="Good","3",M95="Sufficient","2",M95="Poor","1",M95="None","")</f>
        <v>3</v>
      </c>
      <c r="N205" s="76" t="str" cm="1">
        <f t="array" ref="N205">_xlfn.IFS(N95="Excellent","4",N95="Good","3",N95="Sufficient","2",N95="Poor","1",N95="None","")</f>
        <v>2</v>
      </c>
      <c r="O205" s="76" t="str" cm="1">
        <f t="array" ref="O205">_xlfn.IFS(O95="Excellent","4",O95="Good","3",O95="Sufficient","2",O95="Poor","1",O95="None","")</f>
        <v>2</v>
      </c>
      <c r="P205" s="76" t="str" cm="1">
        <f t="array" ref="P205">_xlfn.IFS(P95="Excellent","4",P95="Good","3",P95="Sufficient","2",P95="Poor","1",P95="None","")</f>
        <v>2</v>
      </c>
      <c r="Q205" s="76" t="str" cm="1">
        <f t="array" ref="Q205">_xlfn.IFS(Q95="Excellent","4",Q95="Good","3",Q95="Sufficient","2",Q95="Poor","1",Q95="None","")</f>
        <v>3</v>
      </c>
    </row>
    <row r="206" spans="5:17" hidden="1" outlineLevel="1" x14ac:dyDescent="0.45">
      <c r="E206" s="94" t="s">
        <v>10</v>
      </c>
      <c r="F206" s="94" t="s">
        <v>104</v>
      </c>
      <c r="G206" s="94" t="s">
        <v>12</v>
      </c>
      <c r="I206" s="76" t="str" cm="1">
        <f t="array" ref="I206">_xlfn.IFS(I96="Excellent","4",I96="Good","3",I96="Sufficient","2",I96="Poor","1",I96="None","")</f>
        <v>4</v>
      </c>
      <c r="J206" s="76" t="str" cm="1">
        <f t="array" ref="J206">_xlfn.IFS(J96="Excellent","4",J96="Good","3",J96="Sufficient","2",J96="Poor","1",J96="None","")</f>
        <v>4</v>
      </c>
      <c r="K206" s="76" t="str" cm="1">
        <f t="array" ref="K206">_xlfn.IFS(K96="Excellent","4",K96="Good","3",K96="Sufficient","2",K96="Poor","1",K96="None","")</f>
        <v>4</v>
      </c>
      <c r="L206" s="76" t="str" cm="1">
        <f t="array" ref="L206">_xlfn.IFS(L96="Excellent","4",L96="Good","3",L96="Sufficient","2",L96="Poor","1",L96="None","")</f>
        <v>4</v>
      </c>
      <c r="M206" s="76" t="str" cm="1">
        <f t="array" ref="M206">_xlfn.IFS(M96="Excellent","4",M96="Good","3",M96="Sufficient","2",M96="Poor","1",M96="None","")</f>
        <v>4</v>
      </c>
      <c r="N206" s="76" t="str" cm="1">
        <f t="array" ref="N206">_xlfn.IFS(N96="Excellent","4",N96="Good","3",N96="Sufficient","2",N96="Poor","1",N96="None","")</f>
        <v>4</v>
      </c>
      <c r="O206" s="76" t="str" cm="1">
        <f t="array" ref="O206">_xlfn.IFS(O96="Excellent","4",O96="Good","3",O96="Sufficient","2",O96="Poor","1",O96="None","")</f>
        <v>4</v>
      </c>
      <c r="P206" s="76" t="str" cm="1">
        <f t="array" ref="P206">_xlfn.IFS(P96="Excellent","4",P96="Good","3",P96="Sufficient","2",P96="Poor","1",P96="None","")</f>
        <v>4</v>
      </c>
      <c r="Q206" s="76" t="str" cm="1">
        <f t="array" ref="Q206">_xlfn.IFS(Q96="Excellent","4",Q96="Good","3",Q96="Sufficient","2",Q96="Poor","1",Q96="None","")</f>
        <v>4</v>
      </c>
    </row>
    <row r="207" spans="5:17" hidden="1" outlineLevel="1" x14ac:dyDescent="0.45">
      <c r="E207" s="94" t="s">
        <v>10</v>
      </c>
      <c r="F207" s="94" t="s">
        <v>105</v>
      </c>
      <c r="G207" s="94" t="s">
        <v>12</v>
      </c>
      <c r="I207" s="76" t="str" cm="1">
        <f t="array" ref="I207">_xlfn.IFS(I97="Excellent","4",I97="Good","3",I97="Sufficient","2",I97="Poor","1",I97="None","")</f>
        <v>3</v>
      </c>
      <c r="J207" s="76" t="str" cm="1">
        <f t="array" ref="J207">_xlfn.IFS(J97="Excellent","4",J97="Good","3",J97="Sufficient","2",J97="Poor","1",J97="None","")</f>
        <v>2</v>
      </c>
      <c r="K207" s="76" t="str" cm="1">
        <f t="array" ref="K207">_xlfn.IFS(K97="Excellent","4",K97="Good","3",K97="Sufficient","2",K97="Poor","1",K97="None","")</f>
        <v>2</v>
      </c>
      <c r="L207" s="76" t="str" cm="1">
        <f t="array" ref="L207">_xlfn.IFS(L97="Excellent","4",L97="Good","3",L97="Sufficient","2",L97="Poor","1",L97="None","")</f>
        <v>3</v>
      </c>
      <c r="M207" s="76" t="str" cm="1">
        <f t="array" ref="M207">_xlfn.IFS(M97="Excellent","4",M97="Good","3",M97="Sufficient","2",M97="Poor","1",M97="None","")</f>
        <v>3</v>
      </c>
      <c r="N207" s="76" t="str" cm="1">
        <f t="array" ref="N207">_xlfn.IFS(N97="Excellent","4",N97="Good","3",N97="Sufficient","2",N97="Poor","1",N97="None","")</f>
        <v>4</v>
      </c>
      <c r="O207" s="76" t="str" cm="1">
        <f t="array" ref="O207">_xlfn.IFS(O97="Excellent","4",O97="Good","3",O97="Sufficient","2",O97="Poor","1",O97="None","")</f>
        <v>4</v>
      </c>
      <c r="P207" s="76" t="str" cm="1">
        <f t="array" ref="P207">_xlfn.IFS(P97="Excellent","4",P97="Good","3",P97="Sufficient","2",P97="Poor","1",P97="None","")</f>
        <v>4</v>
      </c>
      <c r="Q207" s="76" t="str" cm="1">
        <f t="array" ref="Q207">_xlfn.IFS(Q97="Excellent","4",Q97="Good","3",Q97="Sufficient","2",Q97="Poor","1",Q97="None","")</f>
        <v>4</v>
      </c>
    </row>
    <row r="208" spans="5:17" hidden="1" outlineLevel="1" x14ac:dyDescent="0.45">
      <c r="E208" s="94" t="s">
        <v>10</v>
      </c>
      <c r="F208" s="94" t="s">
        <v>106</v>
      </c>
      <c r="G208" s="94" t="s">
        <v>12</v>
      </c>
      <c r="I208" s="76" t="str" cm="1">
        <f t="array" ref="I208">_xlfn.IFS(I98="Excellent","4",I98="Good","3",I98="Sufficient","2",I98="Poor","1",I98="None","")</f>
        <v>4</v>
      </c>
      <c r="J208" s="76" t="str" cm="1">
        <f t="array" ref="J208">_xlfn.IFS(J98="Excellent","4",J98="Good","3",J98="Sufficient","2",J98="Poor","1",J98="None","")</f>
        <v>4</v>
      </c>
      <c r="K208" s="76" t="str" cm="1">
        <f t="array" ref="K208">_xlfn.IFS(K98="Excellent","4",K98="Good","3",K98="Sufficient","2",K98="Poor","1",K98="None","")</f>
        <v>4</v>
      </c>
      <c r="L208" s="76" t="str" cm="1">
        <f t="array" ref="L208">_xlfn.IFS(L98="Excellent","4",L98="Good","3",L98="Sufficient","2",L98="Poor","1",L98="None","")</f>
        <v>4</v>
      </c>
      <c r="M208" s="76" t="str" cm="1">
        <f t="array" ref="M208">_xlfn.IFS(M98="Excellent","4",M98="Good","3",M98="Sufficient","2",M98="Poor","1",M98="None","")</f>
        <v>4</v>
      </c>
      <c r="N208" s="76" t="str" cm="1">
        <f t="array" ref="N208">_xlfn.IFS(N98="Excellent","4",N98="Good","3",N98="Sufficient","2",N98="Poor","1",N98="None","")</f>
        <v>4</v>
      </c>
      <c r="O208" s="76" t="str" cm="1">
        <f t="array" ref="O208">_xlfn.IFS(O98="Excellent","4",O98="Good","3",O98="Sufficient","2",O98="Poor","1",O98="None","")</f>
        <v>4</v>
      </c>
      <c r="P208" s="76" t="str" cm="1">
        <f t="array" ref="P208">_xlfn.IFS(P98="Excellent","4",P98="Good","3",P98="Sufficient","2",P98="Poor","1",P98="None","")</f>
        <v>4</v>
      </c>
      <c r="Q208" s="76" t="str" cm="1">
        <f t="array" ref="Q208">_xlfn.IFS(Q98="Excellent","4",Q98="Good","3",Q98="Sufficient","2",Q98="Poor","1",Q98="None","")</f>
        <v>4</v>
      </c>
    </row>
    <row r="209" spans="5:17" hidden="1" outlineLevel="1" x14ac:dyDescent="0.45">
      <c r="E209" s="94" t="s">
        <v>10</v>
      </c>
      <c r="F209" s="94" t="s">
        <v>107</v>
      </c>
      <c r="G209" s="94" t="s">
        <v>12</v>
      </c>
      <c r="I209" s="76" t="str" cm="1">
        <f t="array" ref="I209">_xlfn.IFS(I99="Excellent","4",I99="Good","3",I99="Sufficient","2",I99="Poor","1",I99="None","")</f>
        <v>4</v>
      </c>
      <c r="J209" s="76" t="str" cm="1">
        <f t="array" ref="J209">_xlfn.IFS(J99="Excellent","4",J99="Good","3",J99="Sufficient","2",J99="Poor","1",J99="None","")</f>
        <v>4</v>
      </c>
      <c r="K209" s="76" t="str" cm="1">
        <f t="array" ref="K209">_xlfn.IFS(K99="Excellent","4",K99="Good","3",K99="Sufficient","2",K99="Poor","1",K99="None","")</f>
        <v>4</v>
      </c>
      <c r="L209" s="76" t="str" cm="1">
        <f t="array" ref="L209">_xlfn.IFS(L99="Excellent","4",L99="Good","3",L99="Sufficient","2",L99="Poor","1",L99="None","")</f>
        <v>4</v>
      </c>
      <c r="M209" s="76" t="str" cm="1">
        <f t="array" ref="M209">_xlfn.IFS(M99="Excellent","4",M99="Good","3",M99="Sufficient","2",M99="Poor","1",M99="None","")</f>
        <v>4</v>
      </c>
      <c r="N209" s="76" t="str" cm="1">
        <f t="array" ref="N209">_xlfn.IFS(N99="Excellent","4",N99="Good","3",N99="Sufficient","2",N99="Poor","1",N99="None","")</f>
        <v>4</v>
      </c>
      <c r="O209" s="76" t="str" cm="1">
        <f t="array" ref="O209">_xlfn.IFS(O99="Excellent","4",O99="Good","3",O99="Sufficient","2",O99="Poor","1",O99="None","")</f>
        <v>4</v>
      </c>
      <c r="P209" s="76" t="str" cm="1">
        <f t="array" ref="P209">_xlfn.IFS(P99="Excellent","4",P99="Good","3",P99="Sufficient","2",P99="Poor","1",P99="None","")</f>
        <v>4</v>
      </c>
      <c r="Q209" s="76" t="str" cm="1">
        <f t="array" ref="Q209">_xlfn.IFS(Q99="Excellent","4",Q99="Good","3",Q99="Sufficient","2",Q99="Poor","1",Q99="None","")</f>
        <v>4</v>
      </c>
    </row>
    <row r="210" spans="5:17" hidden="1" outlineLevel="1" x14ac:dyDescent="0.45">
      <c r="E210" s="94" t="s">
        <v>10</v>
      </c>
      <c r="F210" s="94" t="s">
        <v>108</v>
      </c>
      <c r="G210" s="94" t="s">
        <v>12</v>
      </c>
      <c r="I210" s="76" t="str" cm="1">
        <f t="array" ref="I210">_xlfn.IFS(I100="Excellent","4",I100="Good","3",I100="Sufficient","2",I100="Poor","1",I100="None","")</f>
        <v>4</v>
      </c>
      <c r="J210" s="76" t="str" cm="1">
        <f t="array" ref="J210">_xlfn.IFS(J100="Excellent","4",J100="Good","3",J100="Sufficient","2",J100="Poor","1",J100="None","")</f>
        <v>4</v>
      </c>
      <c r="K210" s="76" t="str" cm="1">
        <f t="array" ref="K210">_xlfn.IFS(K100="Excellent","4",K100="Good","3",K100="Sufficient","2",K100="Poor","1",K100="None","")</f>
        <v>4</v>
      </c>
      <c r="L210" s="76" t="str" cm="1">
        <f t="array" ref="L210">_xlfn.IFS(L100="Excellent","4",L100="Good","3",L100="Sufficient","2",L100="Poor","1",L100="None","")</f>
        <v>4</v>
      </c>
      <c r="M210" s="76" t="str" cm="1">
        <f t="array" ref="M210">_xlfn.IFS(M100="Excellent","4",M100="Good","3",M100="Sufficient","2",M100="Poor","1",M100="None","")</f>
        <v>4</v>
      </c>
      <c r="N210" s="76" t="str" cm="1">
        <f t="array" ref="N210">_xlfn.IFS(N100="Excellent","4",N100="Good","3",N100="Sufficient","2",N100="Poor","1",N100="None","")</f>
        <v>4</v>
      </c>
      <c r="O210" s="76" t="str" cm="1">
        <f t="array" ref="O210">_xlfn.IFS(O100="Excellent","4",O100="Good","3",O100="Sufficient","2",O100="Poor","1",O100="None","")</f>
        <v>4</v>
      </c>
      <c r="P210" s="76" t="str" cm="1">
        <f t="array" ref="P210">_xlfn.IFS(P100="Excellent","4",P100="Good","3",P100="Sufficient","2",P100="Poor","1",P100="None","")</f>
        <v>4</v>
      </c>
      <c r="Q210" s="76" t="str" cm="1">
        <f t="array" ref="Q210">_xlfn.IFS(Q100="Excellent","4",Q100="Good","3",Q100="Sufficient","2",Q100="Poor","1",Q100="None","")</f>
        <v>4</v>
      </c>
    </row>
    <row r="211" spans="5:17" hidden="1" outlineLevel="1" x14ac:dyDescent="0.45">
      <c r="E211" s="94" t="s">
        <v>10</v>
      </c>
      <c r="F211" s="94" t="s">
        <v>109</v>
      </c>
      <c r="G211" s="94" t="s">
        <v>12</v>
      </c>
      <c r="I211" s="76" t="str" cm="1">
        <f t="array" ref="I211">_xlfn.IFS(I101="Excellent","4",I101="Good","3",I101="Sufficient","2",I101="Poor","1",I101="None","")</f>
        <v>4</v>
      </c>
      <c r="J211" s="76" t="str" cm="1">
        <f t="array" ref="J211">_xlfn.IFS(J101="Excellent","4",J101="Good","3",J101="Sufficient","2",J101="Poor","1",J101="None","")</f>
        <v>4</v>
      </c>
      <c r="K211" s="76" t="str" cm="1">
        <f t="array" ref="K211">_xlfn.IFS(K101="Excellent","4",K101="Good","3",K101="Sufficient","2",K101="Poor","1",K101="None","")</f>
        <v>4</v>
      </c>
      <c r="L211" s="76" t="str" cm="1">
        <f t="array" ref="L211">_xlfn.IFS(L101="Excellent","4",L101="Good","3",L101="Sufficient","2",L101="Poor","1",L101="None","")</f>
        <v>4</v>
      </c>
      <c r="M211" s="76" t="str" cm="1">
        <f t="array" ref="M211">_xlfn.IFS(M101="Excellent","4",M101="Good","3",M101="Sufficient","2",M101="Poor","1",M101="None","")</f>
        <v>4</v>
      </c>
      <c r="N211" s="76" t="str" cm="1">
        <f t="array" ref="N211">_xlfn.IFS(N101="Excellent","4",N101="Good","3",N101="Sufficient","2",N101="Poor","1",N101="None","")</f>
        <v>4</v>
      </c>
      <c r="O211" s="76" t="str" cm="1">
        <f t="array" ref="O211">_xlfn.IFS(O101="Excellent","4",O101="Good","3",O101="Sufficient","2",O101="Poor","1",O101="None","")</f>
        <v>4</v>
      </c>
      <c r="P211" s="76" t="str" cm="1">
        <f t="array" ref="P211">_xlfn.IFS(P101="Excellent","4",P101="Good","3",P101="Sufficient","2",P101="Poor","1",P101="None","")</f>
        <v>4</v>
      </c>
      <c r="Q211" s="76" t="str" cm="1">
        <f t="array" ref="Q211">_xlfn.IFS(Q101="Excellent","4",Q101="Good","3",Q101="Sufficient","2",Q101="Poor","1",Q101="None","")</f>
        <v>4</v>
      </c>
    </row>
    <row r="212" spans="5:17" hidden="1" outlineLevel="1" x14ac:dyDescent="0.45">
      <c r="E212" s="94" t="s">
        <v>10</v>
      </c>
      <c r="F212" s="94" t="s">
        <v>110</v>
      </c>
      <c r="G212" s="94" t="s">
        <v>12</v>
      </c>
      <c r="I212" s="76" t="str" cm="1">
        <f t="array" ref="I212">_xlfn.IFS(I102="Excellent","4",I102="Good","3",I102="Sufficient","2",I102="Poor","1",I102="None","")</f>
        <v>2</v>
      </c>
      <c r="J212" s="76" t="str" cm="1">
        <f t="array" ref="J212">_xlfn.IFS(J102="Excellent","4",J102="Good","3",J102="Sufficient","2",J102="Poor","1",J102="None","")</f>
        <v>2</v>
      </c>
      <c r="K212" s="76" t="str" cm="1">
        <f t="array" ref="K212">_xlfn.IFS(K102="Excellent","4",K102="Good","3",K102="Sufficient","2",K102="Poor","1",K102="None","")</f>
        <v>2</v>
      </c>
      <c r="L212" s="76" t="str" cm="1">
        <f t="array" ref="L212">_xlfn.IFS(L102="Excellent","4",L102="Good","3",L102="Sufficient","2",L102="Poor","1",L102="None","")</f>
        <v>1</v>
      </c>
      <c r="M212" s="76" t="str" cm="1">
        <f t="array" ref="M212">_xlfn.IFS(M102="Excellent","4",M102="Good","3",M102="Sufficient","2",M102="Poor","1",M102="None","")</f>
        <v>2</v>
      </c>
      <c r="N212" s="76" t="str" cm="1">
        <f t="array" ref="N212">_xlfn.IFS(N102="Excellent","4",N102="Good","3",N102="Sufficient","2",N102="Poor","1",N102="None","")</f>
        <v>3</v>
      </c>
      <c r="O212" s="76" t="str" cm="1">
        <f t="array" ref="O212">_xlfn.IFS(O102="Excellent","4",O102="Good","3",O102="Sufficient","2",O102="Poor","1",O102="None","")</f>
        <v>2</v>
      </c>
      <c r="P212" s="76" t="str" cm="1">
        <f t="array" ref="P212">_xlfn.IFS(P102="Excellent","4",P102="Good","3",P102="Sufficient","2",P102="Poor","1",P102="None","")</f>
        <v>3</v>
      </c>
      <c r="Q212" s="76" t="str" cm="1">
        <f t="array" ref="Q212">_xlfn.IFS(Q102="Excellent","4",Q102="Good","3",Q102="Sufficient","2",Q102="Poor","1",Q102="None","")</f>
        <v>3</v>
      </c>
    </row>
    <row r="213" spans="5:17" hidden="1" outlineLevel="1" x14ac:dyDescent="0.45">
      <c r="E213" s="94" t="s">
        <v>10</v>
      </c>
      <c r="F213" s="94" t="s">
        <v>111</v>
      </c>
      <c r="G213" s="94" t="s">
        <v>12</v>
      </c>
      <c r="I213" s="76" t="str" cm="1">
        <f t="array" ref="I213">_xlfn.IFS(I103="Excellent","4",I103="Good","3",I103="Sufficient","2",I103="Poor","1",I103="None","")</f>
        <v>4</v>
      </c>
      <c r="J213" s="76" t="str" cm="1">
        <f t="array" ref="J213">_xlfn.IFS(J103="Excellent","4",J103="Good","3",J103="Sufficient","2",J103="Poor","1",J103="None","")</f>
        <v>4</v>
      </c>
      <c r="K213" s="76" t="str" cm="1">
        <f t="array" ref="K213">_xlfn.IFS(K103="Excellent","4",K103="Good","3",K103="Sufficient","2",K103="Poor","1",K103="None","")</f>
        <v>4</v>
      </c>
      <c r="L213" s="76" t="str" cm="1">
        <f t="array" ref="L213">_xlfn.IFS(L103="Excellent","4",L103="Good","3",L103="Sufficient","2",L103="Poor","1",L103="None","")</f>
        <v>4</v>
      </c>
      <c r="M213" s="76" t="str" cm="1">
        <f t="array" ref="M213">_xlfn.IFS(M103="Excellent","4",M103="Good","3",M103="Sufficient","2",M103="Poor","1",M103="None","")</f>
        <v>4</v>
      </c>
      <c r="N213" s="76" t="str" cm="1">
        <f t="array" ref="N213">_xlfn.IFS(N103="Excellent","4",N103="Good","3",N103="Sufficient","2",N103="Poor","1",N103="None","")</f>
        <v>4</v>
      </c>
      <c r="O213" s="76" t="str" cm="1">
        <f t="array" ref="O213">_xlfn.IFS(O103="Excellent","4",O103="Good","3",O103="Sufficient","2",O103="Poor","1",O103="None","")</f>
        <v>4</v>
      </c>
      <c r="P213" s="76" t="str" cm="1">
        <f t="array" ref="P213">_xlfn.IFS(P103="Excellent","4",P103="Good","3",P103="Sufficient","2",P103="Poor","1",P103="None","")</f>
        <v>4</v>
      </c>
      <c r="Q213" s="76" t="str" cm="1">
        <f t="array" ref="Q213">_xlfn.IFS(Q103="Excellent","4",Q103="Good","3",Q103="Sufficient","2",Q103="Poor","1",Q103="None","")</f>
        <v>4</v>
      </c>
    </row>
    <row r="214" spans="5:17" hidden="1" outlineLevel="1" x14ac:dyDescent="0.45">
      <c r="E214" s="94" t="s">
        <v>10</v>
      </c>
      <c r="F214" s="94" t="s">
        <v>112</v>
      </c>
      <c r="G214" s="94" t="s">
        <v>12</v>
      </c>
      <c r="I214" s="76" t="str" cm="1">
        <f t="array" ref="I214">_xlfn.IFS(I104="Excellent","4",I104="Good","3",I104="Sufficient","2",I104="Poor","1",I104="None","")</f>
        <v>4</v>
      </c>
      <c r="J214" s="76" t="str" cm="1">
        <f t="array" ref="J214">_xlfn.IFS(J104="Excellent","4",J104="Good","3",J104="Sufficient","2",J104="Poor","1",J104="None","")</f>
        <v>4</v>
      </c>
      <c r="K214" s="76" t="str" cm="1">
        <f t="array" ref="K214">_xlfn.IFS(K104="Excellent","4",K104="Good","3",K104="Sufficient","2",K104="Poor","1",K104="None","")</f>
        <v>4</v>
      </c>
      <c r="L214" s="76" t="str" cm="1">
        <f t="array" ref="L214">_xlfn.IFS(L104="Excellent","4",L104="Good","3",L104="Sufficient","2",L104="Poor","1",L104="None","")</f>
        <v>4</v>
      </c>
      <c r="M214" s="76" t="str" cm="1">
        <f t="array" ref="M214">_xlfn.IFS(M104="Excellent","4",M104="Good","3",M104="Sufficient","2",M104="Poor","1",M104="None","")</f>
        <v>4</v>
      </c>
      <c r="N214" s="76" t="str" cm="1">
        <f t="array" ref="N214">_xlfn.IFS(N104="Excellent","4",N104="Good","3",N104="Sufficient","2",N104="Poor","1",N104="None","")</f>
        <v>4</v>
      </c>
      <c r="O214" s="76" t="str" cm="1">
        <f t="array" ref="O214">_xlfn.IFS(O104="Excellent","4",O104="Good","3",O104="Sufficient","2",O104="Poor","1",O104="None","")</f>
        <v>3</v>
      </c>
      <c r="P214" s="76" t="str" cm="1">
        <f t="array" ref="P214">_xlfn.IFS(P104="Excellent","4",P104="Good","3",P104="Sufficient","2",P104="Poor","1",P104="None","")</f>
        <v>3</v>
      </c>
      <c r="Q214" s="76" t="str" cm="1">
        <f t="array" ref="Q214">_xlfn.IFS(Q104="Excellent","4",Q104="Good","3",Q104="Sufficient","2",Q104="Poor","1",Q104="None","")</f>
        <v>4</v>
      </c>
    </row>
    <row r="215" spans="5:17" hidden="1" outlineLevel="1" x14ac:dyDescent="0.45">
      <c r="E215" s="94" t="s">
        <v>10</v>
      </c>
      <c r="F215" s="94" t="s">
        <v>113</v>
      </c>
      <c r="G215" s="94" t="s">
        <v>12</v>
      </c>
      <c r="I215" s="76" t="str" cm="1">
        <f t="array" ref="I215">_xlfn.IFS(I105="Excellent","4",I105="Good","3",I105="Sufficient","2",I105="Poor","1",I105="None","")</f>
        <v>4</v>
      </c>
      <c r="J215" s="76" t="str" cm="1">
        <f t="array" ref="J215">_xlfn.IFS(J105="Excellent","4",J105="Good","3",J105="Sufficient","2",J105="Poor","1",J105="None","")</f>
        <v>4</v>
      </c>
      <c r="K215" s="76" t="str" cm="1">
        <f t="array" ref="K215">_xlfn.IFS(K105="Excellent","4",K105="Good","3",K105="Sufficient","2",K105="Poor","1",K105="None","")</f>
        <v>4</v>
      </c>
      <c r="L215" s="76" t="str" cm="1">
        <f t="array" ref="L215">_xlfn.IFS(L105="Excellent","4",L105="Good","3",L105="Sufficient","2",L105="Poor","1",L105="None","")</f>
        <v>4</v>
      </c>
      <c r="M215" s="76" t="str" cm="1">
        <f t="array" ref="M215">_xlfn.IFS(M105="Excellent","4",M105="Good","3",M105="Sufficient","2",M105="Poor","1",M105="None","")</f>
        <v>4</v>
      </c>
      <c r="N215" s="76" t="str" cm="1">
        <f t="array" ref="N215">_xlfn.IFS(N105="Excellent","4",N105="Good","3",N105="Sufficient","2",N105="Poor","1",N105="None","")</f>
        <v>4</v>
      </c>
      <c r="O215" s="76" t="str" cm="1">
        <f t="array" ref="O215">_xlfn.IFS(O105="Excellent","4",O105="Good","3",O105="Sufficient","2",O105="Poor","1",O105="None","")</f>
        <v>4</v>
      </c>
      <c r="P215" s="76" t="str" cm="1">
        <f t="array" ref="P215">_xlfn.IFS(P105="Excellent","4",P105="Good","3",P105="Sufficient","2",P105="Poor","1",P105="None","")</f>
        <v>4</v>
      </c>
      <c r="Q215" s="76" t="str" cm="1">
        <f t="array" ref="Q215">_xlfn.IFS(Q105="Excellent","4",Q105="Good","3",Q105="Sufficient","2",Q105="Poor","1",Q105="None","")</f>
        <v>4</v>
      </c>
    </row>
    <row r="216" spans="5:17" hidden="1" outlineLevel="1" x14ac:dyDescent="0.45">
      <c r="E216" s="94" t="s">
        <v>10</v>
      </c>
      <c r="F216" s="94" t="s">
        <v>114</v>
      </c>
      <c r="G216" s="94" t="s">
        <v>12</v>
      </c>
      <c r="I216" s="76" t="str" cm="1">
        <f t="array" ref="I216">_xlfn.IFS(I106="Excellent","4",I106="Good","3",I106="Sufficient","2",I106="Poor","1",I106="None","")</f>
        <v>4</v>
      </c>
      <c r="J216" s="76" t="str" cm="1">
        <f t="array" ref="J216">_xlfn.IFS(J106="Excellent","4",J106="Good","3",J106="Sufficient","2",J106="Poor","1",J106="None","")</f>
        <v>3</v>
      </c>
      <c r="K216" s="76" t="str" cm="1">
        <f t="array" ref="K216">_xlfn.IFS(K106="Excellent","4",K106="Good","3",K106="Sufficient","2",K106="Poor","1",K106="None","")</f>
        <v>2</v>
      </c>
      <c r="L216" s="76" t="str" cm="1">
        <f t="array" ref="L216">_xlfn.IFS(L106="Excellent","4",L106="Good","3",L106="Sufficient","2",L106="Poor","1",L106="None","")</f>
        <v>3</v>
      </c>
      <c r="M216" s="76" t="str" cm="1">
        <f t="array" ref="M216">_xlfn.IFS(M106="Excellent","4",M106="Good","3",M106="Sufficient","2",M106="Poor","1",M106="None","")</f>
        <v>3</v>
      </c>
      <c r="N216" s="76" t="str" cm="1">
        <f t="array" ref="N216">_xlfn.IFS(N106="Excellent","4",N106="Good","3",N106="Sufficient","2",N106="Poor","1",N106="None","")</f>
        <v>3</v>
      </c>
      <c r="O216" s="76" t="str" cm="1">
        <f t="array" ref="O216">_xlfn.IFS(O106="Excellent","4",O106="Good","3",O106="Sufficient","2",O106="Poor","1",O106="None","")</f>
        <v>4</v>
      </c>
      <c r="P216" s="76" t="str" cm="1">
        <f t="array" ref="P216">_xlfn.IFS(P106="Excellent","4",P106="Good","3",P106="Sufficient","2",P106="Poor","1",P106="None","")</f>
        <v>4</v>
      </c>
      <c r="Q216" s="76" t="str" cm="1">
        <f t="array" ref="Q216">_xlfn.IFS(Q106="Excellent","4",Q106="Good","3",Q106="Sufficient","2",Q106="Poor","1",Q106="None","")</f>
        <v>3</v>
      </c>
    </row>
    <row r="217" spans="5:17" hidden="1" outlineLevel="1" x14ac:dyDescent="0.45">
      <c r="E217" s="94" t="s">
        <v>10</v>
      </c>
      <c r="F217" s="94" t="s">
        <v>115</v>
      </c>
      <c r="G217" s="94" t="s">
        <v>12</v>
      </c>
      <c r="I217" s="76" t="str" cm="1">
        <f t="array" ref="I217">_xlfn.IFS(I107="Excellent","4",I107="Good","3",I107="Sufficient","2",I107="Poor","1",I107="None","")</f>
        <v>3</v>
      </c>
      <c r="J217" s="76" t="str" cm="1">
        <f t="array" ref="J217">_xlfn.IFS(J107="Excellent","4",J107="Good","3",J107="Sufficient","2",J107="Poor","1",J107="None","")</f>
        <v>4</v>
      </c>
      <c r="K217" s="76" t="str" cm="1">
        <f t="array" ref="K217">_xlfn.IFS(K107="Excellent","4",K107="Good","3",K107="Sufficient","2",K107="Poor","1",K107="None","")</f>
        <v>4</v>
      </c>
      <c r="L217" s="76" t="str" cm="1">
        <f t="array" ref="L217">_xlfn.IFS(L107="Excellent","4",L107="Good","3",L107="Sufficient","2",L107="Poor","1",L107="None","")</f>
        <v>4</v>
      </c>
      <c r="M217" s="76" t="str" cm="1">
        <f t="array" ref="M217">_xlfn.IFS(M107="Excellent","4",M107="Good","3",M107="Sufficient","2",M107="Poor","1",M107="None","")</f>
        <v>4</v>
      </c>
      <c r="N217" s="76" t="str" cm="1">
        <f t="array" ref="N217">_xlfn.IFS(N107="Excellent","4",N107="Good","3",N107="Sufficient","2",N107="Poor","1",N107="None","")</f>
        <v>4</v>
      </c>
      <c r="O217" s="76" t="str" cm="1">
        <f t="array" ref="O217">_xlfn.IFS(O107="Excellent","4",O107="Good","3",O107="Sufficient","2",O107="Poor","1",O107="None","")</f>
        <v>4</v>
      </c>
      <c r="P217" s="76" t="str" cm="1">
        <f t="array" ref="P217">_xlfn.IFS(P107="Excellent","4",P107="Good","3",P107="Sufficient","2",P107="Poor","1",P107="None","")</f>
        <v>3</v>
      </c>
      <c r="Q217" s="76" t="str" cm="1">
        <f t="array" ref="Q217">_xlfn.IFS(Q107="Excellent","4",Q107="Good","3",Q107="Sufficient","2",Q107="Poor","1",Q107="None","")</f>
        <v>3</v>
      </c>
    </row>
    <row r="218" spans="5:17" hidden="1" outlineLevel="1" x14ac:dyDescent="0.45">
      <c r="E218" s="94" t="s">
        <v>10</v>
      </c>
      <c r="F218" s="94" t="s">
        <v>116</v>
      </c>
      <c r="G218" s="94" t="s">
        <v>12</v>
      </c>
      <c r="I218" s="76" t="str" cm="1">
        <f t="array" ref="I218">_xlfn.IFS(I108="Excellent","4",I108="Good","3",I108="Sufficient","2",I108="Poor","1",I108="None","")</f>
        <v>4</v>
      </c>
      <c r="J218" s="76" t="str" cm="1">
        <f t="array" ref="J218">_xlfn.IFS(J108="Excellent","4",J108="Good","3",J108="Sufficient","2",J108="Poor","1",J108="None","")</f>
        <v>4</v>
      </c>
      <c r="K218" s="76" t="str" cm="1">
        <f t="array" ref="K218">_xlfn.IFS(K108="Excellent","4",K108="Good","3",K108="Sufficient","2",K108="Poor","1",K108="None","")</f>
        <v>4</v>
      </c>
      <c r="L218" s="76" t="str" cm="1">
        <f t="array" ref="L218">_xlfn.IFS(L108="Excellent","4",L108="Good","3",L108="Sufficient","2",L108="Poor","1",L108="None","")</f>
        <v>4</v>
      </c>
      <c r="M218" s="76" t="str" cm="1">
        <f t="array" ref="M218">_xlfn.IFS(M108="Excellent","4",M108="Good","3",M108="Sufficient","2",M108="Poor","1",M108="None","")</f>
        <v>4</v>
      </c>
      <c r="N218" s="76" t="str" cm="1">
        <f t="array" ref="N218">_xlfn.IFS(N108="Excellent","4",N108="Good","3",N108="Sufficient","2",N108="Poor","1",N108="None","")</f>
        <v>4</v>
      </c>
      <c r="O218" s="76" t="str" cm="1">
        <f t="array" ref="O218">_xlfn.IFS(O108="Excellent","4",O108="Good","3",O108="Sufficient","2",O108="Poor","1",O108="None","")</f>
        <v>4</v>
      </c>
      <c r="P218" s="76" t="str" cm="1">
        <f t="array" ref="P218">_xlfn.IFS(P108="Excellent","4",P108="Good","3",P108="Sufficient","2",P108="Poor","1",P108="None","")</f>
        <v>4</v>
      </c>
      <c r="Q218" s="76" t="str" cm="1">
        <f t="array" ref="Q218">_xlfn.IFS(Q108="Excellent","4",Q108="Good","3",Q108="Sufficient","2",Q108="Poor","1",Q108="None","")</f>
        <v>4</v>
      </c>
    </row>
    <row r="219" spans="5:17" hidden="1" outlineLevel="1" x14ac:dyDescent="0.45">
      <c r="E219" s="94" t="s">
        <v>10</v>
      </c>
      <c r="F219" s="94" t="s">
        <v>117</v>
      </c>
      <c r="G219" s="94" t="s">
        <v>12</v>
      </c>
      <c r="I219" s="76" t="str" cm="1">
        <f t="array" ref="I219">_xlfn.IFS(I109="Excellent","4",I109="Good","3",I109="Sufficient","2",I109="Poor","1",I109="None","")</f>
        <v>4</v>
      </c>
      <c r="J219" s="76" t="str" cm="1">
        <f t="array" ref="J219">_xlfn.IFS(J109="Excellent","4",J109="Good","3",J109="Sufficient","2",J109="Poor","1",J109="None","")</f>
        <v>4</v>
      </c>
      <c r="K219" s="76" t="str" cm="1">
        <f t="array" ref="K219">_xlfn.IFS(K109="Excellent","4",K109="Good","3",K109="Sufficient","2",K109="Poor","1",K109="None","")</f>
        <v>4</v>
      </c>
      <c r="L219" s="76" t="str" cm="1">
        <f t="array" ref="L219">_xlfn.IFS(L109="Excellent","4",L109="Good","3",L109="Sufficient","2",L109="Poor","1",L109="None","")</f>
        <v>4</v>
      </c>
      <c r="M219" s="76" t="str" cm="1">
        <f t="array" ref="M219">_xlfn.IFS(M109="Excellent","4",M109="Good","3",M109="Sufficient","2",M109="Poor","1",M109="None","")</f>
        <v>4</v>
      </c>
      <c r="N219" s="76" t="str" cm="1">
        <f t="array" ref="N219">_xlfn.IFS(N109="Excellent","4",N109="Good","3",N109="Sufficient","2",N109="Poor","1",N109="None","")</f>
        <v>4</v>
      </c>
      <c r="O219" s="76" t="str" cm="1">
        <f t="array" ref="O219">_xlfn.IFS(O109="Excellent","4",O109="Good","3",O109="Sufficient","2",O109="Poor","1",O109="None","")</f>
        <v>4</v>
      </c>
      <c r="P219" s="76" t="str" cm="1">
        <f t="array" ref="P219">_xlfn.IFS(P109="Excellent","4",P109="Good","3",P109="Sufficient","2",P109="Poor","1",P109="None","")</f>
        <v>4</v>
      </c>
      <c r="Q219" s="76" t="str" cm="1">
        <f t="array" ref="Q219">_xlfn.IFS(Q109="Excellent","4",Q109="Good","3",Q109="Sufficient","2",Q109="Poor","1",Q109="None","")</f>
        <v>4</v>
      </c>
    </row>
    <row r="220" spans="5:17" hidden="1" outlineLevel="1" x14ac:dyDescent="0.45">
      <c r="E220" s="94" t="s">
        <v>10</v>
      </c>
      <c r="F220" s="94" t="s">
        <v>118</v>
      </c>
      <c r="G220" s="94" t="s">
        <v>12</v>
      </c>
      <c r="I220" s="76" t="str" cm="1">
        <f t="array" ref="I220">_xlfn.IFS(I110="Excellent","4",I110="Good","3",I110="Sufficient","2",I110="Poor","1",I110="None","")</f>
        <v>4</v>
      </c>
      <c r="J220" s="76" t="str" cm="1">
        <f t="array" ref="J220">_xlfn.IFS(J110="Excellent","4",J110="Good","3",J110="Sufficient","2",J110="Poor","1",J110="None","")</f>
        <v>4</v>
      </c>
      <c r="K220" s="76" t="str" cm="1">
        <f t="array" ref="K220">_xlfn.IFS(K110="Excellent","4",K110="Good","3",K110="Sufficient","2",K110="Poor","1",K110="None","")</f>
        <v>4</v>
      </c>
      <c r="L220" s="76" t="str" cm="1">
        <f t="array" ref="L220">_xlfn.IFS(L110="Excellent","4",L110="Good","3",L110="Sufficient","2",L110="Poor","1",L110="None","")</f>
        <v>4</v>
      </c>
      <c r="M220" s="76" t="str" cm="1">
        <f t="array" ref="M220">_xlfn.IFS(M110="Excellent","4",M110="Good","3",M110="Sufficient","2",M110="Poor","1",M110="None","")</f>
        <v>4</v>
      </c>
      <c r="N220" s="76" t="str" cm="1">
        <f t="array" ref="N220">_xlfn.IFS(N110="Excellent","4",N110="Good","3",N110="Sufficient","2",N110="Poor","1",N110="None","")</f>
        <v>4</v>
      </c>
      <c r="O220" s="76" t="str" cm="1">
        <f t="array" ref="O220">_xlfn.IFS(O110="Excellent","4",O110="Good","3",O110="Sufficient","2",O110="Poor","1",O110="None","")</f>
        <v>4</v>
      </c>
      <c r="P220" s="76" t="str" cm="1">
        <f t="array" ref="P220">_xlfn.IFS(P110="Excellent","4",P110="Good","3",P110="Sufficient","2",P110="Poor","1",P110="None","")</f>
        <v>4</v>
      </c>
      <c r="Q220" s="76" t="str" cm="1">
        <f t="array" ref="Q220">_xlfn.IFS(Q110="Excellent","4",Q110="Good","3",Q110="Sufficient","2",Q110="Poor","1",Q110="None","")</f>
        <v>4</v>
      </c>
    </row>
    <row r="221" spans="5:17" hidden="1" outlineLevel="1" x14ac:dyDescent="0.45">
      <c r="E221" s="94" t="s">
        <v>10</v>
      </c>
      <c r="F221" s="94" t="s">
        <v>119</v>
      </c>
      <c r="G221" s="94" t="s">
        <v>12</v>
      </c>
      <c r="I221" s="76" t="str" cm="1">
        <f t="array" ref="I221">_xlfn.IFS(I111="Excellent","4",I111="Good","3",I111="Sufficient","2",I111="Poor","1",I111="None","")</f>
        <v>4</v>
      </c>
      <c r="J221" s="76" t="str" cm="1">
        <f t="array" ref="J221">_xlfn.IFS(J111="Excellent","4",J111="Good","3",J111="Sufficient","2",J111="Poor","1",J111="None","")</f>
        <v>4</v>
      </c>
      <c r="K221" s="76" t="str" cm="1">
        <f t="array" ref="K221">_xlfn.IFS(K111="Excellent","4",K111="Good","3",K111="Sufficient","2",K111="Poor","1",K111="None","")</f>
        <v>4</v>
      </c>
      <c r="L221" s="76" t="str" cm="1">
        <f t="array" ref="L221">_xlfn.IFS(L111="Excellent","4",L111="Good","3",L111="Sufficient","2",L111="Poor","1",L111="None","")</f>
        <v>3</v>
      </c>
      <c r="M221" s="76" t="str" cm="1">
        <f t="array" ref="M221">_xlfn.IFS(M111="Excellent","4",M111="Good","3",M111="Sufficient","2",M111="Poor","1",M111="None","")</f>
        <v>3</v>
      </c>
      <c r="N221" s="76" t="str" cm="1">
        <f t="array" ref="N221">_xlfn.IFS(N111="Excellent","4",N111="Good","3",N111="Sufficient","2",N111="Poor","1",N111="None","")</f>
        <v>3</v>
      </c>
      <c r="O221" s="76" t="str" cm="1">
        <f t="array" ref="O221">_xlfn.IFS(O111="Excellent","4",O111="Good","3",O111="Sufficient","2",O111="Poor","1",O111="None","")</f>
        <v>4</v>
      </c>
      <c r="P221" s="76" t="str" cm="1">
        <f t="array" ref="P221">_xlfn.IFS(P111="Excellent","4",P111="Good","3",P111="Sufficient","2",P111="Poor","1",P111="None","")</f>
        <v>4</v>
      </c>
      <c r="Q221" s="76" t="str" cm="1">
        <f t="array" ref="Q221">_xlfn.IFS(Q111="Excellent","4",Q111="Good","3",Q111="Sufficient","2",Q111="Poor","1",Q111="None","")</f>
        <v>4</v>
      </c>
    </row>
    <row r="222" spans="5:17" hidden="1" outlineLevel="1" x14ac:dyDescent="0.45">
      <c r="E222" s="94" t="s">
        <v>10</v>
      </c>
      <c r="F222" s="94" t="s">
        <v>120</v>
      </c>
      <c r="G222" s="94" t="s">
        <v>12</v>
      </c>
      <c r="I222" s="76" t="str" cm="1">
        <f t="array" ref="I222">_xlfn.IFS(I112="Excellent","4",I112="Good","3",I112="Sufficient","2",I112="Poor","1",I112="None","")</f>
        <v>4</v>
      </c>
      <c r="J222" s="76" t="str" cm="1">
        <f t="array" ref="J222">_xlfn.IFS(J112="Excellent","4",J112="Good","3",J112="Sufficient","2",J112="Poor","1",J112="None","")</f>
        <v>4</v>
      </c>
      <c r="K222" s="76" t="str" cm="1">
        <f t="array" ref="K222">_xlfn.IFS(K112="Excellent","4",K112="Good","3",K112="Sufficient","2",K112="Poor","1",K112="None","")</f>
        <v>4</v>
      </c>
      <c r="L222" s="76" t="str" cm="1">
        <f t="array" ref="L222">_xlfn.IFS(L112="Excellent","4",L112="Good","3",L112="Sufficient","2",L112="Poor","1",L112="None","")</f>
        <v>4</v>
      </c>
      <c r="M222" s="76" t="str" cm="1">
        <f t="array" ref="M222">_xlfn.IFS(M112="Excellent","4",M112="Good","3",M112="Sufficient","2",M112="Poor","1",M112="None","")</f>
        <v>4</v>
      </c>
      <c r="N222" s="76" t="str" cm="1">
        <f t="array" ref="N222">_xlfn.IFS(N112="Excellent","4",N112="Good","3",N112="Sufficient","2",N112="Poor","1",N112="None","")</f>
        <v>4</v>
      </c>
      <c r="O222" s="76" t="str" cm="1">
        <f t="array" ref="O222">_xlfn.IFS(O112="Excellent","4",O112="Good","3",O112="Sufficient","2",O112="Poor","1",O112="None","")</f>
        <v>4</v>
      </c>
      <c r="P222" s="76" t="str" cm="1">
        <f t="array" ref="P222">_xlfn.IFS(P112="Excellent","4",P112="Good","3",P112="Sufficient","2",P112="Poor","1",P112="None","")</f>
        <v>4</v>
      </c>
      <c r="Q222" s="76" t="str" cm="1">
        <f t="array" ref="Q222">_xlfn.IFS(Q112="Excellent","4",Q112="Good","3",Q112="Sufficient","2",Q112="Poor","1",Q112="None","")</f>
        <v>4</v>
      </c>
    </row>
    <row r="223" spans="5:17" hidden="1" outlineLevel="1" x14ac:dyDescent="0.45">
      <c r="E223" s="94" t="s">
        <v>10</v>
      </c>
      <c r="F223" s="94" t="s">
        <v>121</v>
      </c>
      <c r="G223" s="94" t="s">
        <v>12</v>
      </c>
      <c r="I223" s="76" t="str" cm="1">
        <f t="array" ref="I223">_xlfn.IFS(I113="Excellent","4",I113="Good","3",I113="Sufficient","2",I113="Poor","1",I113="None","")</f>
        <v>4</v>
      </c>
      <c r="J223" s="76" t="str" cm="1">
        <f t="array" ref="J223">_xlfn.IFS(J113="Excellent","4",J113="Good","3",J113="Sufficient","2",J113="Poor","1",J113="None","")</f>
        <v>4</v>
      </c>
      <c r="K223" s="76" t="str" cm="1">
        <f t="array" ref="K223">_xlfn.IFS(K113="Excellent","4",K113="Good","3",K113="Sufficient","2",K113="Poor","1",K113="None","")</f>
        <v>4</v>
      </c>
      <c r="L223" s="76" t="str" cm="1">
        <f t="array" ref="L223">_xlfn.IFS(L113="Excellent","4",L113="Good","3",L113="Sufficient","2",L113="Poor","1",L113="None","")</f>
        <v>4</v>
      </c>
      <c r="M223" s="76" t="str" cm="1">
        <f t="array" ref="M223">_xlfn.IFS(M113="Excellent","4",M113="Good","3",M113="Sufficient","2",M113="Poor","1",M113="None","")</f>
        <v>4</v>
      </c>
      <c r="N223" s="76" t="str" cm="1">
        <f t="array" ref="N223">_xlfn.IFS(N113="Excellent","4",N113="Good","3",N113="Sufficient","2",N113="Poor","1",N113="None","")</f>
        <v>4</v>
      </c>
      <c r="O223" s="76" t="str" cm="1">
        <f t="array" ref="O223">_xlfn.IFS(O113="Excellent","4",O113="Good","3",O113="Sufficient","2",O113="Poor","1",O113="None","")</f>
        <v>4</v>
      </c>
      <c r="P223" s="76" t="str" cm="1">
        <f t="array" ref="P223">_xlfn.IFS(P113="Excellent","4",P113="Good","3",P113="Sufficient","2",P113="Poor","1",P113="None","")</f>
        <v>4</v>
      </c>
      <c r="Q223" s="76" t="str" cm="1">
        <f t="array" ref="Q223">_xlfn.IFS(Q113="Excellent","4",Q113="Good","3",Q113="Sufficient","2",Q113="Poor","1",Q113="None","")</f>
        <v>4</v>
      </c>
    </row>
    <row r="224" spans="5:17" hidden="1" outlineLevel="1" x14ac:dyDescent="0.45">
      <c r="E224" s="94" t="s">
        <v>10</v>
      </c>
      <c r="F224" s="94" t="s">
        <v>122</v>
      </c>
      <c r="G224" s="94" t="s">
        <v>12</v>
      </c>
      <c r="I224" s="76" t="str" cm="1">
        <f t="array" ref="I224">_xlfn.IFS(I114="Excellent","4",I114="Good","3",I114="Sufficient","2",I114="Poor","1",I114="None","")</f>
        <v>4</v>
      </c>
      <c r="J224" s="76" t="str" cm="1">
        <f t="array" ref="J224">_xlfn.IFS(J114="Excellent","4",J114="Good","3",J114="Sufficient","2",J114="Poor","1",J114="None","")</f>
        <v>4</v>
      </c>
      <c r="K224" s="76" t="str" cm="1">
        <f t="array" ref="K224">_xlfn.IFS(K114="Excellent","4",K114="Good","3",K114="Sufficient","2",K114="Poor","1",K114="None","")</f>
        <v>4</v>
      </c>
      <c r="L224" s="76" t="str" cm="1">
        <f t="array" ref="L224">_xlfn.IFS(L114="Excellent","4",L114="Good","3",L114="Sufficient","2",L114="Poor","1",L114="None","")</f>
        <v>3</v>
      </c>
      <c r="M224" s="76" t="str" cm="1">
        <f t="array" ref="M224">_xlfn.IFS(M114="Excellent","4",M114="Good","3",M114="Sufficient","2",M114="Poor","1",M114="None","")</f>
        <v>4</v>
      </c>
      <c r="N224" s="76" t="str" cm="1">
        <f t="array" ref="N224">_xlfn.IFS(N114="Excellent","4",N114="Good","3",N114="Sufficient","2",N114="Poor","1",N114="None","")</f>
        <v>3</v>
      </c>
      <c r="O224" s="76" t="str" cm="1">
        <f t="array" ref="O224">_xlfn.IFS(O114="Excellent","4",O114="Good","3",O114="Sufficient","2",O114="Poor","1",O114="None","")</f>
        <v>3</v>
      </c>
      <c r="P224" s="76" t="str" cm="1">
        <f t="array" ref="P224">_xlfn.IFS(P114="Excellent","4",P114="Good","3",P114="Sufficient","2",P114="Poor","1",P114="None","")</f>
        <v>3</v>
      </c>
      <c r="Q224" s="76" t="str" cm="1">
        <f t="array" ref="Q224">_xlfn.IFS(Q114="Excellent","4",Q114="Good","3",Q114="Sufficient","2",Q114="Poor","1",Q114="None","")</f>
        <v>3</v>
      </c>
    </row>
    <row r="225" spans="1:17" hidden="1" outlineLevel="1" x14ac:dyDescent="0.45">
      <c r="E225" s="94" t="s">
        <v>10</v>
      </c>
      <c r="F225" s="94" t="s">
        <v>123</v>
      </c>
      <c r="G225" s="94" t="s">
        <v>12</v>
      </c>
      <c r="I225" s="76" t="str" cm="1">
        <f t="array" ref="I225">_xlfn.IFS(I115="Excellent","4",I115="Good","3",I115="Sufficient","2",I115="Poor","1",I115="None","")</f>
        <v>3</v>
      </c>
      <c r="J225" s="76" t="str" cm="1">
        <f t="array" ref="J225">_xlfn.IFS(J115="Excellent","4",J115="Good","3",J115="Sufficient","2",J115="Poor","1",J115="None","")</f>
        <v>3</v>
      </c>
      <c r="K225" s="76" t="str" cm="1">
        <f t="array" ref="K225">_xlfn.IFS(K115="Excellent","4",K115="Good","3",K115="Sufficient","2",K115="Poor","1",K115="None","")</f>
        <v>3</v>
      </c>
      <c r="L225" s="76" t="str" cm="1">
        <f t="array" ref="L225">_xlfn.IFS(L115="Excellent","4",L115="Good","3",L115="Sufficient","2",L115="Poor","1",L115="None","")</f>
        <v>4</v>
      </c>
      <c r="M225" s="76" t="str" cm="1">
        <f t="array" ref="M225">_xlfn.IFS(M115="Excellent","4",M115="Good","3",M115="Sufficient","2",M115="Poor","1",M115="None","")</f>
        <v>4</v>
      </c>
      <c r="N225" s="76" t="str" cm="1">
        <f t="array" ref="N225">_xlfn.IFS(N115="Excellent","4",N115="Good","3",N115="Sufficient","2",N115="Poor","1",N115="None","")</f>
        <v>4</v>
      </c>
      <c r="O225" s="76" t="str" cm="1">
        <f t="array" ref="O225">_xlfn.IFS(O115="Excellent","4",O115="Good","3",O115="Sufficient","2",O115="Poor","1",O115="None","")</f>
        <v>4</v>
      </c>
      <c r="P225" s="76" t="str" cm="1">
        <f t="array" ref="P225">_xlfn.IFS(P115="Excellent","4",P115="Good","3",P115="Sufficient","2",P115="Poor","1",P115="None","")</f>
        <v>3</v>
      </c>
      <c r="Q225" s="76" t="str" cm="1">
        <f t="array" ref="Q225">_xlfn.IFS(Q115="Excellent","4",Q115="Good","3",Q115="Sufficient","2",Q115="Poor","1",Q115="None","")</f>
        <v>2</v>
      </c>
    </row>
    <row r="226" spans="1:17" collapsed="1" x14ac:dyDescent="0.45">
      <c r="E226" s="94"/>
      <c r="F226" s="94"/>
      <c r="G226" s="94"/>
      <c r="I226" s="76"/>
      <c r="J226" s="76"/>
      <c r="K226" s="76"/>
      <c r="L226" s="76"/>
      <c r="M226" s="76"/>
      <c r="N226" s="76"/>
      <c r="O226" s="76"/>
      <c r="P226" s="76"/>
      <c r="Q226" s="76"/>
    </row>
    <row r="227" spans="1:17" s="121" customFormat="1" ht="13.15" x14ac:dyDescent="0.4">
      <c r="A227" s="121" t="s">
        <v>125</v>
      </c>
      <c r="E227" s="122"/>
      <c r="F227" s="122"/>
      <c r="G227" s="122"/>
      <c r="I227" s="123"/>
      <c r="J227" s="123"/>
      <c r="K227" s="123"/>
      <c r="L227" s="123"/>
      <c r="M227" s="123"/>
      <c r="N227" s="123"/>
      <c r="O227" s="123"/>
      <c r="P227" s="123"/>
      <c r="Q227" s="123"/>
    </row>
    <row r="228" spans="1:17" hidden="1" x14ac:dyDescent="0.45">
      <c r="E228" s="94"/>
      <c r="F228" s="94"/>
      <c r="G228" s="94"/>
    </row>
    <row r="229" spans="1:17" hidden="1" x14ac:dyDescent="0.45">
      <c r="E229" s="94"/>
      <c r="F229" s="94"/>
      <c r="G229" s="94"/>
    </row>
    <row r="230" spans="1:17" hidden="1" x14ac:dyDescent="0.45">
      <c r="E230" s="94"/>
      <c r="F230" s="94"/>
      <c r="G230" s="94"/>
    </row>
    <row r="231" spans="1:17" hidden="1" x14ac:dyDescent="0.45">
      <c r="E231" s="94"/>
      <c r="F231" s="94"/>
      <c r="G231" s="94"/>
    </row>
    <row r="455" spans="8:8" hidden="1" x14ac:dyDescent="0.45">
      <c r="H455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E115-C16A-4EEB-97F6-FD5B7517D301}">
  <sheetPr codeName="Sheet4">
    <tabColor rgb="FFFFDB8E"/>
  </sheetPr>
  <dimension ref="A1:T121"/>
  <sheetViews>
    <sheetView showGridLines="0" zoomScale="80" zoomScaleNormal="80" workbookViewId="0">
      <pane ySplit="5" topLeftCell="A6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124" customWidth="1"/>
    <col min="6" max="6" width="20.5" style="124" customWidth="1"/>
    <col min="7" max="7" width="20.375" style="124" bestFit="1" customWidth="1"/>
    <col min="8" max="8" width="16.25" style="126" customWidth="1"/>
    <col min="9" max="9" width="7.875" style="126" customWidth="1"/>
    <col min="10" max="10" width="2.625" style="126" customWidth="1"/>
    <col min="11" max="19" width="9" style="125" customWidth="1"/>
    <col min="20" max="20" width="9" style="126" customWidth="1"/>
    <col min="21" max="16384" width="9" style="126" hidden="1"/>
  </cols>
  <sheetData>
    <row r="1" spans="1:20" s="4" customFormat="1" ht="30.75" x14ac:dyDescent="0.35">
      <c r="A1" s="4" t="str">
        <f ca="1">RIGHT(CELL("filename", A1), LEN(CELL("filename", A1)) - SEARCH("]", CELL("filename", A1)))</f>
        <v>Sites Score_WSH</v>
      </c>
      <c r="D1" s="5"/>
      <c r="E1" s="5"/>
      <c r="F1" s="5"/>
      <c r="G1" s="5"/>
      <c r="K1" s="37"/>
      <c r="L1" s="37"/>
      <c r="M1" s="37"/>
      <c r="N1" s="37"/>
      <c r="O1" s="37"/>
      <c r="P1" s="37"/>
      <c r="Q1" s="37"/>
      <c r="R1" s="37"/>
      <c r="S1" s="37"/>
    </row>
    <row r="2" spans="1:20" s="1" customFormat="1" ht="13.15" x14ac:dyDescent="0.35">
      <c r="A2" s="6"/>
      <c r="E2" s="88"/>
      <c r="F2" s="88"/>
      <c r="G2" s="88"/>
      <c r="K2" s="39">
        <v>2015</v>
      </c>
      <c r="L2" s="39">
        <v>2016</v>
      </c>
      <c r="M2" s="39">
        <v>2017</v>
      </c>
      <c r="N2" s="39">
        <v>2018</v>
      </c>
      <c r="O2" s="39">
        <v>2019</v>
      </c>
      <c r="P2" s="39">
        <v>2020</v>
      </c>
      <c r="Q2" s="39">
        <v>2021</v>
      </c>
      <c r="R2" s="39">
        <v>2022</v>
      </c>
      <c r="S2" s="39">
        <v>2023</v>
      </c>
      <c r="T2" s="6"/>
    </row>
    <row r="3" spans="1:20" s="1" customFormat="1" ht="13.15" x14ac:dyDescent="0.35">
      <c r="A3" s="6"/>
      <c r="E3" s="73" t="s">
        <v>6</v>
      </c>
      <c r="F3" s="73" t="s">
        <v>126</v>
      </c>
      <c r="G3" s="73" t="s">
        <v>127</v>
      </c>
      <c r="H3" s="7" t="s">
        <v>128</v>
      </c>
      <c r="I3" s="7" t="s">
        <v>129</v>
      </c>
      <c r="K3" s="38"/>
      <c r="L3" s="38"/>
      <c r="M3" s="38"/>
      <c r="N3" s="38"/>
      <c r="O3" s="38"/>
      <c r="P3" s="38"/>
      <c r="Q3" s="38"/>
      <c r="R3" s="38"/>
      <c r="S3" s="38"/>
    </row>
    <row r="4" spans="1:20" s="1" customFormat="1" ht="13.15" x14ac:dyDescent="0.35">
      <c r="A4" s="6"/>
      <c r="E4" s="88"/>
      <c r="F4" s="88"/>
      <c r="G4" s="72"/>
      <c r="K4" s="38"/>
      <c r="L4" s="38"/>
      <c r="M4" s="38"/>
      <c r="N4" s="38"/>
      <c r="O4" s="38"/>
      <c r="P4" s="38"/>
      <c r="Q4" s="38"/>
      <c r="R4" s="38"/>
      <c r="S4" s="38"/>
    </row>
    <row r="5" spans="1:20" s="1" customFormat="1" ht="13.15" x14ac:dyDescent="0.35">
      <c r="A5" s="6"/>
      <c r="E5" s="88"/>
      <c r="F5" s="88"/>
      <c r="G5" s="88"/>
      <c r="J5" s="3"/>
      <c r="K5" s="38"/>
      <c r="L5" s="38"/>
      <c r="M5" s="38"/>
      <c r="N5" s="38"/>
      <c r="O5" s="38"/>
      <c r="P5" s="38"/>
      <c r="Q5" s="38"/>
      <c r="R5" s="38"/>
      <c r="S5" s="38"/>
    </row>
    <row r="6" spans="1:20" s="1" customFormat="1" ht="13.15" x14ac:dyDescent="0.35">
      <c r="A6" s="6"/>
      <c r="E6" s="88"/>
      <c r="F6" s="88"/>
      <c r="G6" s="88"/>
      <c r="J6" s="3"/>
      <c r="K6" s="38"/>
      <c r="L6" s="38"/>
      <c r="M6" s="38"/>
      <c r="N6" s="38"/>
      <c r="O6" s="38"/>
      <c r="P6" s="38"/>
      <c r="Q6" s="38"/>
      <c r="R6" s="38"/>
      <c r="S6" s="38"/>
    </row>
    <row r="7" spans="1:20" s="11" customFormat="1" ht="13.15" x14ac:dyDescent="0.35">
      <c r="A7" s="8" t="s">
        <v>130</v>
      </c>
      <c r="B7" s="8"/>
      <c r="C7" s="9"/>
      <c r="D7" s="10"/>
      <c r="E7" s="10"/>
      <c r="F7" s="10"/>
      <c r="G7" s="10"/>
      <c r="K7" s="43"/>
      <c r="L7" s="43"/>
      <c r="M7" s="43"/>
      <c r="N7" s="43"/>
      <c r="O7" s="43"/>
      <c r="P7" s="43"/>
      <c r="Q7" s="43"/>
      <c r="R7" s="43"/>
      <c r="S7" s="43"/>
    </row>
    <row r="8" spans="1:20" s="1" customFormat="1" ht="13.15" x14ac:dyDescent="0.35">
      <c r="A8" s="6"/>
      <c r="E8" s="88"/>
      <c r="F8" s="88"/>
      <c r="G8" s="88"/>
      <c r="K8" s="38"/>
      <c r="L8" s="38"/>
      <c r="M8" s="38"/>
      <c r="N8" s="38"/>
      <c r="O8" s="38"/>
      <c r="P8" s="38"/>
      <c r="Q8" s="38"/>
      <c r="R8" s="38"/>
      <c r="S8" s="38"/>
    </row>
    <row r="9" spans="1:20" x14ac:dyDescent="0.45">
      <c r="E9" s="94" t="s">
        <v>10</v>
      </c>
      <c r="F9" s="94" t="s">
        <v>11</v>
      </c>
      <c r="G9" s="88" t="s">
        <v>131</v>
      </c>
      <c r="H9" s="1" t="s">
        <v>130</v>
      </c>
      <c r="I9" s="1" t="s">
        <v>132</v>
      </c>
      <c r="K9" s="49" t="str">
        <f>'Bathing Sites_WSH'!I119</f>
        <v>3</v>
      </c>
      <c r="L9" s="49" t="str">
        <f>'Bathing Sites_WSH'!J119</f>
        <v>3</v>
      </c>
      <c r="M9" s="49" t="str">
        <f>'Bathing Sites_WSH'!K119</f>
        <v>3</v>
      </c>
      <c r="N9" s="49" t="str">
        <f>'Bathing Sites_WSH'!L119</f>
        <v>3</v>
      </c>
      <c r="O9" s="49" t="str">
        <f>'Bathing Sites_WSH'!M119</f>
        <v>3</v>
      </c>
      <c r="P9" s="49" t="str">
        <f>'Bathing Sites_WSH'!N119</f>
        <v>2</v>
      </c>
      <c r="Q9" s="49" t="str">
        <f>'Bathing Sites_WSH'!O119</f>
        <v>2</v>
      </c>
      <c r="R9" s="49" t="str">
        <f>'Bathing Sites_WSH'!P119</f>
        <v>3</v>
      </c>
      <c r="S9" s="49" t="str">
        <f>'Bathing Sites_WSH'!Q119</f>
        <v>3</v>
      </c>
    </row>
    <row r="10" spans="1:20" hidden="1" outlineLevel="1" x14ac:dyDescent="0.45">
      <c r="E10" s="94" t="s">
        <v>10</v>
      </c>
      <c r="F10" s="94" t="s">
        <v>15</v>
      </c>
      <c r="G10" s="88" t="s">
        <v>131</v>
      </c>
      <c r="H10" s="1" t="s">
        <v>130</v>
      </c>
      <c r="I10" s="1" t="s">
        <v>132</v>
      </c>
      <c r="K10" s="49" t="str">
        <f>'Bathing Sites_WSH'!I120</f>
        <v>4</v>
      </c>
      <c r="L10" s="49" t="str">
        <f>'Bathing Sites_WSH'!J120</f>
        <v>4</v>
      </c>
      <c r="M10" s="49" t="str">
        <f>'Bathing Sites_WSH'!K120</f>
        <v>4</v>
      </c>
      <c r="N10" s="49" t="str">
        <f>'Bathing Sites_WSH'!L120</f>
        <v>3</v>
      </c>
      <c r="O10" s="49" t="str">
        <f>'Bathing Sites_WSH'!M120</f>
        <v>4</v>
      </c>
      <c r="P10" s="49" t="str">
        <f>'Bathing Sites_WSH'!N120</f>
        <v>4</v>
      </c>
      <c r="Q10" s="49" t="str">
        <f>'Bathing Sites_WSH'!O120</f>
        <v>4</v>
      </c>
      <c r="R10" s="49" t="str">
        <f>'Bathing Sites_WSH'!P120</f>
        <v>4</v>
      </c>
      <c r="S10" s="49" t="str">
        <f>'Bathing Sites_WSH'!Q120</f>
        <v>4</v>
      </c>
    </row>
    <row r="11" spans="1:20" hidden="1" outlineLevel="1" x14ac:dyDescent="0.45">
      <c r="A11" s="15"/>
      <c r="B11" s="15"/>
      <c r="C11" s="16"/>
      <c r="D11" s="17"/>
      <c r="E11" s="94" t="s">
        <v>10</v>
      </c>
      <c r="F11" s="94" t="s">
        <v>17</v>
      </c>
      <c r="G11" s="88" t="s">
        <v>131</v>
      </c>
      <c r="H11" s="1" t="s">
        <v>130</v>
      </c>
      <c r="I11" s="1" t="s">
        <v>132</v>
      </c>
      <c r="J11" s="18"/>
      <c r="K11" s="49" t="str">
        <f>'Bathing Sites_WSH'!I121</f>
        <v>2</v>
      </c>
      <c r="L11" s="49" t="str">
        <f>'Bathing Sites_WSH'!J121</f>
        <v>2</v>
      </c>
      <c r="M11" s="49" t="str">
        <f>'Bathing Sites_WSH'!K121</f>
        <v>3</v>
      </c>
      <c r="N11" s="49" t="str">
        <f>'Bathing Sites_WSH'!L121</f>
        <v>3</v>
      </c>
      <c r="O11" s="49" t="str">
        <f>'Bathing Sites_WSH'!M121</f>
        <v>3</v>
      </c>
      <c r="P11" s="49" t="str">
        <f>'Bathing Sites_WSH'!N121</f>
        <v>3</v>
      </c>
      <c r="Q11" s="49" t="str">
        <f>'Bathing Sites_WSH'!O121</f>
        <v>3</v>
      </c>
      <c r="R11" s="49" t="str">
        <f>'Bathing Sites_WSH'!P121</f>
        <v>3</v>
      </c>
      <c r="S11" s="49" t="str">
        <f>'Bathing Sites_WSH'!Q121</f>
        <v>4</v>
      </c>
      <c r="T11" s="18"/>
    </row>
    <row r="12" spans="1:20" hidden="1" outlineLevel="1" x14ac:dyDescent="0.45">
      <c r="E12" s="94" t="s">
        <v>10</v>
      </c>
      <c r="F12" s="94" t="s">
        <v>18</v>
      </c>
      <c r="G12" s="88" t="s">
        <v>131</v>
      </c>
      <c r="H12" s="1" t="s">
        <v>130</v>
      </c>
      <c r="I12" s="1" t="s">
        <v>132</v>
      </c>
      <c r="K12" s="49" t="str">
        <f>'Bathing Sites_WSH'!I122</f>
        <v/>
      </c>
      <c r="L12" s="49" t="str">
        <f>'Bathing Sites_WSH'!J122</f>
        <v>3</v>
      </c>
      <c r="M12" s="49" t="str">
        <f>'Bathing Sites_WSH'!K122</f>
        <v>3</v>
      </c>
      <c r="N12" s="49" t="str">
        <f>'Bathing Sites_WSH'!L122</f>
        <v>3</v>
      </c>
      <c r="O12" s="49" t="str">
        <f>'Bathing Sites_WSH'!M122</f>
        <v>4</v>
      </c>
      <c r="P12" s="49" t="str">
        <f>'Bathing Sites_WSH'!N122</f>
        <v>4</v>
      </c>
      <c r="Q12" s="49" t="str">
        <f>'Bathing Sites_WSH'!O122</f>
        <v>4</v>
      </c>
      <c r="R12" s="49" t="str">
        <f>'Bathing Sites_WSH'!P122</f>
        <v>4</v>
      </c>
      <c r="S12" s="49" t="str">
        <f>'Bathing Sites_WSH'!Q122</f>
        <v>4</v>
      </c>
    </row>
    <row r="13" spans="1:20" hidden="1" outlineLevel="1" x14ac:dyDescent="0.45">
      <c r="E13" s="94" t="s">
        <v>10</v>
      </c>
      <c r="F13" s="94" t="s">
        <v>20</v>
      </c>
      <c r="G13" s="88" t="s">
        <v>131</v>
      </c>
      <c r="H13" s="1" t="s">
        <v>130</v>
      </c>
      <c r="I13" s="1" t="s">
        <v>132</v>
      </c>
      <c r="K13" s="49" t="str">
        <f>'Bathing Sites_WSH'!I123</f>
        <v>4</v>
      </c>
      <c r="L13" s="49" t="str">
        <f>'Bathing Sites_WSH'!J123</f>
        <v>4</v>
      </c>
      <c r="M13" s="49" t="str">
        <f>'Bathing Sites_WSH'!K123</f>
        <v>4</v>
      </c>
      <c r="N13" s="49" t="str">
        <f>'Bathing Sites_WSH'!L123</f>
        <v>4</v>
      </c>
      <c r="O13" s="49" t="str">
        <f>'Bathing Sites_WSH'!M123</f>
        <v>4</v>
      </c>
      <c r="P13" s="49" t="str">
        <f>'Bathing Sites_WSH'!N123</f>
        <v>4</v>
      </c>
      <c r="Q13" s="49" t="str">
        <f>'Bathing Sites_WSH'!O123</f>
        <v>4</v>
      </c>
      <c r="R13" s="49" t="str">
        <f>'Bathing Sites_WSH'!P123</f>
        <v>4</v>
      </c>
      <c r="S13" s="49" t="str">
        <f>'Bathing Sites_WSH'!Q123</f>
        <v>4</v>
      </c>
    </row>
    <row r="14" spans="1:20" hidden="1" outlineLevel="1" x14ac:dyDescent="0.45">
      <c r="E14" s="94" t="s">
        <v>10</v>
      </c>
      <c r="F14" s="94" t="s">
        <v>21</v>
      </c>
      <c r="G14" s="88" t="s">
        <v>131</v>
      </c>
      <c r="H14" s="1" t="s">
        <v>130</v>
      </c>
      <c r="I14" s="1" t="s">
        <v>132</v>
      </c>
      <c r="K14" s="49" t="str">
        <f>'Bathing Sites_WSH'!I124</f>
        <v>4</v>
      </c>
      <c r="L14" s="49" t="str">
        <f>'Bathing Sites_WSH'!J124</f>
        <v>4</v>
      </c>
      <c r="M14" s="49" t="str">
        <f>'Bathing Sites_WSH'!K124</f>
        <v>4</v>
      </c>
      <c r="N14" s="49" t="str">
        <f>'Bathing Sites_WSH'!L124</f>
        <v>4</v>
      </c>
      <c r="O14" s="49" t="str">
        <f>'Bathing Sites_WSH'!M124</f>
        <v>4</v>
      </c>
      <c r="P14" s="49" t="str">
        <f>'Bathing Sites_WSH'!N124</f>
        <v>4</v>
      </c>
      <c r="Q14" s="49" t="str">
        <f>'Bathing Sites_WSH'!O124</f>
        <v>4</v>
      </c>
      <c r="R14" s="49" t="str">
        <f>'Bathing Sites_WSH'!P124</f>
        <v>4</v>
      </c>
      <c r="S14" s="49" t="str">
        <f>'Bathing Sites_WSH'!Q124</f>
        <v>4</v>
      </c>
    </row>
    <row r="15" spans="1:20" hidden="1" outlineLevel="1" x14ac:dyDescent="0.45">
      <c r="E15" s="94" t="s">
        <v>10</v>
      </c>
      <c r="F15" s="94" t="s">
        <v>22</v>
      </c>
      <c r="G15" s="88" t="s">
        <v>131</v>
      </c>
      <c r="H15" s="1" t="s">
        <v>130</v>
      </c>
      <c r="I15" s="1" t="s">
        <v>132</v>
      </c>
      <c r="K15" s="49" t="str">
        <f>'Bathing Sites_WSH'!I125</f>
        <v>3</v>
      </c>
      <c r="L15" s="49" t="str">
        <f>'Bathing Sites_WSH'!J125</f>
        <v>3</v>
      </c>
      <c r="M15" s="49" t="str">
        <f>'Bathing Sites_WSH'!K125</f>
        <v>3</v>
      </c>
      <c r="N15" s="49" t="str">
        <f>'Bathing Sites_WSH'!L125</f>
        <v>3</v>
      </c>
      <c r="O15" s="49" t="str">
        <f>'Bathing Sites_WSH'!M125</f>
        <v>2</v>
      </c>
      <c r="P15" s="49" t="str">
        <f>'Bathing Sites_WSH'!N125</f>
        <v>2</v>
      </c>
      <c r="Q15" s="49" t="str">
        <f>'Bathing Sites_WSH'!O125</f>
        <v>2</v>
      </c>
      <c r="R15" s="49" t="str">
        <f>'Bathing Sites_WSH'!P125</f>
        <v>2</v>
      </c>
      <c r="S15" s="49" t="str">
        <f>'Bathing Sites_WSH'!Q125</f>
        <v>3</v>
      </c>
    </row>
    <row r="16" spans="1:20" hidden="1" outlineLevel="1" x14ac:dyDescent="0.45">
      <c r="E16" s="94" t="s">
        <v>10</v>
      </c>
      <c r="F16" s="94" t="s">
        <v>23</v>
      </c>
      <c r="G16" s="88" t="s">
        <v>131</v>
      </c>
      <c r="H16" s="1" t="s">
        <v>130</v>
      </c>
      <c r="I16" s="1" t="s">
        <v>132</v>
      </c>
      <c r="K16" s="49" t="str">
        <f>'Bathing Sites_WSH'!I126</f>
        <v>4</v>
      </c>
      <c r="L16" s="49" t="str">
        <f>'Bathing Sites_WSH'!J126</f>
        <v>4</v>
      </c>
      <c r="M16" s="49" t="str">
        <f>'Bathing Sites_WSH'!K126</f>
        <v>4</v>
      </c>
      <c r="N16" s="49" t="str">
        <f>'Bathing Sites_WSH'!L126</f>
        <v>4</v>
      </c>
      <c r="O16" s="49" t="str">
        <f>'Bathing Sites_WSH'!M126</f>
        <v>4</v>
      </c>
      <c r="P16" s="49" t="str">
        <f>'Bathing Sites_WSH'!N126</f>
        <v>4</v>
      </c>
      <c r="Q16" s="49" t="str">
        <f>'Bathing Sites_WSH'!O126</f>
        <v>4</v>
      </c>
      <c r="R16" s="49" t="str">
        <f>'Bathing Sites_WSH'!P126</f>
        <v>4</v>
      </c>
      <c r="S16" s="49" t="str">
        <f>'Bathing Sites_WSH'!Q126</f>
        <v>4</v>
      </c>
    </row>
    <row r="17" spans="5:19" hidden="1" outlineLevel="1" x14ac:dyDescent="0.45">
      <c r="E17" s="94" t="s">
        <v>10</v>
      </c>
      <c r="F17" s="94" t="s">
        <v>24</v>
      </c>
      <c r="G17" s="88" t="s">
        <v>131</v>
      </c>
      <c r="H17" s="1" t="s">
        <v>130</v>
      </c>
      <c r="I17" s="1" t="s">
        <v>132</v>
      </c>
      <c r="K17" s="49" t="str">
        <f>'Bathing Sites_WSH'!I127</f>
        <v>4</v>
      </c>
      <c r="L17" s="49" t="str">
        <f>'Bathing Sites_WSH'!J127</f>
        <v>4</v>
      </c>
      <c r="M17" s="49" t="str">
        <f>'Bathing Sites_WSH'!K127</f>
        <v>3</v>
      </c>
      <c r="N17" s="49" t="str">
        <f>'Bathing Sites_WSH'!L127</f>
        <v>3</v>
      </c>
      <c r="O17" s="49" t="str">
        <f>'Bathing Sites_WSH'!M127</f>
        <v>3</v>
      </c>
      <c r="P17" s="49" t="str">
        <f>'Bathing Sites_WSH'!N127</f>
        <v>2</v>
      </c>
      <c r="Q17" s="49" t="str">
        <f>'Bathing Sites_WSH'!O127</f>
        <v>3</v>
      </c>
      <c r="R17" s="49" t="str">
        <f>'Bathing Sites_WSH'!P127</f>
        <v>4</v>
      </c>
      <c r="S17" s="49" t="str">
        <f>'Bathing Sites_WSH'!Q127</f>
        <v>3</v>
      </c>
    </row>
    <row r="18" spans="5:19" hidden="1" outlineLevel="1" x14ac:dyDescent="0.45">
      <c r="E18" s="94" t="s">
        <v>10</v>
      </c>
      <c r="F18" s="94" t="s">
        <v>25</v>
      </c>
      <c r="G18" s="88" t="s">
        <v>131</v>
      </c>
      <c r="H18" s="1" t="s">
        <v>130</v>
      </c>
      <c r="I18" s="1" t="s">
        <v>132</v>
      </c>
      <c r="K18" s="49" t="str">
        <f>'Bathing Sites_WSH'!I128</f>
        <v>4</v>
      </c>
      <c r="L18" s="49" t="str">
        <f>'Bathing Sites_WSH'!J128</f>
        <v>4</v>
      </c>
      <c r="M18" s="49" t="str">
        <f>'Bathing Sites_WSH'!K128</f>
        <v>4</v>
      </c>
      <c r="N18" s="49" t="str">
        <f>'Bathing Sites_WSH'!L128</f>
        <v>4</v>
      </c>
      <c r="O18" s="49" t="str">
        <f>'Bathing Sites_WSH'!M128</f>
        <v>4</v>
      </c>
      <c r="P18" s="49" t="str">
        <f>'Bathing Sites_WSH'!N128</f>
        <v>4</v>
      </c>
      <c r="Q18" s="49" t="str">
        <f>'Bathing Sites_WSH'!O128</f>
        <v>4</v>
      </c>
      <c r="R18" s="49" t="str">
        <f>'Bathing Sites_WSH'!P128</f>
        <v>4</v>
      </c>
      <c r="S18" s="49" t="str">
        <f>'Bathing Sites_WSH'!Q128</f>
        <v>4</v>
      </c>
    </row>
    <row r="19" spans="5:19" hidden="1" outlineLevel="1" x14ac:dyDescent="0.45">
      <c r="E19" s="94" t="s">
        <v>10</v>
      </c>
      <c r="F19" s="94" t="s">
        <v>26</v>
      </c>
      <c r="G19" s="88" t="s">
        <v>131</v>
      </c>
      <c r="H19" s="1" t="s">
        <v>130</v>
      </c>
      <c r="I19" s="1" t="s">
        <v>132</v>
      </c>
      <c r="K19" s="49" t="str">
        <f>'Bathing Sites_WSH'!I129</f>
        <v>4</v>
      </c>
      <c r="L19" s="49" t="str">
        <f>'Bathing Sites_WSH'!J129</f>
        <v>4</v>
      </c>
      <c r="M19" s="49" t="str">
        <f>'Bathing Sites_WSH'!K129</f>
        <v>4</v>
      </c>
      <c r="N19" s="49" t="str">
        <f>'Bathing Sites_WSH'!L129</f>
        <v>4</v>
      </c>
      <c r="O19" s="49" t="str">
        <f>'Bathing Sites_WSH'!M129</f>
        <v>3</v>
      </c>
      <c r="P19" s="49" t="str">
        <f>'Bathing Sites_WSH'!N129</f>
        <v>4</v>
      </c>
      <c r="Q19" s="49" t="str">
        <f>'Bathing Sites_WSH'!O129</f>
        <v>3</v>
      </c>
      <c r="R19" s="49" t="str">
        <f>'Bathing Sites_WSH'!P129</f>
        <v>3</v>
      </c>
      <c r="S19" s="49" t="str">
        <f>'Bathing Sites_WSH'!Q129</f>
        <v>3</v>
      </c>
    </row>
    <row r="20" spans="5:19" hidden="1" outlineLevel="1" x14ac:dyDescent="0.45">
      <c r="E20" s="94" t="s">
        <v>10</v>
      </c>
      <c r="F20" s="94" t="s">
        <v>27</v>
      </c>
      <c r="G20" s="88" t="s">
        <v>131</v>
      </c>
      <c r="H20" s="1" t="s">
        <v>130</v>
      </c>
      <c r="I20" s="1" t="s">
        <v>132</v>
      </c>
      <c r="K20" s="49" t="str">
        <f>'Bathing Sites_WSH'!I130</f>
        <v>3</v>
      </c>
      <c r="L20" s="49" t="str">
        <f>'Bathing Sites_WSH'!J130</f>
        <v>3</v>
      </c>
      <c r="M20" s="49" t="str">
        <f>'Bathing Sites_WSH'!K130</f>
        <v>3</v>
      </c>
      <c r="N20" s="49" t="str">
        <f>'Bathing Sites_WSH'!L130</f>
        <v>3</v>
      </c>
      <c r="O20" s="49" t="str">
        <f>'Bathing Sites_WSH'!M130</f>
        <v>3</v>
      </c>
      <c r="P20" s="49" t="str">
        <f>'Bathing Sites_WSH'!N130</f>
        <v>3</v>
      </c>
      <c r="Q20" s="49" t="str">
        <f>'Bathing Sites_WSH'!O130</f>
        <v>3</v>
      </c>
      <c r="R20" s="49" t="str">
        <f>'Bathing Sites_WSH'!P130</f>
        <v>3</v>
      </c>
      <c r="S20" s="49" t="str">
        <f>'Bathing Sites_WSH'!Q130</f>
        <v>4</v>
      </c>
    </row>
    <row r="21" spans="5:19" hidden="1" outlineLevel="1" x14ac:dyDescent="0.45">
      <c r="E21" s="94" t="s">
        <v>10</v>
      </c>
      <c r="F21" s="94" t="s">
        <v>28</v>
      </c>
      <c r="G21" s="88" t="s">
        <v>131</v>
      </c>
      <c r="H21" s="1" t="s">
        <v>130</v>
      </c>
      <c r="I21" s="1" t="s">
        <v>132</v>
      </c>
      <c r="K21" s="49" t="str">
        <f>'Bathing Sites_WSH'!I131</f>
        <v>4</v>
      </c>
      <c r="L21" s="49" t="str">
        <f>'Bathing Sites_WSH'!J131</f>
        <v>4</v>
      </c>
      <c r="M21" s="49" t="str">
        <f>'Bathing Sites_WSH'!K131</f>
        <v>4</v>
      </c>
      <c r="N21" s="49" t="str">
        <f>'Bathing Sites_WSH'!L131</f>
        <v>4</v>
      </c>
      <c r="O21" s="49" t="str">
        <f>'Bathing Sites_WSH'!M131</f>
        <v>4</v>
      </c>
      <c r="P21" s="49" t="str">
        <f>'Bathing Sites_WSH'!N131</f>
        <v>4</v>
      </c>
      <c r="Q21" s="49" t="str">
        <f>'Bathing Sites_WSH'!O131</f>
        <v>4</v>
      </c>
      <c r="R21" s="49" t="str">
        <f>'Bathing Sites_WSH'!P131</f>
        <v>4</v>
      </c>
      <c r="S21" s="49" t="str">
        <f>'Bathing Sites_WSH'!Q131</f>
        <v>3</v>
      </c>
    </row>
    <row r="22" spans="5:19" hidden="1" outlineLevel="1" x14ac:dyDescent="0.45">
      <c r="E22" s="94" t="s">
        <v>10</v>
      </c>
      <c r="F22" s="94" t="s">
        <v>29</v>
      </c>
      <c r="G22" s="88" t="s">
        <v>131</v>
      </c>
      <c r="H22" s="1" t="s">
        <v>130</v>
      </c>
      <c r="I22" s="1" t="s">
        <v>132</v>
      </c>
      <c r="K22" s="49" t="str">
        <f>'Bathing Sites_WSH'!I132</f>
        <v>4</v>
      </c>
      <c r="L22" s="49" t="str">
        <f>'Bathing Sites_WSH'!J132</f>
        <v>4</v>
      </c>
      <c r="M22" s="49" t="str">
        <f>'Bathing Sites_WSH'!K132</f>
        <v>4</v>
      </c>
      <c r="N22" s="49" t="str">
        <f>'Bathing Sites_WSH'!L132</f>
        <v>4</v>
      </c>
      <c r="O22" s="49" t="str">
        <f>'Bathing Sites_WSH'!M132</f>
        <v>4</v>
      </c>
      <c r="P22" s="49" t="str">
        <f>'Bathing Sites_WSH'!N132</f>
        <v>4</v>
      </c>
      <c r="Q22" s="49" t="str">
        <f>'Bathing Sites_WSH'!O132</f>
        <v>4</v>
      </c>
      <c r="R22" s="49" t="str">
        <f>'Bathing Sites_WSH'!P132</f>
        <v>4</v>
      </c>
      <c r="S22" s="49" t="str">
        <f>'Bathing Sites_WSH'!Q132</f>
        <v>4</v>
      </c>
    </row>
    <row r="23" spans="5:19" hidden="1" outlineLevel="1" x14ac:dyDescent="0.45">
      <c r="E23" s="94" t="s">
        <v>10</v>
      </c>
      <c r="F23" s="94" t="s">
        <v>30</v>
      </c>
      <c r="G23" s="88" t="s">
        <v>131</v>
      </c>
      <c r="H23" s="1" t="s">
        <v>130</v>
      </c>
      <c r="I23" s="1" t="s">
        <v>132</v>
      </c>
      <c r="K23" s="49" t="str">
        <f>'Bathing Sites_WSH'!I133</f>
        <v>4</v>
      </c>
      <c r="L23" s="49" t="str">
        <f>'Bathing Sites_WSH'!J133</f>
        <v>4</v>
      </c>
      <c r="M23" s="49" t="str">
        <f>'Bathing Sites_WSH'!K133</f>
        <v>4</v>
      </c>
      <c r="N23" s="49" t="str">
        <f>'Bathing Sites_WSH'!L133</f>
        <v>4</v>
      </c>
      <c r="O23" s="49" t="str">
        <f>'Bathing Sites_WSH'!M133</f>
        <v>4</v>
      </c>
      <c r="P23" s="49" t="str">
        <f>'Bathing Sites_WSH'!N133</f>
        <v>4</v>
      </c>
      <c r="Q23" s="49" t="str">
        <f>'Bathing Sites_WSH'!O133</f>
        <v>4</v>
      </c>
      <c r="R23" s="49" t="str">
        <f>'Bathing Sites_WSH'!P133</f>
        <v>4</v>
      </c>
      <c r="S23" s="49" t="str">
        <f>'Bathing Sites_WSH'!Q133</f>
        <v>4</v>
      </c>
    </row>
    <row r="24" spans="5:19" hidden="1" outlineLevel="1" x14ac:dyDescent="0.45">
      <c r="E24" s="94" t="s">
        <v>10</v>
      </c>
      <c r="F24" s="94" t="s">
        <v>31</v>
      </c>
      <c r="G24" s="88" t="s">
        <v>131</v>
      </c>
      <c r="H24" s="1" t="s">
        <v>130</v>
      </c>
      <c r="I24" s="1" t="s">
        <v>132</v>
      </c>
      <c r="K24" s="49" t="str">
        <f>'Bathing Sites_WSH'!I134</f>
        <v>4</v>
      </c>
      <c r="L24" s="49" t="str">
        <f>'Bathing Sites_WSH'!J134</f>
        <v>4</v>
      </c>
      <c r="M24" s="49" t="str">
        <f>'Bathing Sites_WSH'!K134</f>
        <v>4</v>
      </c>
      <c r="N24" s="49" t="str">
        <f>'Bathing Sites_WSH'!L134</f>
        <v>4</v>
      </c>
      <c r="O24" s="49" t="str">
        <f>'Bathing Sites_WSH'!M134</f>
        <v>4</v>
      </c>
      <c r="P24" s="49" t="str">
        <f>'Bathing Sites_WSH'!N134</f>
        <v>4</v>
      </c>
      <c r="Q24" s="49" t="str">
        <f>'Bathing Sites_WSH'!O134</f>
        <v>4</v>
      </c>
      <c r="R24" s="49" t="str">
        <f>'Bathing Sites_WSH'!P134</f>
        <v>4</v>
      </c>
      <c r="S24" s="49" t="str">
        <f>'Bathing Sites_WSH'!Q134</f>
        <v>4</v>
      </c>
    </row>
    <row r="25" spans="5:19" hidden="1" outlineLevel="1" x14ac:dyDescent="0.45">
      <c r="E25" s="94" t="s">
        <v>10</v>
      </c>
      <c r="F25" s="94" t="s">
        <v>32</v>
      </c>
      <c r="G25" s="88" t="s">
        <v>131</v>
      </c>
      <c r="H25" s="1" t="s">
        <v>130</v>
      </c>
      <c r="I25" s="1" t="s">
        <v>132</v>
      </c>
      <c r="K25" s="49" t="str">
        <f>'Bathing Sites_WSH'!I135</f>
        <v>3</v>
      </c>
      <c r="L25" s="49" t="str">
        <f>'Bathing Sites_WSH'!J135</f>
        <v>3</v>
      </c>
      <c r="M25" s="49" t="str">
        <f>'Bathing Sites_WSH'!K135</f>
        <v>3</v>
      </c>
      <c r="N25" s="49" t="str">
        <f>'Bathing Sites_WSH'!L135</f>
        <v>4</v>
      </c>
      <c r="O25" s="49" t="str">
        <f>'Bathing Sites_WSH'!M135</f>
        <v>4</v>
      </c>
      <c r="P25" s="49" t="str">
        <f>'Bathing Sites_WSH'!N135</f>
        <v>4</v>
      </c>
      <c r="Q25" s="49" t="str">
        <f>'Bathing Sites_WSH'!O135</f>
        <v>4</v>
      </c>
      <c r="R25" s="49" t="str">
        <f>'Bathing Sites_WSH'!P135</f>
        <v>4</v>
      </c>
      <c r="S25" s="49" t="str">
        <f>'Bathing Sites_WSH'!Q135</f>
        <v>4</v>
      </c>
    </row>
    <row r="26" spans="5:19" hidden="1" outlineLevel="1" x14ac:dyDescent="0.45">
      <c r="E26" s="94" t="s">
        <v>10</v>
      </c>
      <c r="F26" s="94" t="s">
        <v>33</v>
      </c>
      <c r="G26" s="88" t="s">
        <v>131</v>
      </c>
      <c r="H26" s="1" t="s">
        <v>130</v>
      </c>
      <c r="I26" s="1" t="s">
        <v>132</v>
      </c>
      <c r="K26" s="49" t="str">
        <f>'Bathing Sites_WSH'!I136</f>
        <v>4</v>
      </c>
      <c r="L26" s="49" t="str">
        <f>'Bathing Sites_WSH'!J136</f>
        <v>4</v>
      </c>
      <c r="M26" s="49" t="str">
        <f>'Bathing Sites_WSH'!K136</f>
        <v>4</v>
      </c>
      <c r="N26" s="49" t="str">
        <f>'Bathing Sites_WSH'!L136</f>
        <v>4</v>
      </c>
      <c r="O26" s="49" t="str">
        <f>'Bathing Sites_WSH'!M136</f>
        <v>4</v>
      </c>
      <c r="P26" s="49" t="str">
        <f>'Bathing Sites_WSH'!N136</f>
        <v>4</v>
      </c>
      <c r="Q26" s="49" t="str">
        <f>'Bathing Sites_WSH'!O136</f>
        <v>4</v>
      </c>
      <c r="R26" s="49" t="str">
        <f>'Bathing Sites_WSH'!P136</f>
        <v>4</v>
      </c>
      <c r="S26" s="49" t="str">
        <f>'Bathing Sites_WSH'!Q136</f>
        <v>3</v>
      </c>
    </row>
    <row r="27" spans="5:19" hidden="1" outlineLevel="1" x14ac:dyDescent="0.45">
      <c r="E27" s="94" t="s">
        <v>10</v>
      </c>
      <c r="F27" s="94" t="s">
        <v>34</v>
      </c>
      <c r="G27" s="88" t="s">
        <v>131</v>
      </c>
      <c r="H27" s="1" t="s">
        <v>130</v>
      </c>
      <c r="I27" s="1" t="s">
        <v>132</v>
      </c>
      <c r="K27" s="49" t="str">
        <f>'Bathing Sites_WSH'!I137</f>
        <v>4</v>
      </c>
      <c r="L27" s="49" t="str">
        <f>'Bathing Sites_WSH'!J137</f>
        <v>4</v>
      </c>
      <c r="M27" s="49" t="str">
        <f>'Bathing Sites_WSH'!K137</f>
        <v>4</v>
      </c>
      <c r="N27" s="49" t="str">
        <f>'Bathing Sites_WSH'!L137</f>
        <v>4</v>
      </c>
      <c r="O27" s="49" t="str">
        <f>'Bathing Sites_WSH'!M137</f>
        <v>4</v>
      </c>
      <c r="P27" s="49" t="str">
        <f>'Bathing Sites_WSH'!N137</f>
        <v>4</v>
      </c>
      <c r="Q27" s="49" t="str">
        <f>'Bathing Sites_WSH'!O137</f>
        <v>4</v>
      </c>
      <c r="R27" s="49" t="str">
        <f>'Bathing Sites_WSH'!P137</f>
        <v>4</v>
      </c>
      <c r="S27" s="49" t="str">
        <f>'Bathing Sites_WSH'!Q137</f>
        <v>4</v>
      </c>
    </row>
    <row r="28" spans="5:19" hidden="1" outlineLevel="1" x14ac:dyDescent="0.45">
      <c r="E28" s="94" t="s">
        <v>10</v>
      </c>
      <c r="F28" s="94" t="s">
        <v>35</v>
      </c>
      <c r="G28" s="88" t="s">
        <v>131</v>
      </c>
      <c r="H28" s="1" t="s">
        <v>130</v>
      </c>
      <c r="I28" s="1" t="s">
        <v>132</v>
      </c>
      <c r="K28" s="49" t="str">
        <f>'Bathing Sites_WSH'!I138</f>
        <v>4</v>
      </c>
      <c r="L28" s="49" t="str">
        <f>'Bathing Sites_WSH'!J138</f>
        <v>4</v>
      </c>
      <c r="M28" s="49" t="str">
        <f>'Bathing Sites_WSH'!K138</f>
        <v>3</v>
      </c>
      <c r="N28" s="49" t="str">
        <f>'Bathing Sites_WSH'!L138</f>
        <v>3</v>
      </c>
      <c r="O28" s="49" t="str">
        <f>'Bathing Sites_WSH'!M138</f>
        <v>4</v>
      </c>
      <c r="P28" s="49" t="str">
        <f>'Bathing Sites_WSH'!N138</f>
        <v>4</v>
      </c>
      <c r="Q28" s="49" t="str">
        <f>'Bathing Sites_WSH'!O138</f>
        <v>4</v>
      </c>
      <c r="R28" s="49" t="str">
        <f>'Bathing Sites_WSH'!P138</f>
        <v>4</v>
      </c>
      <c r="S28" s="49" t="str">
        <f>'Bathing Sites_WSH'!Q138</f>
        <v>4</v>
      </c>
    </row>
    <row r="29" spans="5:19" hidden="1" outlineLevel="1" x14ac:dyDescent="0.45">
      <c r="E29" s="94" t="s">
        <v>10</v>
      </c>
      <c r="F29" s="94" t="s">
        <v>36</v>
      </c>
      <c r="G29" s="88" t="s">
        <v>131</v>
      </c>
      <c r="H29" s="1" t="s">
        <v>130</v>
      </c>
      <c r="I29" s="1" t="s">
        <v>132</v>
      </c>
      <c r="K29" s="49" t="str">
        <f>'Bathing Sites_WSH'!I139</f>
        <v>4</v>
      </c>
      <c r="L29" s="49" t="str">
        <f>'Bathing Sites_WSH'!J139</f>
        <v>4</v>
      </c>
      <c r="M29" s="49" t="str">
        <f>'Bathing Sites_WSH'!K139</f>
        <v>4</v>
      </c>
      <c r="N29" s="49" t="str">
        <f>'Bathing Sites_WSH'!L139</f>
        <v>4</v>
      </c>
      <c r="O29" s="49" t="str">
        <f>'Bathing Sites_WSH'!M139</f>
        <v>4</v>
      </c>
      <c r="P29" s="49" t="str">
        <f>'Bathing Sites_WSH'!N139</f>
        <v>4</v>
      </c>
      <c r="Q29" s="49" t="str">
        <f>'Bathing Sites_WSH'!O139</f>
        <v>4</v>
      </c>
      <c r="R29" s="49" t="str">
        <f>'Bathing Sites_WSH'!P139</f>
        <v>4</v>
      </c>
      <c r="S29" s="49" t="str">
        <f>'Bathing Sites_WSH'!Q139</f>
        <v>4</v>
      </c>
    </row>
    <row r="30" spans="5:19" hidden="1" outlineLevel="1" x14ac:dyDescent="0.45">
      <c r="E30" s="94" t="s">
        <v>10</v>
      </c>
      <c r="F30" s="94" t="s">
        <v>37</v>
      </c>
      <c r="G30" s="88" t="s">
        <v>131</v>
      </c>
      <c r="H30" s="1" t="s">
        <v>130</v>
      </c>
      <c r="I30" s="1" t="s">
        <v>132</v>
      </c>
      <c r="K30" s="49" t="str">
        <f>'Bathing Sites_WSH'!I140</f>
        <v>4</v>
      </c>
      <c r="L30" s="49" t="str">
        <f>'Bathing Sites_WSH'!J140</f>
        <v>4</v>
      </c>
      <c r="M30" s="49" t="str">
        <f>'Bathing Sites_WSH'!K140</f>
        <v>4</v>
      </c>
      <c r="N30" s="49" t="str">
        <f>'Bathing Sites_WSH'!L140</f>
        <v>4</v>
      </c>
      <c r="O30" s="49" t="str">
        <f>'Bathing Sites_WSH'!M140</f>
        <v>4</v>
      </c>
      <c r="P30" s="49" t="str">
        <f>'Bathing Sites_WSH'!N140</f>
        <v>4</v>
      </c>
      <c r="Q30" s="49" t="str">
        <f>'Bathing Sites_WSH'!O140</f>
        <v>4</v>
      </c>
      <c r="R30" s="49" t="str">
        <f>'Bathing Sites_WSH'!P140</f>
        <v>4</v>
      </c>
      <c r="S30" s="49" t="str">
        <f>'Bathing Sites_WSH'!Q140</f>
        <v>4</v>
      </c>
    </row>
    <row r="31" spans="5:19" hidden="1" outlineLevel="1" x14ac:dyDescent="0.45">
      <c r="E31" s="94" t="s">
        <v>10</v>
      </c>
      <c r="F31" s="94" t="s">
        <v>38</v>
      </c>
      <c r="G31" s="88" t="s">
        <v>131</v>
      </c>
      <c r="H31" s="1" t="s">
        <v>130</v>
      </c>
      <c r="I31" s="1" t="s">
        <v>132</v>
      </c>
      <c r="K31" s="49" t="str">
        <f>'Bathing Sites_WSH'!I141</f>
        <v>4</v>
      </c>
      <c r="L31" s="49" t="str">
        <f>'Bathing Sites_WSH'!J141</f>
        <v>4</v>
      </c>
      <c r="M31" s="49" t="str">
        <f>'Bathing Sites_WSH'!K141</f>
        <v>4</v>
      </c>
      <c r="N31" s="49" t="str">
        <f>'Bathing Sites_WSH'!L141</f>
        <v>4</v>
      </c>
      <c r="O31" s="49" t="str">
        <f>'Bathing Sites_WSH'!M141</f>
        <v>4</v>
      </c>
      <c r="P31" s="49" t="str">
        <f>'Bathing Sites_WSH'!N141</f>
        <v>4</v>
      </c>
      <c r="Q31" s="49" t="str">
        <f>'Bathing Sites_WSH'!O141</f>
        <v>4</v>
      </c>
      <c r="R31" s="49" t="str">
        <f>'Bathing Sites_WSH'!P141</f>
        <v>4</v>
      </c>
      <c r="S31" s="49" t="str">
        <f>'Bathing Sites_WSH'!Q141</f>
        <v>4</v>
      </c>
    </row>
    <row r="32" spans="5:19" hidden="1" outlineLevel="1" x14ac:dyDescent="0.45">
      <c r="E32" s="94" t="s">
        <v>10</v>
      </c>
      <c r="F32" s="94" t="s">
        <v>39</v>
      </c>
      <c r="G32" s="88" t="s">
        <v>131</v>
      </c>
      <c r="H32" s="1" t="s">
        <v>130</v>
      </c>
      <c r="I32" s="1" t="s">
        <v>132</v>
      </c>
      <c r="K32" s="49" t="str">
        <f>'Bathing Sites_WSH'!I142</f>
        <v>4</v>
      </c>
      <c r="L32" s="49" t="str">
        <f>'Bathing Sites_WSH'!J142</f>
        <v>4</v>
      </c>
      <c r="M32" s="49" t="str">
        <f>'Bathing Sites_WSH'!K142</f>
        <v>4</v>
      </c>
      <c r="N32" s="49" t="str">
        <f>'Bathing Sites_WSH'!L142</f>
        <v>4</v>
      </c>
      <c r="O32" s="49" t="str">
        <f>'Bathing Sites_WSH'!M142</f>
        <v>4</v>
      </c>
      <c r="P32" s="49" t="str">
        <f>'Bathing Sites_WSH'!N142</f>
        <v>4</v>
      </c>
      <c r="Q32" s="49" t="str">
        <f>'Bathing Sites_WSH'!O142</f>
        <v>4</v>
      </c>
      <c r="R32" s="49" t="str">
        <f>'Bathing Sites_WSH'!P142</f>
        <v>4</v>
      </c>
      <c r="S32" s="49" t="str">
        <f>'Bathing Sites_WSH'!Q142</f>
        <v>4</v>
      </c>
    </row>
    <row r="33" spans="5:19" hidden="1" outlineLevel="1" x14ac:dyDescent="0.45">
      <c r="E33" s="94" t="s">
        <v>10</v>
      </c>
      <c r="F33" s="94" t="s">
        <v>40</v>
      </c>
      <c r="G33" s="88" t="s">
        <v>131</v>
      </c>
      <c r="H33" s="1" t="s">
        <v>130</v>
      </c>
      <c r="I33" s="1" t="s">
        <v>132</v>
      </c>
      <c r="K33" s="49" t="str">
        <f>'Bathing Sites_WSH'!I143</f>
        <v>1</v>
      </c>
      <c r="L33" s="49" t="str">
        <f>'Bathing Sites_WSH'!J143</f>
        <v>2</v>
      </c>
      <c r="M33" s="49" t="str">
        <f>'Bathing Sites_WSH'!K143</f>
        <v>1</v>
      </c>
      <c r="N33" s="49" t="str">
        <f>'Bathing Sites_WSH'!L143</f>
        <v>2</v>
      </c>
      <c r="O33" s="49" t="str">
        <f>'Bathing Sites_WSH'!M143</f>
        <v>2</v>
      </c>
      <c r="P33" s="49" t="str">
        <f>'Bathing Sites_WSH'!N143</f>
        <v>2</v>
      </c>
      <c r="Q33" s="49" t="str">
        <f>'Bathing Sites_WSH'!O143</f>
        <v>3</v>
      </c>
      <c r="R33" s="49" t="str">
        <f>'Bathing Sites_WSH'!P143</f>
        <v>3</v>
      </c>
      <c r="S33" s="49" t="str">
        <f>'Bathing Sites_WSH'!Q143</f>
        <v>2</v>
      </c>
    </row>
    <row r="34" spans="5:19" hidden="1" outlineLevel="1" x14ac:dyDescent="0.45">
      <c r="E34" s="94" t="s">
        <v>10</v>
      </c>
      <c r="F34" s="94" t="s">
        <v>42</v>
      </c>
      <c r="G34" s="88" t="s">
        <v>131</v>
      </c>
      <c r="H34" s="1" t="s">
        <v>130</v>
      </c>
      <c r="I34" s="1" t="s">
        <v>132</v>
      </c>
      <c r="K34" s="49" t="str">
        <f>'Bathing Sites_WSH'!I144</f>
        <v>4</v>
      </c>
      <c r="L34" s="49" t="str">
        <f>'Bathing Sites_WSH'!J144</f>
        <v>4</v>
      </c>
      <c r="M34" s="49" t="str">
        <f>'Bathing Sites_WSH'!K144</f>
        <v>4</v>
      </c>
      <c r="N34" s="49" t="str">
        <f>'Bathing Sites_WSH'!L144</f>
        <v>4</v>
      </c>
      <c r="O34" s="49" t="str">
        <f>'Bathing Sites_WSH'!M144</f>
        <v>4</v>
      </c>
      <c r="P34" s="49" t="str">
        <f>'Bathing Sites_WSH'!N144</f>
        <v>4</v>
      </c>
      <c r="Q34" s="49" t="str">
        <f>'Bathing Sites_WSH'!O144</f>
        <v>4</v>
      </c>
      <c r="R34" s="49" t="str">
        <f>'Bathing Sites_WSH'!P144</f>
        <v>4</v>
      </c>
      <c r="S34" s="49" t="str">
        <f>'Bathing Sites_WSH'!Q144</f>
        <v>4</v>
      </c>
    </row>
    <row r="35" spans="5:19" hidden="1" outlineLevel="1" x14ac:dyDescent="0.45">
      <c r="E35" s="94" t="s">
        <v>10</v>
      </c>
      <c r="F35" s="94" t="s">
        <v>43</v>
      </c>
      <c r="G35" s="88" t="s">
        <v>131</v>
      </c>
      <c r="H35" s="1" t="s">
        <v>130</v>
      </c>
      <c r="I35" s="1" t="s">
        <v>132</v>
      </c>
      <c r="K35" s="49" t="str">
        <f>'Bathing Sites_WSH'!I145</f>
        <v>4</v>
      </c>
      <c r="L35" s="49" t="str">
        <f>'Bathing Sites_WSH'!J145</f>
        <v>4</v>
      </c>
      <c r="M35" s="49" t="str">
        <f>'Bathing Sites_WSH'!K145</f>
        <v>4</v>
      </c>
      <c r="N35" s="49" t="str">
        <f>'Bathing Sites_WSH'!L145</f>
        <v>4</v>
      </c>
      <c r="O35" s="49" t="str">
        <f>'Bathing Sites_WSH'!M145</f>
        <v>4</v>
      </c>
      <c r="P35" s="49" t="str">
        <f>'Bathing Sites_WSH'!N145</f>
        <v>4</v>
      </c>
      <c r="Q35" s="49" t="str">
        <f>'Bathing Sites_WSH'!O145</f>
        <v>4</v>
      </c>
      <c r="R35" s="49" t="str">
        <f>'Bathing Sites_WSH'!P145</f>
        <v>4</v>
      </c>
      <c r="S35" s="49" t="str">
        <f>'Bathing Sites_WSH'!Q145</f>
        <v>4</v>
      </c>
    </row>
    <row r="36" spans="5:19" hidden="1" outlineLevel="1" x14ac:dyDescent="0.45">
      <c r="E36" s="94" t="s">
        <v>10</v>
      </c>
      <c r="F36" s="94" t="s">
        <v>44</v>
      </c>
      <c r="G36" s="88" t="s">
        <v>131</v>
      </c>
      <c r="H36" s="1" t="s">
        <v>130</v>
      </c>
      <c r="I36" s="1" t="s">
        <v>132</v>
      </c>
      <c r="K36" s="49" t="str">
        <f>'Bathing Sites_WSH'!I146</f>
        <v>3</v>
      </c>
      <c r="L36" s="49" t="str">
        <f>'Bathing Sites_WSH'!J146</f>
        <v>3</v>
      </c>
      <c r="M36" s="49" t="str">
        <f>'Bathing Sites_WSH'!K146</f>
        <v>3</v>
      </c>
      <c r="N36" s="49" t="str">
        <f>'Bathing Sites_WSH'!L146</f>
        <v>3</v>
      </c>
      <c r="O36" s="49" t="str">
        <f>'Bathing Sites_WSH'!M146</f>
        <v>3</v>
      </c>
      <c r="P36" s="49" t="str">
        <f>'Bathing Sites_WSH'!N146</f>
        <v>3</v>
      </c>
      <c r="Q36" s="49" t="str">
        <f>'Bathing Sites_WSH'!O146</f>
        <v>3</v>
      </c>
      <c r="R36" s="49" t="str">
        <f>'Bathing Sites_WSH'!P146</f>
        <v>3</v>
      </c>
      <c r="S36" s="49" t="str">
        <f>'Bathing Sites_WSH'!Q146</f>
        <v>3</v>
      </c>
    </row>
    <row r="37" spans="5:19" hidden="1" outlineLevel="1" x14ac:dyDescent="0.45">
      <c r="E37" s="94" t="s">
        <v>10</v>
      </c>
      <c r="F37" s="94" t="s">
        <v>45</v>
      </c>
      <c r="G37" s="88" t="s">
        <v>131</v>
      </c>
      <c r="H37" s="1" t="s">
        <v>130</v>
      </c>
      <c r="I37" s="1" t="s">
        <v>132</v>
      </c>
      <c r="K37" s="49" t="str">
        <f>'Bathing Sites_WSH'!I147</f>
        <v>4</v>
      </c>
      <c r="L37" s="49" t="str">
        <f>'Bathing Sites_WSH'!J147</f>
        <v>4</v>
      </c>
      <c r="M37" s="49" t="str">
        <f>'Bathing Sites_WSH'!K147</f>
        <v>4</v>
      </c>
      <c r="N37" s="49" t="str">
        <f>'Bathing Sites_WSH'!L147</f>
        <v>4</v>
      </c>
      <c r="O37" s="49" t="str">
        <f>'Bathing Sites_WSH'!M147</f>
        <v>4</v>
      </c>
      <c r="P37" s="49" t="str">
        <f>'Bathing Sites_WSH'!N147</f>
        <v>4</v>
      </c>
      <c r="Q37" s="49" t="str">
        <f>'Bathing Sites_WSH'!O147</f>
        <v>4</v>
      </c>
      <c r="R37" s="49" t="str">
        <f>'Bathing Sites_WSH'!P147</f>
        <v>4</v>
      </c>
      <c r="S37" s="49" t="str">
        <f>'Bathing Sites_WSH'!Q147</f>
        <v>4</v>
      </c>
    </row>
    <row r="38" spans="5:19" hidden="1" outlineLevel="1" x14ac:dyDescent="0.45">
      <c r="E38" s="94" t="s">
        <v>10</v>
      </c>
      <c r="F38" s="94" t="s">
        <v>46</v>
      </c>
      <c r="G38" s="88" t="s">
        <v>131</v>
      </c>
      <c r="H38" s="1" t="s">
        <v>130</v>
      </c>
      <c r="I38" s="1" t="s">
        <v>132</v>
      </c>
      <c r="K38" s="49" t="str">
        <f>'Bathing Sites_WSH'!I148</f>
        <v/>
      </c>
      <c r="L38" s="49" t="str">
        <f>'Bathing Sites_WSH'!J148</f>
        <v/>
      </c>
      <c r="M38" s="49" t="str">
        <f>'Bathing Sites_WSH'!K148</f>
        <v/>
      </c>
      <c r="N38" s="49" t="str">
        <f>'Bathing Sites_WSH'!L148</f>
        <v/>
      </c>
      <c r="O38" s="49" t="str">
        <f>'Bathing Sites_WSH'!M148</f>
        <v/>
      </c>
      <c r="P38" s="49" t="str">
        <f>'Bathing Sites_WSH'!N148</f>
        <v/>
      </c>
      <c r="Q38" s="49" t="str">
        <f>'Bathing Sites_WSH'!O148</f>
        <v/>
      </c>
      <c r="R38" s="49" t="str">
        <f>'Bathing Sites_WSH'!P148</f>
        <v>4</v>
      </c>
      <c r="S38" s="49" t="str">
        <f>'Bathing Sites_WSH'!Q148</f>
        <v>4</v>
      </c>
    </row>
    <row r="39" spans="5:19" hidden="1" outlineLevel="1" x14ac:dyDescent="0.45">
      <c r="E39" s="94" t="s">
        <v>10</v>
      </c>
      <c r="F39" s="94" t="s">
        <v>47</v>
      </c>
      <c r="G39" s="88" t="s">
        <v>131</v>
      </c>
      <c r="H39" s="1" t="s">
        <v>130</v>
      </c>
      <c r="I39" s="1" t="s">
        <v>132</v>
      </c>
      <c r="K39" s="49" t="str">
        <f>'Bathing Sites_WSH'!I149</f>
        <v>4</v>
      </c>
      <c r="L39" s="49" t="str">
        <f>'Bathing Sites_WSH'!J149</f>
        <v>4</v>
      </c>
      <c r="M39" s="49" t="str">
        <f>'Bathing Sites_WSH'!K149</f>
        <v>4</v>
      </c>
      <c r="N39" s="49" t="str">
        <f>'Bathing Sites_WSH'!L149</f>
        <v>4</v>
      </c>
      <c r="O39" s="49" t="str">
        <f>'Bathing Sites_WSH'!M149</f>
        <v>4</v>
      </c>
      <c r="P39" s="49" t="str">
        <f>'Bathing Sites_WSH'!N149</f>
        <v>4</v>
      </c>
      <c r="Q39" s="49" t="str">
        <f>'Bathing Sites_WSH'!O149</f>
        <v>4</v>
      </c>
      <c r="R39" s="49" t="str">
        <f>'Bathing Sites_WSH'!P149</f>
        <v>4</v>
      </c>
      <c r="S39" s="49" t="str">
        <f>'Bathing Sites_WSH'!Q149</f>
        <v>3</v>
      </c>
    </row>
    <row r="40" spans="5:19" hidden="1" outlineLevel="1" x14ac:dyDescent="0.45">
      <c r="E40" s="94" t="s">
        <v>10</v>
      </c>
      <c r="F40" s="94" t="s">
        <v>48</v>
      </c>
      <c r="G40" s="88" t="s">
        <v>131</v>
      </c>
      <c r="H40" s="1" t="s">
        <v>130</v>
      </c>
      <c r="I40" s="1" t="s">
        <v>132</v>
      </c>
      <c r="K40" s="49" t="str">
        <f>'Bathing Sites_WSH'!I150</f>
        <v/>
      </c>
      <c r="L40" s="49" t="str">
        <f>'Bathing Sites_WSH'!J150</f>
        <v/>
      </c>
      <c r="M40" s="49" t="str">
        <f>'Bathing Sites_WSH'!K150</f>
        <v/>
      </c>
      <c r="N40" s="49" t="str">
        <f>'Bathing Sites_WSH'!L150</f>
        <v/>
      </c>
      <c r="O40" s="49" t="str">
        <f>'Bathing Sites_WSH'!M150</f>
        <v>4</v>
      </c>
      <c r="P40" s="49" t="str">
        <f>'Bathing Sites_WSH'!N150</f>
        <v>4</v>
      </c>
      <c r="Q40" s="49" t="str">
        <f>'Bathing Sites_WSH'!O150</f>
        <v>4</v>
      </c>
      <c r="R40" s="49" t="str">
        <f>'Bathing Sites_WSH'!P150</f>
        <v>4</v>
      </c>
      <c r="S40" s="49" t="str">
        <f>'Bathing Sites_WSH'!Q150</f>
        <v>4</v>
      </c>
    </row>
    <row r="41" spans="5:19" hidden="1" outlineLevel="1" x14ac:dyDescent="0.45">
      <c r="E41" s="94" t="s">
        <v>10</v>
      </c>
      <c r="F41" s="94" t="s">
        <v>49</v>
      </c>
      <c r="G41" s="88" t="s">
        <v>131</v>
      </c>
      <c r="H41" s="1" t="s">
        <v>130</v>
      </c>
      <c r="I41" s="1" t="s">
        <v>132</v>
      </c>
      <c r="K41" s="49" t="str">
        <f>'Bathing Sites_WSH'!I151</f>
        <v>4</v>
      </c>
      <c r="L41" s="49" t="str">
        <f>'Bathing Sites_WSH'!J151</f>
        <v>4</v>
      </c>
      <c r="M41" s="49" t="str">
        <f>'Bathing Sites_WSH'!K151</f>
        <v>4</v>
      </c>
      <c r="N41" s="49" t="str">
        <f>'Bathing Sites_WSH'!L151</f>
        <v>4</v>
      </c>
      <c r="O41" s="49" t="str">
        <f>'Bathing Sites_WSH'!M151</f>
        <v>4</v>
      </c>
      <c r="P41" s="49" t="str">
        <f>'Bathing Sites_WSH'!N151</f>
        <v>4</v>
      </c>
      <c r="Q41" s="49" t="str">
        <f>'Bathing Sites_WSH'!O151</f>
        <v>4</v>
      </c>
      <c r="R41" s="49" t="str">
        <f>'Bathing Sites_WSH'!P151</f>
        <v>4</v>
      </c>
      <c r="S41" s="49" t="str">
        <f>'Bathing Sites_WSH'!Q151</f>
        <v>4</v>
      </c>
    </row>
    <row r="42" spans="5:19" hidden="1" outlineLevel="1" x14ac:dyDescent="0.45">
      <c r="E42" s="94" t="s">
        <v>10</v>
      </c>
      <c r="F42" s="94" t="s">
        <v>50</v>
      </c>
      <c r="G42" s="88" t="s">
        <v>131</v>
      </c>
      <c r="H42" s="1" t="s">
        <v>130</v>
      </c>
      <c r="I42" s="1" t="s">
        <v>132</v>
      </c>
      <c r="K42" s="49" t="str">
        <f>'Bathing Sites_WSH'!I152</f>
        <v>4</v>
      </c>
      <c r="L42" s="49" t="str">
        <f>'Bathing Sites_WSH'!J152</f>
        <v>4</v>
      </c>
      <c r="M42" s="49" t="str">
        <f>'Bathing Sites_WSH'!K152</f>
        <v>4</v>
      </c>
      <c r="N42" s="49" t="str">
        <f>'Bathing Sites_WSH'!L152</f>
        <v>4</v>
      </c>
      <c r="O42" s="49" t="str">
        <f>'Bathing Sites_WSH'!M152</f>
        <v>4</v>
      </c>
      <c r="P42" s="49" t="str">
        <f>'Bathing Sites_WSH'!N152</f>
        <v>4</v>
      </c>
      <c r="Q42" s="49" t="str">
        <f>'Bathing Sites_WSH'!O152</f>
        <v>4</v>
      </c>
      <c r="R42" s="49" t="str">
        <f>'Bathing Sites_WSH'!P152</f>
        <v>4</v>
      </c>
      <c r="S42" s="49" t="str">
        <f>'Bathing Sites_WSH'!Q152</f>
        <v>4</v>
      </c>
    </row>
    <row r="43" spans="5:19" hidden="1" outlineLevel="1" x14ac:dyDescent="0.45">
      <c r="E43" s="94" t="s">
        <v>10</v>
      </c>
      <c r="F43" s="94" t="s">
        <v>51</v>
      </c>
      <c r="G43" s="88" t="s">
        <v>131</v>
      </c>
      <c r="H43" s="1" t="s">
        <v>130</v>
      </c>
      <c r="I43" s="1" t="s">
        <v>132</v>
      </c>
      <c r="K43" s="49" t="str">
        <f>'Bathing Sites_WSH'!I153</f>
        <v>3</v>
      </c>
      <c r="L43" s="49" t="str">
        <f>'Bathing Sites_WSH'!J153</f>
        <v>4</v>
      </c>
      <c r="M43" s="49" t="str">
        <f>'Bathing Sites_WSH'!K153</f>
        <v>4</v>
      </c>
      <c r="N43" s="49" t="str">
        <f>'Bathing Sites_WSH'!L153</f>
        <v>4</v>
      </c>
      <c r="O43" s="49" t="str">
        <f>'Bathing Sites_WSH'!M153</f>
        <v>3</v>
      </c>
      <c r="P43" s="49" t="str">
        <f>'Bathing Sites_WSH'!N153</f>
        <v>3</v>
      </c>
      <c r="Q43" s="49" t="str">
        <f>'Bathing Sites_WSH'!O153</f>
        <v>3</v>
      </c>
      <c r="R43" s="49" t="str">
        <f>'Bathing Sites_WSH'!P153</f>
        <v>2</v>
      </c>
      <c r="S43" s="49" t="str">
        <f>'Bathing Sites_WSH'!Q153</f>
        <v>2</v>
      </c>
    </row>
    <row r="44" spans="5:19" hidden="1" outlineLevel="1" x14ac:dyDescent="0.45">
      <c r="E44" s="94" t="s">
        <v>10</v>
      </c>
      <c r="F44" s="94" t="s">
        <v>52</v>
      </c>
      <c r="G44" s="88" t="s">
        <v>131</v>
      </c>
      <c r="H44" s="1" t="s">
        <v>130</v>
      </c>
      <c r="I44" s="1" t="s">
        <v>132</v>
      </c>
      <c r="K44" s="49" t="str">
        <f>'Bathing Sites_WSH'!I154</f>
        <v>4</v>
      </c>
      <c r="L44" s="49" t="str">
        <f>'Bathing Sites_WSH'!J154</f>
        <v>4</v>
      </c>
      <c r="M44" s="49" t="str">
        <f>'Bathing Sites_WSH'!K154</f>
        <v>4</v>
      </c>
      <c r="N44" s="49" t="str">
        <f>'Bathing Sites_WSH'!L154</f>
        <v>4</v>
      </c>
      <c r="O44" s="49" t="str">
        <f>'Bathing Sites_WSH'!M154</f>
        <v>4</v>
      </c>
      <c r="P44" s="49" t="str">
        <f>'Bathing Sites_WSH'!N154</f>
        <v>4</v>
      </c>
      <c r="Q44" s="49" t="str">
        <f>'Bathing Sites_WSH'!O154</f>
        <v>4</v>
      </c>
      <c r="R44" s="49" t="str">
        <f>'Bathing Sites_WSH'!P154</f>
        <v>4</v>
      </c>
      <c r="S44" s="49" t="str">
        <f>'Bathing Sites_WSH'!Q154</f>
        <v>4</v>
      </c>
    </row>
    <row r="45" spans="5:19" hidden="1" outlineLevel="1" x14ac:dyDescent="0.45">
      <c r="E45" s="94" t="s">
        <v>10</v>
      </c>
      <c r="F45" s="94" t="s">
        <v>53</v>
      </c>
      <c r="G45" s="88" t="s">
        <v>131</v>
      </c>
      <c r="H45" s="1" t="s">
        <v>130</v>
      </c>
      <c r="I45" s="1" t="s">
        <v>132</v>
      </c>
      <c r="K45" s="49" t="str">
        <f>'Bathing Sites_WSH'!I155</f>
        <v>4</v>
      </c>
      <c r="L45" s="49" t="str">
        <f>'Bathing Sites_WSH'!J155</f>
        <v>4</v>
      </c>
      <c r="M45" s="49" t="str">
        <f>'Bathing Sites_WSH'!K155</f>
        <v>4</v>
      </c>
      <c r="N45" s="49" t="str">
        <f>'Bathing Sites_WSH'!L155</f>
        <v>4</v>
      </c>
      <c r="O45" s="49" t="str">
        <f>'Bathing Sites_WSH'!M155</f>
        <v>4</v>
      </c>
      <c r="P45" s="49" t="str">
        <f>'Bathing Sites_WSH'!N155</f>
        <v>4</v>
      </c>
      <c r="Q45" s="49" t="str">
        <f>'Bathing Sites_WSH'!O155</f>
        <v>4</v>
      </c>
      <c r="R45" s="49" t="str">
        <f>'Bathing Sites_WSH'!P155</f>
        <v>4</v>
      </c>
      <c r="S45" s="49" t="str">
        <f>'Bathing Sites_WSH'!Q155</f>
        <v>4</v>
      </c>
    </row>
    <row r="46" spans="5:19" hidden="1" outlineLevel="1" x14ac:dyDescent="0.45">
      <c r="E46" s="94" t="s">
        <v>10</v>
      </c>
      <c r="F46" s="94" t="s">
        <v>54</v>
      </c>
      <c r="G46" s="88" t="s">
        <v>131</v>
      </c>
      <c r="H46" s="1" t="s">
        <v>130</v>
      </c>
      <c r="I46" s="1" t="s">
        <v>132</v>
      </c>
      <c r="K46" s="49" t="str">
        <f>'Bathing Sites_WSH'!I156</f>
        <v>4</v>
      </c>
      <c r="L46" s="49" t="str">
        <f>'Bathing Sites_WSH'!J156</f>
        <v>4</v>
      </c>
      <c r="M46" s="49" t="str">
        <f>'Bathing Sites_WSH'!K156</f>
        <v>4</v>
      </c>
      <c r="N46" s="49" t="str">
        <f>'Bathing Sites_WSH'!L156</f>
        <v>4</v>
      </c>
      <c r="O46" s="49" t="str">
        <f>'Bathing Sites_WSH'!M156</f>
        <v>4</v>
      </c>
      <c r="P46" s="49" t="str">
        <f>'Bathing Sites_WSH'!N156</f>
        <v>4</v>
      </c>
      <c r="Q46" s="49" t="str">
        <f>'Bathing Sites_WSH'!O156</f>
        <v>4</v>
      </c>
      <c r="R46" s="49" t="str">
        <f>'Bathing Sites_WSH'!P156</f>
        <v>4</v>
      </c>
      <c r="S46" s="49" t="str">
        <f>'Bathing Sites_WSH'!Q156</f>
        <v>4</v>
      </c>
    </row>
    <row r="47" spans="5:19" hidden="1" outlineLevel="1" x14ac:dyDescent="0.45">
      <c r="E47" s="94" t="s">
        <v>10</v>
      </c>
      <c r="F47" s="94" t="s">
        <v>55</v>
      </c>
      <c r="G47" s="88" t="s">
        <v>131</v>
      </c>
      <c r="H47" s="1" t="s">
        <v>130</v>
      </c>
      <c r="I47" s="1" t="s">
        <v>132</v>
      </c>
      <c r="K47" s="49" t="str">
        <f>'Bathing Sites_WSH'!I157</f>
        <v>4</v>
      </c>
      <c r="L47" s="49" t="str">
        <f>'Bathing Sites_WSH'!J157</f>
        <v>4</v>
      </c>
      <c r="M47" s="49" t="str">
        <f>'Bathing Sites_WSH'!K157</f>
        <v>4</v>
      </c>
      <c r="N47" s="49" t="str">
        <f>'Bathing Sites_WSH'!L157</f>
        <v>4</v>
      </c>
      <c r="O47" s="49" t="str">
        <f>'Bathing Sites_WSH'!M157</f>
        <v>4</v>
      </c>
      <c r="P47" s="49" t="str">
        <f>'Bathing Sites_WSH'!N157</f>
        <v>4</v>
      </c>
      <c r="Q47" s="49" t="str">
        <f>'Bathing Sites_WSH'!O157</f>
        <v>4</v>
      </c>
      <c r="R47" s="49" t="str">
        <f>'Bathing Sites_WSH'!P157</f>
        <v>4</v>
      </c>
      <c r="S47" s="49" t="str">
        <f>'Bathing Sites_WSH'!Q157</f>
        <v>4</v>
      </c>
    </row>
    <row r="48" spans="5:19" hidden="1" outlineLevel="1" x14ac:dyDescent="0.45">
      <c r="E48" s="94" t="s">
        <v>10</v>
      </c>
      <c r="F48" s="94" t="s">
        <v>56</v>
      </c>
      <c r="G48" s="88" t="s">
        <v>131</v>
      </c>
      <c r="H48" s="1" t="s">
        <v>130</v>
      </c>
      <c r="I48" s="1" t="s">
        <v>132</v>
      </c>
      <c r="K48" s="49" t="str">
        <f>'Bathing Sites_WSH'!I158</f>
        <v>4</v>
      </c>
      <c r="L48" s="49" t="str">
        <f>'Bathing Sites_WSH'!J158</f>
        <v>4</v>
      </c>
      <c r="M48" s="49" t="str">
        <f>'Bathing Sites_WSH'!K158</f>
        <v>4</v>
      </c>
      <c r="N48" s="49" t="str">
        <f>'Bathing Sites_WSH'!L158</f>
        <v>4</v>
      </c>
      <c r="O48" s="49" t="str">
        <f>'Bathing Sites_WSH'!M158</f>
        <v>4</v>
      </c>
      <c r="P48" s="49" t="str">
        <f>'Bathing Sites_WSH'!N158</f>
        <v>4</v>
      </c>
      <c r="Q48" s="49" t="str">
        <f>'Bathing Sites_WSH'!O158</f>
        <v>4</v>
      </c>
      <c r="R48" s="49" t="str">
        <f>'Bathing Sites_WSH'!P158</f>
        <v>4</v>
      </c>
      <c r="S48" s="49" t="str">
        <f>'Bathing Sites_WSH'!Q158</f>
        <v>4</v>
      </c>
    </row>
    <row r="49" spans="5:19" hidden="1" outlineLevel="1" x14ac:dyDescent="0.45">
      <c r="E49" s="94" t="s">
        <v>10</v>
      </c>
      <c r="F49" s="94" t="s">
        <v>57</v>
      </c>
      <c r="G49" s="88" t="s">
        <v>131</v>
      </c>
      <c r="H49" s="1" t="s">
        <v>130</v>
      </c>
      <c r="I49" s="1" t="s">
        <v>132</v>
      </c>
      <c r="K49" s="49" t="str">
        <f>'Bathing Sites_WSH'!I159</f>
        <v>4</v>
      </c>
      <c r="L49" s="49" t="str">
        <f>'Bathing Sites_WSH'!J159</f>
        <v>4</v>
      </c>
      <c r="M49" s="49" t="str">
        <f>'Bathing Sites_WSH'!K159</f>
        <v>4</v>
      </c>
      <c r="N49" s="49" t="str">
        <f>'Bathing Sites_WSH'!L159</f>
        <v>4</v>
      </c>
      <c r="O49" s="49" t="str">
        <f>'Bathing Sites_WSH'!M159</f>
        <v>4</v>
      </c>
      <c r="P49" s="49" t="str">
        <f>'Bathing Sites_WSH'!N159</f>
        <v>4</v>
      </c>
      <c r="Q49" s="49" t="str">
        <f>'Bathing Sites_WSH'!O159</f>
        <v>4</v>
      </c>
      <c r="R49" s="49" t="str">
        <f>'Bathing Sites_WSH'!P159</f>
        <v>4</v>
      </c>
      <c r="S49" s="49" t="str">
        <f>'Bathing Sites_WSH'!Q159</f>
        <v>4</v>
      </c>
    </row>
    <row r="50" spans="5:19" hidden="1" outlineLevel="1" x14ac:dyDescent="0.45">
      <c r="E50" s="94" t="s">
        <v>10</v>
      </c>
      <c r="F50" s="94" t="s">
        <v>58</v>
      </c>
      <c r="G50" s="88" t="s">
        <v>131</v>
      </c>
      <c r="H50" s="1" t="s">
        <v>130</v>
      </c>
      <c r="I50" s="1" t="s">
        <v>132</v>
      </c>
      <c r="K50" s="49" t="str">
        <f>'Bathing Sites_WSH'!I160</f>
        <v/>
      </c>
      <c r="L50" s="49" t="str">
        <f>'Bathing Sites_WSH'!J160</f>
        <v/>
      </c>
      <c r="M50" s="49" t="str">
        <f>'Bathing Sites_WSH'!K160</f>
        <v>4</v>
      </c>
      <c r="N50" s="49" t="str">
        <f>'Bathing Sites_WSH'!L160</f>
        <v>4</v>
      </c>
      <c r="O50" s="49" t="str">
        <f>'Bathing Sites_WSH'!M160</f>
        <v>4</v>
      </c>
      <c r="P50" s="49" t="str">
        <f>'Bathing Sites_WSH'!N160</f>
        <v>4</v>
      </c>
      <c r="Q50" s="49" t="str">
        <f>'Bathing Sites_WSH'!O160</f>
        <v>4</v>
      </c>
      <c r="R50" s="49" t="str">
        <f>'Bathing Sites_WSH'!P160</f>
        <v>4</v>
      </c>
      <c r="S50" s="49" t="str">
        <f>'Bathing Sites_WSH'!Q160</f>
        <v>4</v>
      </c>
    </row>
    <row r="51" spans="5:19" hidden="1" outlineLevel="1" x14ac:dyDescent="0.45">
      <c r="E51" s="94" t="s">
        <v>10</v>
      </c>
      <c r="F51" s="94" t="s">
        <v>59</v>
      </c>
      <c r="G51" s="88" t="s">
        <v>131</v>
      </c>
      <c r="H51" s="1" t="s">
        <v>130</v>
      </c>
      <c r="I51" s="1" t="s">
        <v>132</v>
      </c>
      <c r="K51" s="49" t="str">
        <f>'Bathing Sites_WSH'!I161</f>
        <v>4</v>
      </c>
      <c r="L51" s="49" t="str">
        <f>'Bathing Sites_WSH'!J161</f>
        <v>4</v>
      </c>
      <c r="M51" s="49" t="str">
        <f>'Bathing Sites_WSH'!K161</f>
        <v>4</v>
      </c>
      <c r="N51" s="49" t="str">
        <f>'Bathing Sites_WSH'!L161</f>
        <v>4</v>
      </c>
      <c r="O51" s="49" t="str">
        <f>'Bathing Sites_WSH'!M161</f>
        <v>4</v>
      </c>
      <c r="P51" s="49" t="str">
        <f>'Bathing Sites_WSH'!N161</f>
        <v>4</v>
      </c>
      <c r="Q51" s="49" t="str">
        <f>'Bathing Sites_WSH'!O161</f>
        <v>4</v>
      </c>
      <c r="R51" s="49" t="str">
        <f>'Bathing Sites_WSH'!P161</f>
        <v>4</v>
      </c>
      <c r="S51" s="49" t="str">
        <f>'Bathing Sites_WSH'!Q161</f>
        <v>4</v>
      </c>
    </row>
    <row r="52" spans="5:19" hidden="1" outlineLevel="1" x14ac:dyDescent="0.45">
      <c r="E52" s="94" t="s">
        <v>10</v>
      </c>
      <c r="F52" s="94" t="s">
        <v>60</v>
      </c>
      <c r="G52" s="88" t="s">
        <v>131</v>
      </c>
      <c r="H52" s="1" t="s">
        <v>130</v>
      </c>
      <c r="I52" s="1" t="s">
        <v>132</v>
      </c>
      <c r="K52" s="49" t="str">
        <f>'Bathing Sites_WSH'!I162</f>
        <v>3</v>
      </c>
      <c r="L52" s="49" t="str">
        <f>'Bathing Sites_WSH'!J162</f>
        <v>3</v>
      </c>
      <c r="M52" s="49" t="str">
        <f>'Bathing Sites_WSH'!K162</f>
        <v>3</v>
      </c>
      <c r="N52" s="49" t="str">
        <f>'Bathing Sites_WSH'!L162</f>
        <v>2</v>
      </c>
      <c r="O52" s="49" t="str">
        <f>'Bathing Sites_WSH'!M162</f>
        <v>3</v>
      </c>
      <c r="P52" s="49" t="str">
        <f>'Bathing Sites_WSH'!N162</f>
        <v>2</v>
      </c>
      <c r="Q52" s="49" t="str">
        <f>'Bathing Sites_WSH'!O162</f>
        <v>2</v>
      </c>
      <c r="R52" s="49" t="str">
        <f>'Bathing Sites_WSH'!P162</f>
        <v>2</v>
      </c>
      <c r="S52" s="49" t="str">
        <f>'Bathing Sites_WSH'!Q162</f>
        <v>2</v>
      </c>
    </row>
    <row r="53" spans="5:19" hidden="1" outlineLevel="1" x14ac:dyDescent="0.45">
      <c r="E53" s="94" t="s">
        <v>10</v>
      </c>
      <c r="F53" s="94" t="s">
        <v>61</v>
      </c>
      <c r="G53" s="88" t="s">
        <v>131</v>
      </c>
      <c r="H53" s="1" t="s">
        <v>130</v>
      </c>
      <c r="I53" s="1" t="s">
        <v>132</v>
      </c>
      <c r="K53" s="49" t="str">
        <f>'Bathing Sites_WSH'!I163</f>
        <v>4</v>
      </c>
      <c r="L53" s="49" t="str">
        <f>'Bathing Sites_WSH'!J163</f>
        <v>4</v>
      </c>
      <c r="M53" s="49" t="str">
        <f>'Bathing Sites_WSH'!K163</f>
        <v>3</v>
      </c>
      <c r="N53" s="49" t="str">
        <f>'Bathing Sites_WSH'!L163</f>
        <v>3</v>
      </c>
      <c r="O53" s="49" t="str">
        <f>'Bathing Sites_WSH'!M163</f>
        <v>3</v>
      </c>
      <c r="P53" s="49" t="str">
        <f>'Bathing Sites_WSH'!N163</f>
        <v>2</v>
      </c>
      <c r="Q53" s="49" t="str">
        <f>'Bathing Sites_WSH'!O163</f>
        <v>3</v>
      </c>
      <c r="R53" s="49" t="str">
        <f>'Bathing Sites_WSH'!P163</f>
        <v>2</v>
      </c>
      <c r="S53" s="49" t="str">
        <f>'Bathing Sites_WSH'!Q163</f>
        <v>3</v>
      </c>
    </row>
    <row r="54" spans="5:19" hidden="1" outlineLevel="1" x14ac:dyDescent="0.45">
      <c r="E54" s="94" t="s">
        <v>10</v>
      </c>
      <c r="F54" s="94" t="s">
        <v>62</v>
      </c>
      <c r="G54" s="88" t="s">
        <v>131</v>
      </c>
      <c r="H54" s="1" t="s">
        <v>130</v>
      </c>
      <c r="I54" s="1" t="s">
        <v>132</v>
      </c>
      <c r="K54" s="49" t="str">
        <f>'Bathing Sites_WSH'!I164</f>
        <v>4</v>
      </c>
      <c r="L54" s="49" t="str">
        <f>'Bathing Sites_WSH'!J164</f>
        <v>4</v>
      </c>
      <c r="M54" s="49" t="str">
        <f>'Bathing Sites_WSH'!K164</f>
        <v>4</v>
      </c>
      <c r="N54" s="49" t="str">
        <f>'Bathing Sites_WSH'!L164</f>
        <v>4</v>
      </c>
      <c r="O54" s="49" t="str">
        <f>'Bathing Sites_WSH'!M164</f>
        <v>4</v>
      </c>
      <c r="P54" s="49" t="str">
        <f>'Bathing Sites_WSH'!N164</f>
        <v>4</v>
      </c>
      <c r="Q54" s="49" t="str">
        <f>'Bathing Sites_WSH'!O164</f>
        <v>4</v>
      </c>
      <c r="R54" s="49" t="str">
        <f>'Bathing Sites_WSH'!P164</f>
        <v>4</v>
      </c>
      <c r="S54" s="49" t="str">
        <f>'Bathing Sites_WSH'!Q164</f>
        <v>4</v>
      </c>
    </row>
    <row r="55" spans="5:19" hidden="1" outlineLevel="1" x14ac:dyDescent="0.45">
      <c r="E55" s="94" t="s">
        <v>10</v>
      </c>
      <c r="F55" s="94" t="s">
        <v>63</v>
      </c>
      <c r="G55" s="88" t="s">
        <v>131</v>
      </c>
      <c r="H55" s="1" t="s">
        <v>130</v>
      </c>
      <c r="I55" s="1" t="s">
        <v>132</v>
      </c>
      <c r="K55" s="49" t="str">
        <f>'Bathing Sites_WSH'!I165</f>
        <v>3</v>
      </c>
      <c r="L55" s="49" t="str">
        <f>'Bathing Sites_WSH'!J165</f>
        <v>3</v>
      </c>
      <c r="M55" s="49" t="str">
        <f>'Bathing Sites_WSH'!K165</f>
        <v>4</v>
      </c>
      <c r="N55" s="49" t="str">
        <f>'Bathing Sites_WSH'!L165</f>
        <v>4</v>
      </c>
      <c r="O55" s="49" t="str">
        <f>'Bathing Sites_WSH'!M165</f>
        <v>4</v>
      </c>
      <c r="P55" s="49" t="str">
        <f>'Bathing Sites_WSH'!N165</f>
        <v>4</v>
      </c>
      <c r="Q55" s="49" t="str">
        <f>'Bathing Sites_WSH'!O165</f>
        <v>4</v>
      </c>
      <c r="R55" s="49" t="str">
        <f>'Bathing Sites_WSH'!P165</f>
        <v>3</v>
      </c>
      <c r="S55" s="49" t="str">
        <f>'Bathing Sites_WSH'!Q165</f>
        <v>3</v>
      </c>
    </row>
    <row r="56" spans="5:19" hidden="1" outlineLevel="1" x14ac:dyDescent="0.45">
      <c r="E56" s="94" t="s">
        <v>10</v>
      </c>
      <c r="F56" s="94" t="s">
        <v>64</v>
      </c>
      <c r="G56" s="88" t="s">
        <v>131</v>
      </c>
      <c r="H56" s="1" t="s">
        <v>130</v>
      </c>
      <c r="I56" s="1" t="s">
        <v>132</v>
      </c>
      <c r="K56" s="49" t="str">
        <f>'Bathing Sites_WSH'!I166</f>
        <v>3</v>
      </c>
      <c r="L56" s="49" t="str">
        <f>'Bathing Sites_WSH'!J166</f>
        <v>3</v>
      </c>
      <c r="M56" s="49" t="str">
        <f>'Bathing Sites_WSH'!K166</f>
        <v>3</v>
      </c>
      <c r="N56" s="49" t="str">
        <f>'Bathing Sites_WSH'!L166</f>
        <v>3</v>
      </c>
      <c r="O56" s="49" t="str">
        <f>'Bathing Sites_WSH'!M166</f>
        <v>4</v>
      </c>
      <c r="P56" s="49" t="str">
        <f>'Bathing Sites_WSH'!N166</f>
        <v>4</v>
      </c>
      <c r="Q56" s="49" t="str">
        <f>'Bathing Sites_WSH'!O166</f>
        <v>4</v>
      </c>
      <c r="R56" s="49" t="str">
        <f>'Bathing Sites_WSH'!P166</f>
        <v>4</v>
      </c>
      <c r="S56" s="49" t="str">
        <f>'Bathing Sites_WSH'!Q166</f>
        <v>4</v>
      </c>
    </row>
    <row r="57" spans="5:19" hidden="1" outlineLevel="1" x14ac:dyDescent="0.45">
      <c r="E57" s="94" t="s">
        <v>10</v>
      </c>
      <c r="F57" s="94" t="s">
        <v>65</v>
      </c>
      <c r="G57" s="88" t="s">
        <v>131</v>
      </c>
      <c r="H57" s="1" t="s">
        <v>130</v>
      </c>
      <c r="I57" s="1" t="s">
        <v>132</v>
      </c>
      <c r="K57" s="49" t="str">
        <f>'Bathing Sites_WSH'!I167</f>
        <v>4</v>
      </c>
      <c r="L57" s="49" t="str">
        <f>'Bathing Sites_WSH'!J167</f>
        <v>4</v>
      </c>
      <c r="M57" s="49" t="str">
        <f>'Bathing Sites_WSH'!K167</f>
        <v>4</v>
      </c>
      <c r="N57" s="49" t="str">
        <f>'Bathing Sites_WSH'!L167</f>
        <v>4</v>
      </c>
      <c r="O57" s="49" t="str">
        <f>'Bathing Sites_WSH'!M167</f>
        <v>4</v>
      </c>
      <c r="P57" s="49" t="str">
        <f>'Bathing Sites_WSH'!N167</f>
        <v>4</v>
      </c>
      <c r="Q57" s="49" t="str">
        <f>'Bathing Sites_WSH'!O167</f>
        <v>4</v>
      </c>
      <c r="R57" s="49" t="str">
        <f>'Bathing Sites_WSH'!P167</f>
        <v>4</v>
      </c>
      <c r="S57" s="49" t="str">
        <f>'Bathing Sites_WSH'!Q167</f>
        <v>4</v>
      </c>
    </row>
    <row r="58" spans="5:19" hidden="1" outlineLevel="1" x14ac:dyDescent="0.45">
      <c r="E58" s="94" t="s">
        <v>10</v>
      </c>
      <c r="F58" s="94" t="s">
        <v>66</v>
      </c>
      <c r="G58" s="88" t="s">
        <v>131</v>
      </c>
      <c r="H58" s="1" t="s">
        <v>130</v>
      </c>
      <c r="I58" s="1" t="s">
        <v>132</v>
      </c>
      <c r="K58" s="49" t="str">
        <f>'Bathing Sites_WSH'!I168</f>
        <v>4</v>
      </c>
      <c r="L58" s="49" t="str">
        <f>'Bathing Sites_WSH'!J168</f>
        <v>4</v>
      </c>
      <c r="M58" s="49" t="str">
        <f>'Bathing Sites_WSH'!K168</f>
        <v>4</v>
      </c>
      <c r="N58" s="49" t="str">
        <f>'Bathing Sites_WSH'!L168</f>
        <v>4</v>
      </c>
      <c r="O58" s="49" t="str">
        <f>'Bathing Sites_WSH'!M168</f>
        <v>4</v>
      </c>
      <c r="P58" s="49" t="str">
        <f>'Bathing Sites_WSH'!N168</f>
        <v>4</v>
      </c>
      <c r="Q58" s="49" t="str">
        <f>'Bathing Sites_WSH'!O168</f>
        <v>3</v>
      </c>
      <c r="R58" s="49" t="str">
        <f>'Bathing Sites_WSH'!P168</f>
        <v>4</v>
      </c>
      <c r="S58" s="49" t="str">
        <f>'Bathing Sites_WSH'!Q168</f>
        <v>3</v>
      </c>
    </row>
    <row r="59" spans="5:19" hidden="1" outlineLevel="1" x14ac:dyDescent="0.45">
      <c r="E59" s="94" t="s">
        <v>10</v>
      </c>
      <c r="F59" s="94" t="s">
        <v>67</v>
      </c>
      <c r="G59" s="88" t="s">
        <v>131</v>
      </c>
      <c r="H59" s="1" t="s">
        <v>130</v>
      </c>
      <c r="I59" s="1" t="s">
        <v>132</v>
      </c>
      <c r="K59" s="49" t="str">
        <f>'Bathing Sites_WSH'!I169</f>
        <v>4</v>
      </c>
      <c r="L59" s="49" t="str">
        <f>'Bathing Sites_WSH'!J169</f>
        <v>4</v>
      </c>
      <c r="M59" s="49" t="str">
        <f>'Bathing Sites_WSH'!K169</f>
        <v>4</v>
      </c>
      <c r="N59" s="49" t="str">
        <f>'Bathing Sites_WSH'!L169</f>
        <v>4</v>
      </c>
      <c r="O59" s="49" t="str">
        <f>'Bathing Sites_WSH'!M169</f>
        <v>4</v>
      </c>
      <c r="P59" s="49" t="str">
        <f>'Bathing Sites_WSH'!N169</f>
        <v>4</v>
      </c>
      <c r="Q59" s="49" t="str">
        <f>'Bathing Sites_WSH'!O169</f>
        <v>4</v>
      </c>
      <c r="R59" s="49" t="str">
        <f>'Bathing Sites_WSH'!P169</f>
        <v>4</v>
      </c>
      <c r="S59" s="49" t="str">
        <f>'Bathing Sites_WSH'!Q169</f>
        <v>4</v>
      </c>
    </row>
    <row r="60" spans="5:19" hidden="1" outlineLevel="1" x14ac:dyDescent="0.45">
      <c r="E60" s="94" t="s">
        <v>10</v>
      </c>
      <c r="F60" s="94" t="s">
        <v>68</v>
      </c>
      <c r="G60" s="88" t="s">
        <v>131</v>
      </c>
      <c r="H60" s="1" t="s">
        <v>130</v>
      </c>
      <c r="I60" s="1" t="s">
        <v>132</v>
      </c>
      <c r="K60" s="49" t="str">
        <f>'Bathing Sites_WSH'!I170</f>
        <v>3</v>
      </c>
      <c r="L60" s="49" t="str">
        <f>'Bathing Sites_WSH'!J170</f>
        <v>3</v>
      </c>
      <c r="M60" s="49" t="str">
        <f>'Bathing Sites_WSH'!K170</f>
        <v>3</v>
      </c>
      <c r="N60" s="49" t="str">
        <f>'Bathing Sites_WSH'!L170</f>
        <v>3</v>
      </c>
      <c r="O60" s="49" t="str">
        <f>'Bathing Sites_WSH'!M170</f>
        <v>2</v>
      </c>
      <c r="P60" s="49" t="str">
        <f>'Bathing Sites_WSH'!N170</f>
        <v>2</v>
      </c>
      <c r="Q60" s="49" t="str">
        <f>'Bathing Sites_WSH'!O170</f>
        <v>2</v>
      </c>
      <c r="R60" s="49" t="str">
        <f>'Bathing Sites_WSH'!P170</f>
        <v>3</v>
      </c>
      <c r="S60" s="49" t="str">
        <f>'Bathing Sites_WSH'!Q170</f>
        <v>2</v>
      </c>
    </row>
    <row r="61" spans="5:19" hidden="1" outlineLevel="1" x14ac:dyDescent="0.45">
      <c r="E61" s="94" t="s">
        <v>10</v>
      </c>
      <c r="F61" s="94" t="s">
        <v>69</v>
      </c>
      <c r="G61" s="88" t="s">
        <v>131</v>
      </c>
      <c r="H61" s="1" t="s">
        <v>130</v>
      </c>
      <c r="I61" s="1" t="s">
        <v>132</v>
      </c>
      <c r="K61" s="49" t="str">
        <f>'Bathing Sites_WSH'!I171</f>
        <v>2</v>
      </c>
      <c r="L61" s="49" t="str">
        <f>'Bathing Sites_WSH'!J171</f>
        <v>4</v>
      </c>
      <c r="M61" s="49" t="str">
        <f>'Bathing Sites_WSH'!K171</f>
        <v>4</v>
      </c>
      <c r="N61" s="49" t="str">
        <f>'Bathing Sites_WSH'!L171</f>
        <v>4</v>
      </c>
      <c r="O61" s="49" t="str">
        <f>'Bathing Sites_WSH'!M171</f>
        <v>4</v>
      </c>
      <c r="P61" s="49" t="str">
        <f>'Bathing Sites_WSH'!N171</f>
        <v>4</v>
      </c>
      <c r="Q61" s="49" t="str">
        <f>'Bathing Sites_WSH'!O171</f>
        <v>3</v>
      </c>
      <c r="R61" s="49" t="str">
        <f>'Bathing Sites_WSH'!P171</f>
        <v>4</v>
      </c>
      <c r="S61" s="49" t="str">
        <f>'Bathing Sites_WSH'!Q171</f>
        <v>3</v>
      </c>
    </row>
    <row r="62" spans="5:19" hidden="1" outlineLevel="1" x14ac:dyDescent="0.45">
      <c r="E62" s="94" t="s">
        <v>10</v>
      </c>
      <c r="F62" s="94" t="s">
        <v>70</v>
      </c>
      <c r="G62" s="88" t="s">
        <v>131</v>
      </c>
      <c r="H62" s="1" t="s">
        <v>130</v>
      </c>
      <c r="I62" s="1" t="s">
        <v>132</v>
      </c>
      <c r="K62" s="49" t="str">
        <f>'Bathing Sites_WSH'!I172</f>
        <v>4</v>
      </c>
      <c r="L62" s="49" t="str">
        <f>'Bathing Sites_WSH'!J172</f>
        <v>4</v>
      </c>
      <c r="M62" s="49" t="str">
        <f>'Bathing Sites_WSH'!K172</f>
        <v>4</v>
      </c>
      <c r="N62" s="49" t="str">
        <f>'Bathing Sites_WSH'!L172</f>
        <v>4</v>
      </c>
      <c r="O62" s="49" t="str">
        <f>'Bathing Sites_WSH'!M172</f>
        <v>4</v>
      </c>
      <c r="P62" s="49" t="str">
        <f>'Bathing Sites_WSH'!N172</f>
        <v>4</v>
      </c>
      <c r="Q62" s="49" t="str">
        <f>'Bathing Sites_WSH'!O172</f>
        <v>4</v>
      </c>
      <c r="R62" s="49" t="str">
        <f>'Bathing Sites_WSH'!P172</f>
        <v>4</v>
      </c>
      <c r="S62" s="49" t="str">
        <f>'Bathing Sites_WSH'!Q172</f>
        <v>4</v>
      </c>
    </row>
    <row r="63" spans="5:19" hidden="1" outlineLevel="1" x14ac:dyDescent="0.45">
      <c r="E63" s="94" t="s">
        <v>10</v>
      </c>
      <c r="F63" s="94" t="s">
        <v>71</v>
      </c>
      <c r="G63" s="88" t="s">
        <v>131</v>
      </c>
      <c r="H63" s="1" t="s">
        <v>130</v>
      </c>
      <c r="I63" s="1" t="s">
        <v>132</v>
      </c>
      <c r="K63" s="49" t="str">
        <f>'Bathing Sites_WSH'!I173</f>
        <v>4</v>
      </c>
      <c r="L63" s="49" t="str">
        <f>'Bathing Sites_WSH'!J173</f>
        <v>4</v>
      </c>
      <c r="M63" s="49" t="str">
        <f>'Bathing Sites_WSH'!K173</f>
        <v>4</v>
      </c>
      <c r="N63" s="49" t="str">
        <f>'Bathing Sites_WSH'!L173</f>
        <v>4</v>
      </c>
      <c r="O63" s="49" t="str">
        <f>'Bathing Sites_WSH'!M173</f>
        <v>4</v>
      </c>
      <c r="P63" s="49" t="str">
        <f>'Bathing Sites_WSH'!N173</f>
        <v>4</v>
      </c>
      <c r="Q63" s="49" t="str">
        <f>'Bathing Sites_WSH'!O173</f>
        <v>4</v>
      </c>
      <c r="R63" s="49" t="str">
        <f>'Bathing Sites_WSH'!P173</f>
        <v>4</v>
      </c>
      <c r="S63" s="49" t="str">
        <f>'Bathing Sites_WSH'!Q173</f>
        <v>4</v>
      </c>
    </row>
    <row r="64" spans="5:19" hidden="1" outlineLevel="1" x14ac:dyDescent="0.45">
      <c r="E64" s="94" t="s">
        <v>10</v>
      </c>
      <c r="F64" s="94" t="s">
        <v>72</v>
      </c>
      <c r="G64" s="88" t="s">
        <v>131</v>
      </c>
      <c r="H64" s="1" t="s">
        <v>130</v>
      </c>
      <c r="I64" s="1" t="s">
        <v>132</v>
      </c>
      <c r="K64" s="49" t="str">
        <f>'Bathing Sites_WSH'!I174</f>
        <v>4</v>
      </c>
      <c r="L64" s="49" t="str">
        <f>'Bathing Sites_WSH'!J174</f>
        <v>4</v>
      </c>
      <c r="M64" s="49" t="str">
        <f>'Bathing Sites_WSH'!K174</f>
        <v>4</v>
      </c>
      <c r="N64" s="49" t="str">
        <f>'Bathing Sites_WSH'!L174</f>
        <v>4</v>
      </c>
      <c r="O64" s="49" t="str">
        <f>'Bathing Sites_WSH'!M174</f>
        <v>4</v>
      </c>
      <c r="P64" s="49" t="str">
        <f>'Bathing Sites_WSH'!N174</f>
        <v>4</v>
      </c>
      <c r="Q64" s="49" t="str">
        <f>'Bathing Sites_WSH'!O174</f>
        <v>4</v>
      </c>
      <c r="R64" s="49" t="str">
        <f>'Bathing Sites_WSH'!P174</f>
        <v>4</v>
      </c>
      <c r="S64" s="49" t="str">
        <f>'Bathing Sites_WSH'!Q174</f>
        <v>4</v>
      </c>
    </row>
    <row r="65" spans="5:19" hidden="1" outlineLevel="1" x14ac:dyDescent="0.45">
      <c r="E65" s="94" t="s">
        <v>10</v>
      </c>
      <c r="F65" s="94" t="s">
        <v>73</v>
      </c>
      <c r="G65" s="88" t="s">
        <v>131</v>
      </c>
      <c r="H65" s="1" t="s">
        <v>130</v>
      </c>
      <c r="I65" s="1" t="s">
        <v>132</v>
      </c>
      <c r="K65" s="49" t="str">
        <f>'Bathing Sites_WSH'!I175</f>
        <v>4</v>
      </c>
      <c r="L65" s="49" t="str">
        <f>'Bathing Sites_WSH'!J175</f>
        <v>4</v>
      </c>
      <c r="M65" s="49" t="str">
        <f>'Bathing Sites_WSH'!K175</f>
        <v>4</v>
      </c>
      <c r="N65" s="49" t="str">
        <f>'Bathing Sites_WSH'!L175</f>
        <v>4</v>
      </c>
      <c r="O65" s="49" t="str">
        <f>'Bathing Sites_WSH'!M175</f>
        <v>4</v>
      </c>
      <c r="P65" s="49" t="str">
        <f>'Bathing Sites_WSH'!N175</f>
        <v>4</v>
      </c>
      <c r="Q65" s="49" t="str">
        <f>'Bathing Sites_WSH'!O175</f>
        <v>4</v>
      </c>
      <c r="R65" s="49" t="str">
        <f>'Bathing Sites_WSH'!P175</f>
        <v>4</v>
      </c>
      <c r="S65" s="49" t="str">
        <f>'Bathing Sites_WSH'!Q175</f>
        <v>4</v>
      </c>
    </row>
    <row r="66" spans="5:19" hidden="1" outlineLevel="1" x14ac:dyDescent="0.45">
      <c r="E66" s="94" t="s">
        <v>10</v>
      </c>
      <c r="F66" s="94" t="s">
        <v>74</v>
      </c>
      <c r="G66" s="88" t="s">
        <v>131</v>
      </c>
      <c r="H66" s="1" t="s">
        <v>130</v>
      </c>
      <c r="I66" s="1" t="s">
        <v>132</v>
      </c>
      <c r="K66" s="49" t="str">
        <f>'Bathing Sites_WSH'!I176</f>
        <v>4</v>
      </c>
      <c r="L66" s="49" t="str">
        <f>'Bathing Sites_WSH'!J176</f>
        <v>4</v>
      </c>
      <c r="M66" s="49" t="str">
        <f>'Bathing Sites_WSH'!K176</f>
        <v>4</v>
      </c>
      <c r="N66" s="49" t="str">
        <f>'Bathing Sites_WSH'!L176</f>
        <v>4</v>
      </c>
      <c r="O66" s="49" t="str">
        <f>'Bathing Sites_WSH'!M176</f>
        <v>4</v>
      </c>
      <c r="P66" s="49" t="str">
        <f>'Bathing Sites_WSH'!N176</f>
        <v>4</v>
      </c>
      <c r="Q66" s="49" t="str">
        <f>'Bathing Sites_WSH'!O176</f>
        <v>4</v>
      </c>
      <c r="R66" s="49" t="str">
        <f>'Bathing Sites_WSH'!P176</f>
        <v>4</v>
      </c>
      <c r="S66" s="49" t="str">
        <f>'Bathing Sites_WSH'!Q176</f>
        <v>4</v>
      </c>
    </row>
    <row r="67" spans="5:19" hidden="1" outlineLevel="1" x14ac:dyDescent="0.45">
      <c r="E67" s="94" t="s">
        <v>10</v>
      </c>
      <c r="F67" s="94" t="s">
        <v>75</v>
      </c>
      <c r="G67" s="88" t="s">
        <v>131</v>
      </c>
      <c r="H67" s="1" t="s">
        <v>130</v>
      </c>
      <c r="I67" s="1" t="s">
        <v>132</v>
      </c>
      <c r="K67" s="49" t="str">
        <f>'Bathing Sites_WSH'!I177</f>
        <v>4</v>
      </c>
      <c r="L67" s="49" t="str">
        <f>'Bathing Sites_WSH'!J177</f>
        <v>4</v>
      </c>
      <c r="M67" s="49" t="str">
        <f>'Bathing Sites_WSH'!K177</f>
        <v>4</v>
      </c>
      <c r="N67" s="49" t="str">
        <f>'Bathing Sites_WSH'!L177</f>
        <v>4</v>
      </c>
      <c r="O67" s="49" t="str">
        <f>'Bathing Sites_WSH'!M177</f>
        <v>4</v>
      </c>
      <c r="P67" s="49" t="str">
        <f>'Bathing Sites_WSH'!N177</f>
        <v>4</v>
      </c>
      <c r="Q67" s="49" t="str">
        <f>'Bathing Sites_WSH'!O177</f>
        <v>4</v>
      </c>
      <c r="R67" s="49" t="str">
        <f>'Bathing Sites_WSH'!P177</f>
        <v>4</v>
      </c>
      <c r="S67" s="49" t="str">
        <f>'Bathing Sites_WSH'!Q177</f>
        <v>4</v>
      </c>
    </row>
    <row r="68" spans="5:19" hidden="1" outlineLevel="1" x14ac:dyDescent="0.45">
      <c r="E68" s="94" t="s">
        <v>10</v>
      </c>
      <c r="F68" s="94" t="s">
        <v>76</v>
      </c>
      <c r="G68" s="88" t="s">
        <v>131</v>
      </c>
      <c r="H68" s="1" t="s">
        <v>130</v>
      </c>
      <c r="I68" s="1" t="s">
        <v>132</v>
      </c>
      <c r="K68" s="49" t="str">
        <f>'Bathing Sites_WSH'!I178</f>
        <v>4</v>
      </c>
      <c r="L68" s="49" t="str">
        <f>'Bathing Sites_WSH'!J178</f>
        <v>4</v>
      </c>
      <c r="M68" s="49" t="str">
        <f>'Bathing Sites_WSH'!K178</f>
        <v>3</v>
      </c>
      <c r="N68" s="49" t="str">
        <f>'Bathing Sites_WSH'!L178</f>
        <v>3</v>
      </c>
      <c r="O68" s="49" t="str">
        <f>'Bathing Sites_WSH'!M178</f>
        <v>2</v>
      </c>
      <c r="P68" s="49" t="str">
        <f>'Bathing Sites_WSH'!N178</f>
        <v>2</v>
      </c>
      <c r="Q68" s="49" t="str">
        <f>'Bathing Sites_WSH'!O178</f>
        <v>2</v>
      </c>
      <c r="R68" s="49" t="str">
        <f>'Bathing Sites_WSH'!P178</f>
        <v>1</v>
      </c>
      <c r="S68" s="49" t="str">
        <f>'Bathing Sites_WSH'!Q178</f>
        <v>2</v>
      </c>
    </row>
    <row r="69" spans="5:19" hidden="1" outlineLevel="1" x14ac:dyDescent="0.45">
      <c r="E69" s="94" t="s">
        <v>10</v>
      </c>
      <c r="F69" s="94" t="s">
        <v>77</v>
      </c>
      <c r="G69" s="88" t="s">
        <v>131</v>
      </c>
      <c r="H69" s="1" t="s">
        <v>130</v>
      </c>
      <c r="I69" s="1" t="s">
        <v>132</v>
      </c>
      <c r="K69" s="49" t="str">
        <f>'Bathing Sites_WSH'!I179</f>
        <v>4</v>
      </c>
      <c r="L69" s="49" t="str">
        <f>'Bathing Sites_WSH'!J179</f>
        <v>4</v>
      </c>
      <c r="M69" s="49" t="str">
        <f>'Bathing Sites_WSH'!K179</f>
        <v>4</v>
      </c>
      <c r="N69" s="49" t="str">
        <f>'Bathing Sites_WSH'!L179</f>
        <v>4</v>
      </c>
      <c r="O69" s="49" t="str">
        <f>'Bathing Sites_WSH'!M179</f>
        <v>4</v>
      </c>
      <c r="P69" s="49" t="str">
        <f>'Bathing Sites_WSH'!N179</f>
        <v>4</v>
      </c>
      <c r="Q69" s="49" t="str">
        <f>'Bathing Sites_WSH'!O179</f>
        <v>4</v>
      </c>
      <c r="R69" s="49" t="str">
        <f>'Bathing Sites_WSH'!P179</f>
        <v>4</v>
      </c>
      <c r="S69" s="49" t="str">
        <f>'Bathing Sites_WSH'!Q179</f>
        <v>4</v>
      </c>
    </row>
    <row r="70" spans="5:19" hidden="1" outlineLevel="1" x14ac:dyDescent="0.45">
      <c r="E70" s="94" t="s">
        <v>10</v>
      </c>
      <c r="F70" s="94" t="s">
        <v>78</v>
      </c>
      <c r="G70" s="88" t="s">
        <v>131</v>
      </c>
      <c r="H70" s="1" t="s">
        <v>130</v>
      </c>
      <c r="I70" s="1" t="s">
        <v>132</v>
      </c>
      <c r="K70" s="49" t="str">
        <f>'Bathing Sites_WSH'!I180</f>
        <v>4</v>
      </c>
      <c r="L70" s="49" t="str">
        <f>'Bathing Sites_WSH'!J180</f>
        <v>4</v>
      </c>
      <c r="M70" s="49" t="str">
        <f>'Bathing Sites_WSH'!K180</f>
        <v>4</v>
      </c>
      <c r="N70" s="49" t="str">
        <f>'Bathing Sites_WSH'!L180</f>
        <v>4</v>
      </c>
      <c r="O70" s="49" t="str">
        <f>'Bathing Sites_WSH'!M180</f>
        <v>4</v>
      </c>
      <c r="P70" s="49" t="str">
        <f>'Bathing Sites_WSH'!N180</f>
        <v>4</v>
      </c>
      <c r="Q70" s="49" t="str">
        <f>'Bathing Sites_WSH'!O180</f>
        <v>4</v>
      </c>
      <c r="R70" s="49" t="str">
        <f>'Bathing Sites_WSH'!P180</f>
        <v>4</v>
      </c>
      <c r="S70" s="49" t="str">
        <f>'Bathing Sites_WSH'!Q180</f>
        <v>4</v>
      </c>
    </row>
    <row r="71" spans="5:19" hidden="1" outlineLevel="1" x14ac:dyDescent="0.45">
      <c r="E71" s="94" t="s">
        <v>10</v>
      </c>
      <c r="F71" s="94" t="s">
        <v>79</v>
      </c>
      <c r="G71" s="88" t="s">
        <v>131</v>
      </c>
      <c r="H71" s="1" t="s">
        <v>130</v>
      </c>
      <c r="I71" s="1" t="s">
        <v>132</v>
      </c>
      <c r="K71" s="49" t="str">
        <f>'Bathing Sites_WSH'!I181</f>
        <v>4</v>
      </c>
      <c r="L71" s="49" t="str">
        <f>'Bathing Sites_WSH'!J181</f>
        <v>4</v>
      </c>
      <c r="M71" s="49" t="str">
        <f>'Bathing Sites_WSH'!K181</f>
        <v>3</v>
      </c>
      <c r="N71" s="49" t="str">
        <f>'Bathing Sites_WSH'!L181</f>
        <v>4</v>
      </c>
      <c r="O71" s="49" t="str">
        <f>'Bathing Sites_WSH'!M181</f>
        <v>4</v>
      </c>
      <c r="P71" s="49" t="str">
        <f>'Bathing Sites_WSH'!N181</f>
        <v>4</v>
      </c>
      <c r="Q71" s="49" t="str">
        <f>'Bathing Sites_WSH'!O181</f>
        <v>4</v>
      </c>
      <c r="R71" s="49" t="str">
        <f>'Bathing Sites_WSH'!P181</f>
        <v>4</v>
      </c>
      <c r="S71" s="49" t="str">
        <f>'Bathing Sites_WSH'!Q181</f>
        <v>4</v>
      </c>
    </row>
    <row r="72" spans="5:19" hidden="1" outlineLevel="1" x14ac:dyDescent="0.45">
      <c r="E72" s="94" t="s">
        <v>10</v>
      </c>
      <c r="F72" s="94" t="s">
        <v>80</v>
      </c>
      <c r="G72" s="88" t="s">
        <v>131</v>
      </c>
      <c r="H72" s="1" t="s">
        <v>130</v>
      </c>
      <c r="I72" s="1" t="s">
        <v>132</v>
      </c>
      <c r="K72" s="49" t="str">
        <f>'Bathing Sites_WSH'!I182</f>
        <v>4</v>
      </c>
      <c r="L72" s="49" t="str">
        <f>'Bathing Sites_WSH'!J182</f>
        <v>4</v>
      </c>
      <c r="M72" s="49" t="str">
        <f>'Bathing Sites_WSH'!K182</f>
        <v>4</v>
      </c>
      <c r="N72" s="49" t="str">
        <f>'Bathing Sites_WSH'!L182</f>
        <v>4</v>
      </c>
      <c r="O72" s="49" t="str">
        <f>'Bathing Sites_WSH'!M182</f>
        <v>4</v>
      </c>
      <c r="P72" s="49" t="str">
        <f>'Bathing Sites_WSH'!N182</f>
        <v>4</v>
      </c>
      <c r="Q72" s="49" t="str">
        <f>'Bathing Sites_WSH'!O182</f>
        <v>4</v>
      </c>
      <c r="R72" s="49" t="str">
        <f>'Bathing Sites_WSH'!P182</f>
        <v>4</v>
      </c>
      <c r="S72" s="49" t="str">
        <f>'Bathing Sites_WSH'!Q182</f>
        <v>4</v>
      </c>
    </row>
    <row r="73" spans="5:19" hidden="1" outlineLevel="1" x14ac:dyDescent="0.45">
      <c r="E73" s="94" t="s">
        <v>10</v>
      </c>
      <c r="F73" s="94" t="s">
        <v>81</v>
      </c>
      <c r="G73" s="88" t="s">
        <v>131</v>
      </c>
      <c r="H73" s="1" t="s">
        <v>130</v>
      </c>
      <c r="I73" s="1" t="s">
        <v>132</v>
      </c>
      <c r="K73" s="49" t="str">
        <f>'Bathing Sites_WSH'!I183</f>
        <v>4</v>
      </c>
      <c r="L73" s="49" t="str">
        <f>'Bathing Sites_WSH'!J183</f>
        <v>4</v>
      </c>
      <c r="M73" s="49" t="str">
        <f>'Bathing Sites_WSH'!K183</f>
        <v>4</v>
      </c>
      <c r="N73" s="49" t="str">
        <f>'Bathing Sites_WSH'!L183</f>
        <v>4</v>
      </c>
      <c r="O73" s="49" t="str">
        <f>'Bathing Sites_WSH'!M183</f>
        <v>4</v>
      </c>
      <c r="P73" s="49" t="str">
        <f>'Bathing Sites_WSH'!N183</f>
        <v>4</v>
      </c>
      <c r="Q73" s="49" t="str">
        <f>'Bathing Sites_WSH'!O183</f>
        <v>3</v>
      </c>
      <c r="R73" s="49" t="str">
        <f>'Bathing Sites_WSH'!P183</f>
        <v>3</v>
      </c>
      <c r="S73" s="49" t="str">
        <f>'Bathing Sites_WSH'!Q183</f>
        <v>3</v>
      </c>
    </row>
    <row r="74" spans="5:19" hidden="1" outlineLevel="1" x14ac:dyDescent="0.45">
      <c r="E74" s="94" t="s">
        <v>10</v>
      </c>
      <c r="F74" s="94" t="s">
        <v>82</v>
      </c>
      <c r="G74" s="88" t="s">
        <v>131</v>
      </c>
      <c r="H74" s="1" t="s">
        <v>130</v>
      </c>
      <c r="I74" s="1" t="s">
        <v>132</v>
      </c>
      <c r="K74" s="49" t="str">
        <f>'Bathing Sites_WSH'!I184</f>
        <v>2</v>
      </c>
      <c r="L74" s="49" t="str">
        <f>'Bathing Sites_WSH'!J184</f>
        <v>2</v>
      </c>
      <c r="M74" s="49" t="str">
        <f>'Bathing Sites_WSH'!K184</f>
        <v>2</v>
      </c>
      <c r="N74" s="49" t="str">
        <f>'Bathing Sites_WSH'!L184</f>
        <v>2</v>
      </c>
      <c r="O74" s="49" t="str">
        <f>'Bathing Sites_WSH'!M184</f>
        <v>3</v>
      </c>
      <c r="P74" s="49" t="str">
        <f>'Bathing Sites_WSH'!N184</f>
        <v>3</v>
      </c>
      <c r="Q74" s="49" t="str">
        <f>'Bathing Sites_WSH'!O184</f>
        <v>3</v>
      </c>
      <c r="R74" s="49" t="str">
        <f>'Bathing Sites_WSH'!P184</f>
        <v>3</v>
      </c>
      <c r="S74" s="49" t="str">
        <f>'Bathing Sites_WSH'!Q184</f>
        <v>3</v>
      </c>
    </row>
    <row r="75" spans="5:19" hidden="1" outlineLevel="1" x14ac:dyDescent="0.45">
      <c r="E75" s="94" t="s">
        <v>10</v>
      </c>
      <c r="F75" s="94" t="s">
        <v>83</v>
      </c>
      <c r="G75" s="88" t="s">
        <v>131</v>
      </c>
      <c r="H75" s="1" t="s">
        <v>130</v>
      </c>
      <c r="I75" s="1" t="s">
        <v>132</v>
      </c>
      <c r="K75" s="49" t="str">
        <f>'Bathing Sites_WSH'!I185</f>
        <v>4</v>
      </c>
      <c r="L75" s="49" t="str">
        <f>'Bathing Sites_WSH'!J185</f>
        <v>4</v>
      </c>
      <c r="M75" s="49" t="str">
        <f>'Bathing Sites_WSH'!K185</f>
        <v>4</v>
      </c>
      <c r="N75" s="49" t="str">
        <f>'Bathing Sites_WSH'!L185</f>
        <v>4</v>
      </c>
      <c r="O75" s="49" t="str">
        <f>'Bathing Sites_WSH'!M185</f>
        <v>4</v>
      </c>
      <c r="P75" s="49" t="str">
        <f>'Bathing Sites_WSH'!N185</f>
        <v>4</v>
      </c>
      <c r="Q75" s="49" t="str">
        <f>'Bathing Sites_WSH'!O185</f>
        <v>4</v>
      </c>
      <c r="R75" s="49" t="str">
        <f>'Bathing Sites_WSH'!P185</f>
        <v>4</v>
      </c>
      <c r="S75" s="49" t="str">
        <f>'Bathing Sites_WSH'!Q185</f>
        <v>4</v>
      </c>
    </row>
    <row r="76" spans="5:19" hidden="1" outlineLevel="1" x14ac:dyDescent="0.45">
      <c r="E76" s="94" t="s">
        <v>10</v>
      </c>
      <c r="F76" s="94" t="s">
        <v>84</v>
      </c>
      <c r="G76" s="88" t="s">
        <v>131</v>
      </c>
      <c r="H76" s="1" t="s">
        <v>130</v>
      </c>
      <c r="I76" s="1" t="s">
        <v>132</v>
      </c>
      <c r="K76" s="49" t="str">
        <f>'Bathing Sites_WSH'!I186</f>
        <v>3</v>
      </c>
      <c r="L76" s="49" t="str">
        <f>'Bathing Sites_WSH'!J186</f>
        <v>4</v>
      </c>
      <c r="M76" s="49" t="str">
        <f>'Bathing Sites_WSH'!K186</f>
        <v>3</v>
      </c>
      <c r="N76" s="49" t="str">
        <f>'Bathing Sites_WSH'!L186</f>
        <v>3</v>
      </c>
      <c r="O76" s="49" t="str">
        <f>'Bathing Sites_WSH'!M186</f>
        <v>3</v>
      </c>
      <c r="P76" s="49" t="str">
        <f>'Bathing Sites_WSH'!N186</f>
        <v>3</v>
      </c>
      <c r="Q76" s="49" t="str">
        <f>'Bathing Sites_WSH'!O186</f>
        <v>4</v>
      </c>
      <c r="R76" s="49" t="str">
        <f>'Bathing Sites_WSH'!P186</f>
        <v>4</v>
      </c>
      <c r="S76" s="49" t="str">
        <f>'Bathing Sites_WSH'!Q186</f>
        <v>4</v>
      </c>
    </row>
    <row r="77" spans="5:19" hidden="1" outlineLevel="1" x14ac:dyDescent="0.45">
      <c r="E77" s="94" t="s">
        <v>10</v>
      </c>
      <c r="F77" s="94" t="s">
        <v>85</v>
      </c>
      <c r="G77" s="88" t="s">
        <v>131</v>
      </c>
      <c r="H77" s="1" t="s">
        <v>130</v>
      </c>
      <c r="I77" s="1" t="s">
        <v>132</v>
      </c>
      <c r="K77" s="49" t="str">
        <f>'Bathing Sites_WSH'!I187</f>
        <v>3</v>
      </c>
      <c r="L77" s="49" t="str">
        <f>'Bathing Sites_WSH'!J187</f>
        <v>2</v>
      </c>
      <c r="M77" s="49" t="str">
        <f>'Bathing Sites_WSH'!K187</f>
        <v>2</v>
      </c>
      <c r="N77" s="49" t="str">
        <f>'Bathing Sites_WSH'!L187</f>
        <v>3</v>
      </c>
      <c r="O77" s="49" t="str">
        <f>'Bathing Sites_WSH'!M187</f>
        <v>3</v>
      </c>
      <c r="P77" s="49" t="str">
        <f>'Bathing Sites_WSH'!N187</f>
        <v>3</v>
      </c>
      <c r="Q77" s="49" t="str">
        <f>'Bathing Sites_WSH'!O187</f>
        <v>3</v>
      </c>
      <c r="R77" s="49" t="str">
        <f>'Bathing Sites_WSH'!P187</f>
        <v>4</v>
      </c>
      <c r="S77" s="49" t="str">
        <f>'Bathing Sites_WSH'!Q187</f>
        <v>4</v>
      </c>
    </row>
    <row r="78" spans="5:19" hidden="1" outlineLevel="1" x14ac:dyDescent="0.45">
      <c r="E78" s="94" t="s">
        <v>10</v>
      </c>
      <c r="F78" s="94" t="s">
        <v>86</v>
      </c>
      <c r="G78" s="88" t="s">
        <v>131</v>
      </c>
      <c r="H78" s="1" t="s">
        <v>130</v>
      </c>
      <c r="I78" s="1" t="s">
        <v>132</v>
      </c>
      <c r="K78" s="49" t="str">
        <f>'Bathing Sites_WSH'!I188</f>
        <v>4</v>
      </c>
      <c r="L78" s="49" t="str">
        <f>'Bathing Sites_WSH'!J188</f>
        <v>4</v>
      </c>
      <c r="M78" s="49" t="str">
        <f>'Bathing Sites_WSH'!K188</f>
        <v>4</v>
      </c>
      <c r="N78" s="49" t="str">
        <f>'Bathing Sites_WSH'!L188</f>
        <v>4</v>
      </c>
      <c r="O78" s="49" t="str">
        <f>'Bathing Sites_WSH'!M188</f>
        <v>4</v>
      </c>
      <c r="P78" s="49" t="str">
        <f>'Bathing Sites_WSH'!N188</f>
        <v>4</v>
      </c>
      <c r="Q78" s="49" t="str">
        <f>'Bathing Sites_WSH'!O188</f>
        <v>4</v>
      </c>
      <c r="R78" s="49" t="str">
        <f>'Bathing Sites_WSH'!P188</f>
        <v>4</v>
      </c>
      <c r="S78" s="49" t="str">
        <f>'Bathing Sites_WSH'!Q188</f>
        <v>4</v>
      </c>
    </row>
    <row r="79" spans="5:19" hidden="1" outlineLevel="1" x14ac:dyDescent="0.45">
      <c r="E79" s="94" t="s">
        <v>10</v>
      </c>
      <c r="F79" s="94" t="s">
        <v>87</v>
      </c>
      <c r="G79" s="88" t="s">
        <v>131</v>
      </c>
      <c r="H79" s="1" t="s">
        <v>130</v>
      </c>
      <c r="I79" s="1" t="s">
        <v>132</v>
      </c>
      <c r="K79" s="49" t="str">
        <f>'Bathing Sites_WSH'!I189</f>
        <v>4</v>
      </c>
      <c r="L79" s="49" t="str">
        <f>'Bathing Sites_WSH'!J189</f>
        <v>4</v>
      </c>
      <c r="M79" s="49" t="str">
        <f>'Bathing Sites_WSH'!K189</f>
        <v>4</v>
      </c>
      <c r="N79" s="49" t="str">
        <f>'Bathing Sites_WSH'!L189</f>
        <v>4</v>
      </c>
      <c r="O79" s="49" t="str">
        <f>'Bathing Sites_WSH'!M189</f>
        <v>4</v>
      </c>
      <c r="P79" s="49" t="str">
        <f>'Bathing Sites_WSH'!N189</f>
        <v>4</v>
      </c>
      <c r="Q79" s="49" t="str">
        <f>'Bathing Sites_WSH'!O189</f>
        <v>4</v>
      </c>
      <c r="R79" s="49" t="str">
        <f>'Bathing Sites_WSH'!P189</f>
        <v>4</v>
      </c>
      <c r="S79" s="49" t="str">
        <f>'Bathing Sites_WSH'!Q189</f>
        <v>4</v>
      </c>
    </row>
    <row r="80" spans="5:19" hidden="1" outlineLevel="1" x14ac:dyDescent="0.45">
      <c r="E80" s="94" t="s">
        <v>10</v>
      </c>
      <c r="F80" s="94" t="s">
        <v>88</v>
      </c>
      <c r="G80" s="88" t="s">
        <v>131</v>
      </c>
      <c r="H80" s="1" t="s">
        <v>130</v>
      </c>
      <c r="I80" s="1" t="s">
        <v>132</v>
      </c>
      <c r="K80" s="49" t="str">
        <f>'Bathing Sites_WSH'!I190</f>
        <v>4</v>
      </c>
      <c r="L80" s="49" t="str">
        <f>'Bathing Sites_WSH'!J190</f>
        <v>4</v>
      </c>
      <c r="M80" s="49" t="str">
        <f>'Bathing Sites_WSH'!K190</f>
        <v>4</v>
      </c>
      <c r="N80" s="49" t="str">
        <f>'Bathing Sites_WSH'!L190</f>
        <v>4</v>
      </c>
      <c r="O80" s="49" t="str">
        <f>'Bathing Sites_WSH'!M190</f>
        <v>4</v>
      </c>
      <c r="P80" s="49" t="str">
        <f>'Bathing Sites_WSH'!N190</f>
        <v>4</v>
      </c>
      <c r="Q80" s="49" t="str">
        <f>'Bathing Sites_WSH'!O190</f>
        <v>4</v>
      </c>
      <c r="R80" s="49" t="str">
        <f>'Bathing Sites_WSH'!P190</f>
        <v>4</v>
      </c>
      <c r="S80" s="49" t="str">
        <f>'Bathing Sites_WSH'!Q190</f>
        <v>4</v>
      </c>
    </row>
    <row r="81" spans="5:19" hidden="1" outlineLevel="1" x14ac:dyDescent="0.45">
      <c r="E81" s="94" t="s">
        <v>10</v>
      </c>
      <c r="F81" s="94" t="s">
        <v>89</v>
      </c>
      <c r="G81" s="88" t="s">
        <v>131</v>
      </c>
      <c r="H81" s="1" t="s">
        <v>130</v>
      </c>
      <c r="I81" s="1" t="s">
        <v>132</v>
      </c>
      <c r="K81" s="49" t="str">
        <f>'Bathing Sites_WSH'!I191</f>
        <v/>
      </c>
      <c r="L81" s="49" t="str">
        <f>'Bathing Sites_WSH'!J191</f>
        <v/>
      </c>
      <c r="M81" s="49" t="str">
        <f>'Bathing Sites_WSH'!K191</f>
        <v/>
      </c>
      <c r="N81" s="49" t="str">
        <f>'Bathing Sites_WSH'!L191</f>
        <v/>
      </c>
      <c r="O81" s="49" t="str">
        <f>'Bathing Sites_WSH'!M191</f>
        <v/>
      </c>
      <c r="P81" s="49" t="str">
        <f>'Bathing Sites_WSH'!N191</f>
        <v/>
      </c>
      <c r="Q81" s="49" t="str">
        <f>'Bathing Sites_WSH'!O191</f>
        <v/>
      </c>
      <c r="R81" s="49" t="str">
        <f>'Bathing Sites_WSH'!P191</f>
        <v>4</v>
      </c>
      <c r="S81" s="49" t="str">
        <f>'Bathing Sites_WSH'!Q191</f>
        <v>3</v>
      </c>
    </row>
    <row r="82" spans="5:19" hidden="1" outlineLevel="1" x14ac:dyDescent="0.45">
      <c r="E82" s="94" t="s">
        <v>10</v>
      </c>
      <c r="F82" s="94" t="s">
        <v>90</v>
      </c>
      <c r="G82" s="88" t="s">
        <v>131</v>
      </c>
      <c r="H82" s="1" t="s">
        <v>130</v>
      </c>
      <c r="I82" s="1" t="s">
        <v>132</v>
      </c>
      <c r="K82" s="49" t="str">
        <f>'Bathing Sites_WSH'!I192</f>
        <v>4</v>
      </c>
      <c r="L82" s="49" t="str">
        <f>'Bathing Sites_WSH'!J192</f>
        <v>4</v>
      </c>
      <c r="M82" s="49" t="str">
        <f>'Bathing Sites_WSH'!K192</f>
        <v>4</v>
      </c>
      <c r="N82" s="49" t="str">
        <f>'Bathing Sites_WSH'!L192</f>
        <v>3</v>
      </c>
      <c r="O82" s="49" t="str">
        <f>'Bathing Sites_WSH'!M192</f>
        <v>4</v>
      </c>
      <c r="P82" s="49" t="str">
        <f>'Bathing Sites_WSH'!N192</f>
        <v>3</v>
      </c>
      <c r="Q82" s="49" t="str">
        <f>'Bathing Sites_WSH'!O192</f>
        <v>4</v>
      </c>
      <c r="R82" s="49" t="str">
        <f>'Bathing Sites_WSH'!P192</f>
        <v>4</v>
      </c>
      <c r="S82" s="49" t="str">
        <f>'Bathing Sites_WSH'!Q192</f>
        <v>4</v>
      </c>
    </row>
    <row r="83" spans="5:19" hidden="1" outlineLevel="1" x14ac:dyDescent="0.45">
      <c r="E83" s="94" t="s">
        <v>10</v>
      </c>
      <c r="F83" s="94" t="s">
        <v>91</v>
      </c>
      <c r="G83" s="88" t="s">
        <v>131</v>
      </c>
      <c r="H83" s="1" t="s">
        <v>130</v>
      </c>
      <c r="I83" s="1" t="s">
        <v>132</v>
      </c>
      <c r="K83" s="49" t="str">
        <f>'Bathing Sites_WSH'!I193</f>
        <v>4</v>
      </c>
      <c r="L83" s="49" t="str">
        <f>'Bathing Sites_WSH'!J193</f>
        <v>4</v>
      </c>
      <c r="M83" s="49" t="str">
        <f>'Bathing Sites_WSH'!K193</f>
        <v>4</v>
      </c>
      <c r="N83" s="49" t="str">
        <f>'Bathing Sites_WSH'!L193</f>
        <v>4</v>
      </c>
      <c r="O83" s="49" t="str">
        <f>'Bathing Sites_WSH'!M193</f>
        <v>4</v>
      </c>
      <c r="P83" s="49" t="str">
        <f>'Bathing Sites_WSH'!N193</f>
        <v>4</v>
      </c>
      <c r="Q83" s="49" t="str">
        <f>'Bathing Sites_WSH'!O193</f>
        <v>4</v>
      </c>
      <c r="R83" s="49" t="str">
        <f>'Bathing Sites_WSH'!P193</f>
        <v>4</v>
      </c>
      <c r="S83" s="49" t="str">
        <f>'Bathing Sites_WSH'!Q193</f>
        <v>4</v>
      </c>
    </row>
    <row r="84" spans="5:19" hidden="1" outlineLevel="1" x14ac:dyDescent="0.45">
      <c r="E84" s="94" t="s">
        <v>10</v>
      </c>
      <c r="F84" s="94" t="s">
        <v>92</v>
      </c>
      <c r="G84" s="88" t="s">
        <v>131</v>
      </c>
      <c r="H84" s="1" t="s">
        <v>130</v>
      </c>
      <c r="I84" s="1" t="s">
        <v>132</v>
      </c>
      <c r="K84" s="49" t="str">
        <f>'Bathing Sites_WSH'!I194</f>
        <v>3</v>
      </c>
      <c r="L84" s="49" t="str">
        <f>'Bathing Sites_WSH'!J194</f>
        <v>4</v>
      </c>
      <c r="M84" s="49" t="str">
        <f>'Bathing Sites_WSH'!K194</f>
        <v>4</v>
      </c>
      <c r="N84" s="49" t="str">
        <f>'Bathing Sites_WSH'!L194</f>
        <v>4</v>
      </c>
      <c r="O84" s="49" t="str">
        <f>'Bathing Sites_WSH'!M194</f>
        <v>4</v>
      </c>
      <c r="P84" s="49" t="str">
        <f>'Bathing Sites_WSH'!N194</f>
        <v>3</v>
      </c>
      <c r="Q84" s="49" t="str">
        <f>'Bathing Sites_WSH'!O194</f>
        <v>4</v>
      </c>
      <c r="R84" s="49" t="str">
        <f>'Bathing Sites_WSH'!P194</f>
        <v>4</v>
      </c>
      <c r="S84" s="49" t="str">
        <f>'Bathing Sites_WSH'!Q194</f>
        <v>4</v>
      </c>
    </row>
    <row r="85" spans="5:19" hidden="1" outlineLevel="1" x14ac:dyDescent="0.45">
      <c r="E85" s="94" t="s">
        <v>10</v>
      </c>
      <c r="F85" s="94" t="s">
        <v>93</v>
      </c>
      <c r="G85" s="88" t="s">
        <v>131</v>
      </c>
      <c r="H85" s="1" t="s">
        <v>130</v>
      </c>
      <c r="I85" s="1" t="s">
        <v>132</v>
      </c>
      <c r="K85" s="49" t="str">
        <f>'Bathing Sites_WSH'!I195</f>
        <v>4</v>
      </c>
      <c r="L85" s="49" t="str">
        <f>'Bathing Sites_WSH'!J195</f>
        <v>4</v>
      </c>
      <c r="M85" s="49" t="str">
        <f>'Bathing Sites_WSH'!K195</f>
        <v>4</v>
      </c>
      <c r="N85" s="49" t="str">
        <f>'Bathing Sites_WSH'!L195</f>
        <v>4</v>
      </c>
      <c r="O85" s="49" t="str">
        <f>'Bathing Sites_WSH'!M195</f>
        <v>4</v>
      </c>
      <c r="P85" s="49" t="str">
        <f>'Bathing Sites_WSH'!N195</f>
        <v>4</v>
      </c>
      <c r="Q85" s="49" t="str">
        <f>'Bathing Sites_WSH'!O195</f>
        <v>4</v>
      </c>
      <c r="R85" s="49" t="str">
        <f>'Bathing Sites_WSH'!P195</f>
        <v>4</v>
      </c>
      <c r="S85" s="49" t="str">
        <f>'Bathing Sites_WSH'!Q195</f>
        <v>4</v>
      </c>
    </row>
    <row r="86" spans="5:19" hidden="1" outlineLevel="1" x14ac:dyDescent="0.45">
      <c r="E86" s="94" t="s">
        <v>10</v>
      </c>
      <c r="F86" s="94" t="s">
        <v>94</v>
      </c>
      <c r="G86" s="88" t="s">
        <v>131</v>
      </c>
      <c r="H86" s="1" t="s">
        <v>130</v>
      </c>
      <c r="I86" s="1" t="s">
        <v>132</v>
      </c>
      <c r="K86" s="49" t="str">
        <f>'Bathing Sites_WSH'!I196</f>
        <v>4</v>
      </c>
      <c r="L86" s="49" t="str">
        <f>'Bathing Sites_WSH'!J196</f>
        <v>4</v>
      </c>
      <c r="M86" s="49" t="str">
        <f>'Bathing Sites_WSH'!K196</f>
        <v>4</v>
      </c>
      <c r="N86" s="49" t="str">
        <f>'Bathing Sites_WSH'!L196</f>
        <v>4</v>
      </c>
      <c r="O86" s="49" t="str">
        <f>'Bathing Sites_WSH'!M196</f>
        <v>4</v>
      </c>
      <c r="P86" s="49" t="str">
        <f>'Bathing Sites_WSH'!N196</f>
        <v>4</v>
      </c>
      <c r="Q86" s="49" t="str">
        <f>'Bathing Sites_WSH'!O196</f>
        <v>4</v>
      </c>
      <c r="R86" s="49" t="str">
        <f>'Bathing Sites_WSH'!P196</f>
        <v>4</v>
      </c>
      <c r="S86" s="49" t="str">
        <f>'Bathing Sites_WSH'!Q196</f>
        <v>4</v>
      </c>
    </row>
    <row r="87" spans="5:19" hidden="1" outlineLevel="1" x14ac:dyDescent="0.45">
      <c r="E87" s="94" t="s">
        <v>10</v>
      </c>
      <c r="F87" s="94" t="s">
        <v>95</v>
      </c>
      <c r="G87" s="88" t="s">
        <v>131</v>
      </c>
      <c r="H87" s="1" t="s">
        <v>130</v>
      </c>
      <c r="I87" s="1" t="s">
        <v>132</v>
      </c>
      <c r="K87" s="49" t="str">
        <f>'Bathing Sites_WSH'!I197</f>
        <v>4</v>
      </c>
      <c r="L87" s="49" t="str">
        <f>'Bathing Sites_WSH'!J197</f>
        <v>4</v>
      </c>
      <c r="M87" s="49" t="str">
        <f>'Bathing Sites_WSH'!K197</f>
        <v>4</v>
      </c>
      <c r="N87" s="49" t="str">
        <f>'Bathing Sites_WSH'!L197</f>
        <v>4</v>
      </c>
      <c r="O87" s="49" t="str">
        <f>'Bathing Sites_WSH'!M197</f>
        <v>4</v>
      </c>
      <c r="P87" s="49" t="str">
        <f>'Bathing Sites_WSH'!N197</f>
        <v>4</v>
      </c>
      <c r="Q87" s="49" t="str">
        <f>'Bathing Sites_WSH'!O197</f>
        <v>4</v>
      </c>
      <c r="R87" s="49" t="str">
        <f>'Bathing Sites_WSH'!P197</f>
        <v>4</v>
      </c>
      <c r="S87" s="49" t="str">
        <f>'Bathing Sites_WSH'!Q197</f>
        <v>4</v>
      </c>
    </row>
    <row r="88" spans="5:19" hidden="1" outlineLevel="1" x14ac:dyDescent="0.45">
      <c r="E88" s="94" t="s">
        <v>10</v>
      </c>
      <c r="F88" s="94" t="s">
        <v>96</v>
      </c>
      <c r="G88" s="88" t="s">
        <v>131</v>
      </c>
      <c r="H88" s="1" t="s">
        <v>130</v>
      </c>
      <c r="I88" s="1" t="s">
        <v>132</v>
      </c>
      <c r="K88" s="49" t="str">
        <f>'Bathing Sites_WSH'!I198</f>
        <v>4</v>
      </c>
      <c r="L88" s="49" t="str">
        <f>'Bathing Sites_WSH'!J198</f>
        <v>4</v>
      </c>
      <c r="M88" s="49" t="str">
        <f>'Bathing Sites_WSH'!K198</f>
        <v>4</v>
      </c>
      <c r="N88" s="49" t="str">
        <f>'Bathing Sites_WSH'!L198</f>
        <v>4</v>
      </c>
      <c r="O88" s="49" t="str">
        <f>'Bathing Sites_WSH'!M198</f>
        <v>4</v>
      </c>
      <c r="P88" s="49" t="str">
        <f>'Bathing Sites_WSH'!N198</f>
        <v>4</v>
      </c>
      <c r="Q88" s="49" t="str">
        <f>'Bathing Sites_WSH'!O198</f>
        <v>4</v>
      </c>
      <c r="R88" s="49" t="str">
        <f>'Bathing Sites_WSH'!P198</f>
        <v>4</v>
      </c>
      <c r="S88" s="49" t="str">
        <f>'Bathing Sites_WSH'!Q198</f>
        <v>4</v>
      </c>
    </row>
    <row r="89" spans="5:19" hidden="1" outlineLevel="1" x14ac:dyDescent="0.45">
      <c r="E89" s="94" t="s">
        <v>10</v>
      </c>
      <c r="F89" s="94" t="s">
        <v>97</v>
      </c>
      <c r="G89" s="88" t="s">
        <v>131</v>
      </c>
      <c r="H89" s="1" t="s">
        <v>130</v>
      </c>
      <c r="I89" s="1" t="s">
        <v>132</v>
      </c>
      <c r="K89" s="49" t="str">
        <f>'Bathing Sites_WSH'!I199</f>
        <v>4</v>
      </c>
      <c r="L89" s="49" t="str">
        <f>'Bathing Sites_WSH'!J199</f>
        <v>4</v>
      </c>
      <c r="M89" s="49" t="str">
        <f>'Bathing Sites_WSH'!K199</f>
        <v>4</v>
      </c>
      <c r="N89" s="49" t="str">
        <f>'Bathing Sites_WSH'!L199</f>
        <v>4</v>
      </c>
      <c r="O89" s="49" t="str">
        <f>'Bathing Sites_WSH'!M199</f>
        <v>4</v>
      </c>
      <c r="P89" s="49" t="str">
        <f>'Bathing Sites_WSH'!N199</f>
        <v>4</v>
      </c>
      <c r="Q89" s="49" t="str">
        <f>'Bathing Sites_WSH'!O199</f>
        <v>4</v>
      </c>
      <c r="R89" s="49" t="str">
        <f>'Bathing Sites_WSH'!P199</f>
        <v>4</v>
      </c>
      <c r="S89" s="49" t="str">
        <f>'Bathing Sites_WSH'!Q199</f>
        <v>4</v>
      </c>
    </row>
    <row r="90" spans="5:19" hidden="1" outlineLevel="1" x14ac:dyDescent="0.45">
      <c r="E90" s="94" t="s">
        <v>10</v>
      </c>
      <c r="F90" s="94" t="s">
        <v>98</v>
      </c>
      <c r="G90" s="88" t="s">
        <v>131</v>
      </c>
      <c r="H90" s="1" t="s">
        <v>130</v>
      </c>
      <c r="I90" s="1" t="s">
        <v>132</v>
      </c>
      <c r="K90" s="49" t="str">
        <f>'Bathing Sites_WSH'!I200</f>
        <v>4</v>
      </c>
      <c r="L90" s="49" t="str">
        <f>'Bathing Sites_WSH'!J200</f>
        <v>4</v>
      </c>
      <c r="M90" s="49" t="str">
        <f>'Bathing Sites_WSH'!K200</f>
        <v>4</v>
      </c>
      <c r="N90" s="49" t="str">
        <f>'Bathing Sites_WSH'!L200</f>
        <v>4</v>
      </c>
      <c r="O90" s="49" t="str">
        <f>'Bathing Sites_WSH'!M200</f>
        <v>4</v>
      </c>
      <c r="P90" s="49" t="str">
        <f>'Bathing Sites_WSH'!N200</f>
        <v>4</v>
      </c>
      <c r="Q90" s="49" t="str">
        <f>'Bathing Sites_WSH'!O200</f>
        <v>4</v>
      </c>
      <c r="R90" s="49" t="str">
        <f>'Bathing Sites_WSH'!P200</f>
        <v>4</v>
      </c>
      <c r="S90" s="49" t="str">
        <f>'Bathing Sites_WSH'!Q200</f>
        <v>4</v>
      </c>
    </row>
    <row r="91" spans="5:19" hidden="1" outlineLevel="1" x14ac:dyDescent="0.45">
      <c r="E91" s="94" t="s">
        <v>10</v>
      </c>
      <c r="F91" s="94" t="s">
        <v>99</v>
      </c>
      <c r="G91" s="88" t="s">
        <v>131</v>
      </c>
      <c r="H91" s="1" t="s">
        <v>130</v>
      </c>
      <c r="I91" s="1" t="s">
        <v>132</v>
      </c>
      <c r="K91" s="49" t="str">
        <f>'Bathing Sites_WSH'!I201</f>
        <v>4</v>
      </c>
      <c r="L91" s="49" t="str">
        <f>'Bathing Sites_WSH'!J201</f>
        <v>4</v>
      </c>
      <c r="M91" s="49" t="str">
        <f>'Bathing Sites_WSH'!K201</f>
        <v>4</v>
      </c>
      <c r="N91" s="49" t="str">
        <f>'Bathing Sites_WSH'!L201</f>
        <v>4</v>
      </c>
      <c r="O91" s="49" t="str">
        <f>'Bathing Sites_WSH'!M201</f>
        <v>4</v>
      </c>
      <c r="P91" s="49" t="str">
        <f>'Bathing Sites_WSH'!N201</f>
        <v>4</v>
      </c>
      <c r="Q91" s="49" t="str">
        <f>'Bathing Sites_WSH'!O201</f>
        <v>4</v>
      </c>
      <c r="R91" s="49" t="str">
        <f>'Bathing Sites_WSH'!P201</f>
        <v>4</v>
      </c>
      <c r="S91" s="49" t="str">
        <f>'Bathing Sites_WSH'!Q201</f>
        <v>4</v>
      </c>
    </row>
    <row r="92" spans="5:19" hidden="1" outlineLevel="1" x14ac:dyDescent="0.45">
      <c r="E92" s="94" t="s">
        <v>10</v>
      </c>
      <c r="F92" s="94" t="s">
        <v>100</v>
      </c>
      <c r="G92" s="88" t="s">
        <v>131</v>
      </c>
      <c r="H92" s="1" t="s">
        <v>130</v>
      </c>
      <c r="I92" s="1" t="s">
        <v>132</v>
      </c>
      <c r="K92" s="49" t="str">
        <f>'Bathing Sites_WSH'!I202</f>
        <v>4</v>
      </c>
      <c r="L92" s="49" t="str">
        <f>'Bathing Sites_WSH'!J202</f>
        <v>4</v>
      </c>
      <c r="M92" s="49" t="str">
        <f>'Bathing Sites_WSH'!K202</f>
        <v>4</v>
      </c>
      <c r="N92" s="49" t="str">
        <f>'Bathing Sites_WSH'!L202</f>
        <v>4</v>
      </c>
      <c r="O92" s="49" t="str">
        <f>'Bathing Sites_WSH'!M202</f>
        <v>4</v>
      </c>
      <c r="P92" s="49" t="str">
        <f>'Bathing Sites_WSH'!N202</f>
        <v>4</v>
      </c>
      <c r="Q92" s="49" t="str">
        <f>'Bathing Sites_WSH'!O202</f>
        <v>4</v>
      </c>
      <c r="R92" s="49" t="str">
        <f>'Bathing Sites_WSH'!P202</f>
        <v>4</v>
      </c>
      <c r="S92" s="49" t="str">
        <f>'Bathing Sites_WSH'!Q202</f>
        <v>4</v>
      </c>
    </row>
    <row r="93" spans="5:19" hidden="1" outlineLevel="1" x14ac:dyDescent="0.45">
      <c r="E93" s="94" t="s">
        <v>10</v>
      </c>
      <c r="F93" s="94" t="s">
        <v>101</v>
      </c>
      <c r="G93" s="88" t="s">
        <v>131</v>
      </c>
      <c r="H93" s="1" t="s">
        <v>130</v>
      </c>
      <c r="I93" s="1" t="s">
        <v>132</v>
      </c>
      <c r="K93" s="49" t="str">
        <f>'Bathing Sites_WSH'!I203</f>
        <v>4</v>
      </c>
      <c r="L93" s="49" t="str">
        <f>'Bathing Sites_WSH'!J203</f>
        <v>4</v>
      </c>
      <c r="M93" s="49" t="str">
        <f>'Bathing Sites_WSH'!K203</f>
        <v>4</v>
      </c>
      <c r="N93" s="49" t="str">
        <f>'Bathing Sites_WSH'!L203</f>
        <v>4</v>
      </c>
      <c r="O93" s="49" t="str">
        <f>'Bathing Sites_WSH'!M203</f>
        <v>4</v>
      </c>
      <c r="P93" s="49" t="str">
        <f>'Bathing Sites_WSH'!N203</f>
        <v>4</v>
      </c>
      <c r="Q93" s="49" t="str">
        <f>'Bathing Sites_WSH'!O203</f>
        <v>4</v>
      </c>
      <c r="R93" s="49" t="str">
        <f>'Bathing Sites_WSH'!P203</f>
        <v>4</v>
      </c>
      <c r="S93" s="49" t="str">
        <f>'Bathing Sites_WSH'!Q203</f>
        <v>4</v>
      </c>
    </row>
    <row r="94" spans="5:19" hidden="1" outlineLevel="1" x14ac:dyDescent="0.45">
      <c r="E94" s="94" t="s">
        <v>10</v>
      </c>
      <c r="F94" s="94" t="s">
        <v>102</v>
      </c>
      <c r="G94" s="88" t="s">
        <v>131</v>
      </c>
      <c r="H94" s="1" t="s">
        <v>130</v>
      </c>
      <c r="I94" s="1" t="s">
        <v>132</v>
      </c>
      <c r="K94" s="49" t="str">
        <f>'Bathing Sites_WSH'!I204</f>
        <v>1</v>
      </c>
      <c r="L94" s="49" t="str">
        <f>'Bathing Sites_WSH'!J204</f>
        <v>1</v>
      </c>
      <c r="M94" s="49" t="str">
        <f>'Bathing Sites_WSH'!K204</f>
        <v>1</v>
      </c>
      <c r="N94" s="49" t="str">
        <f>'Bathing Sites_WSH'!L204</f>
        <v>1</v>
      </c>
      <c r="O94" s="49" t="str">
        <f>'Bathing Sites_WSH'!M204</f>
        <v>1</v>
      </c>
      <c r="P94" s="49" t="str">
        <f>'Bathing Sites_WSH'!N204</f>
        <v>1</v>
      </c>
      <c r="Q94" s="49" t="str">
        <f>'Bathing Sites_WSH'!O204</f>
        <v>2</v>
      </c>
      <c r="R94" s="49" t="str">
        <f>'Bathing Sites_WSH'!P204</f>
        <v>1</v>
      </c>
      <c r="S94" s="49" t="str">
        <f>'Bathing Sites_WSH'!Q204</f>
        <v>2</v>
      </c>
    </row>
    <row r="95" spans="5:19" hidden="1" outlineLevel="1" x14ac:dyDescent="0.45">
      <c r="E95" s="94" t="s">
        <v>10</v>
      </c>
      <c r="F95" s="94" t="s">
        <v>103</v>
      </c>
      <c r="G95" s="88" t="s">
        <v>131</v>
      </c>
      <c r="H95" s="1" t="s">
        <v>130</v>
      </c>
      <c r="I95" s="1" t="s">
        <v>132</v>
      </c>
      <c r="K95" s="49" t="str">
        <f>'Bathing Sites_WSH'!I205</f>
        <v>3</v>
      </c>
      <c r="L95" s="49" t="str">
        <f>'Bathing Sites_WSH'!J205</f>
        <v>3</v>
      </c>
      <c r="M95" s="49" t="str">
        <f>'Bathing Sites_WSH'!K205</f>
        <v>2</v>
      </c>
      <c r="N95" s="49" t="str">
        <f>'Bathing Sites_WSH'!L205</f>
        <v>3</v>
      </c>
      <c r="O95" s="49" t="str">
        <f>'Bathing Sites_WSH'!M205</f>
        <v>3</v>
      </c>
      <c r="P95" s="49" t="str">
        <f>'Bathing Sites_WSH'!N205</f>
        <v>2</v>
      </c>
      <c r="Q95" s="49" t="str">
        <f>'Bathing Sites_WSH'!O205</f>
        <v>2</v>
      </c>
      <c r="R95" s="49" t="str">
        <f>'Bathing Sites_WSH'!P205</f>
        <v>2</v>
      </c>
      <c r="S95" s="49" t="str">
        <f>'Bathing Sites_WSH'!Q205</f>
        <v>3</v>
      </c>
    </row>
    <row r="96" spans="5:19" hidden="1" outlineLevel="1" x14ac:dyDescent="0.45">
      <c r="E96" s="94" t="s">
        <v>10</v>
      </c>
      <c r="F96" s="94" t="s">
        <v>104</v>
      </c>
      <c r="G96" s="88" t="s">
        <v>131</v>
      </c>
      <c r="H96" s="1" t="s">
        <v>130</v>
      </c>
      <c r="I96" s="1" t="s">
        <v>132</v>
      </c>
      <c r="K96" s="49" t="str">
        <f>'Bathing Sites_WSH'!I206</f>
        <v>4</v>
      </c>
      <c r="L96" s="49" t="str">
        <f>'Bathing Sites_WSH'!J206</f>
        <v>4</v>
      </c>
      <c r="M96" s="49" t="str">
        <f>'Bathing Sites_WSH'!K206</f>
        <v>4</v>
      </c>
      <c r="N96" s="49" t="str">
        <f>'Bathing Sites_WSH'!L206</f>
        <v>4</v>
      </c>
      <c r="O96" s="49" t="str">
        <f>'Bathing Sites_WSH'!M206</f>
        <v>4</v>
      </c>
      <c r="P96" s="49" t="str">
        <f>'Bathing Sites_WSH'!N206</f>
        <v>4</v>
      </c>
      <c r="Q96" s="49" t="str">
        <f>'Bathing Sites_WSH'!O206</f>
        <v>4</v>
      </c>
      <c r="R96" s="49" t="str">
        <f>'Bathing Sites_WSH'!P206</f>
        <v>4</v>
      </c>
      <c r="S96" s="49" t="str">
        <f>'Bathing Sites_WSH'!Q206</f>
        <v>4</v>
      </c>
    </row>
    <row r="97" spans="5:19" hidden="1" outlineLevel="1" x14ac:dyDescent="0.45">
      <c r="E97" s="94" t="s">
        <v>10</v>
      </c>
      <c r="F97" s="94" t="s">
        <v>105</v>
      </c>
      <c r="G97" s="88" t="s">
        <v>131</v>
      </c>
      <c r="H97" s="1" t="s">
        <v>130</v>
      </c>
      <c r="I97" s="1" t="s">
        <v>132</v>
      </c>
      <c r="K97" s="49" t="str">
        <f>'Bathing Sites_WSH'!I207</f>
        <v>3</v>
      </c>
      <c r="L97" s="49" t="str">
        <f>'Bathing Sites_WSH'!J207</f>
        <v>2</v>
      </c>
      <c r="M97" s="49" t="str">
        <f>'Bathing Sites_WSH'!K207</f>
        <v>2</v>
      </c>
      <c r="N97" s="49" t="str">
        <f>'Bathing Sites_WSH'!L207</f>
        <v>3</v>
      </c>
      <c r="O97" s="49" t="str">
        <f>'Bathing Sites_WSH'!M207</f>
        <v>3</v>
      </c>
      <c r="P97" s="49" t="str">
        <f>'Bathing Sites_WSH'!N207</f>
        <v>4</v>
      </c>
      <c r="Q97" s="49" t="str">
        <f>'Bathing Sites_WSH'!O207</f>
        <v>4</v>
      </c>
      <c r="R97" s="49" t="str">
        <f>'Bathing Sites_WSH'!P207</f>
        <v>4</v>
      </c>
      <c r="S97" s="49" t="str">
        <f>'Bathing Sites_WSH'!Q207</f>
        <v>4</v>
      </c>
    </row>
    <row r="98" spans="5:19" hidden="1" outlineLevel="1" x14ac:dyDescent="0.45">
      <c r="E98" s="94" t="s">
        <v>10</v>
      </c>
      <c r="F98" s="94" t="s">
        <v>106</v>
      </c>
      <c r="G98" s="88" t="s">
        <v>131</v>
      </c>
      <c r="H98" s="1" t="s">
        <v>130</v>
      </c>
      <c r="I98" s="1" t="s">
        <v>132</v>
      </c>
      <c r="K98" s="49" t="str">
        <f>'Bathing Sites_WSH'!I208</f>
        <v>4</v>
      </c>
      <c r="L98" s="49" t="str">
        <f>'Bathing Sites_WSH'!J208</f>
        <v>4</v>
      </c>
      <c r="M98" s="49" t="str">
        <f>'Bathing Sites_WSH'!K208</f>
        <v>4</v>
      </c>
      <c r="N98" s="49" t="str">
        <f>'Bathing Sites_WSH'!L208</f>
        <v>4</v>
      </c>
      <c r="O98" s="49" t="str">
        <f>'Bathing Sites_WSH'!M208</f>
        <v>4</v>
      </c>
      <c r="P98" s="49" t="str">
        <f>'Bathing Sites_WSH'!N208</f>
        <v>4</v>
      </c>
      <c r="Q98" s="49" t="str">
        <f>'Bathing Sites_WSH'!O208</f>
        <v>4</v>
      </c>
      <c r="R98" s="49" t="str">
        <f>'Bathing Sites_WSH'!P208</f>
        <v>4</v>
      </c>
      <c r="S98" s="49" t="str">
        <f>'Bathing Sites_WSH'!Q208</f>
        <v>4</v>
      </c>
    </row>
    <row r="99" spans="5:19" hidden="1" outlineLevel="1" x14ac:dyDescent="0.45">
      <c r="E99" s="94" t="s">
        <v>10</v>
      </c>
      <c r="F99" s="94" t="s">
        <v>107</v>
      </c>
      <c r="G99" s="88" t="s">
        <v>131</v>
      </c>
      <c r="H99" s="1" t="s">
        <v>130</v>
      </c>
      <c r="I99" s="1" t="s">
        <v>132</v>
      </c>
      <c r="K99" s="49" t="str">
        <f>'Bathing Sites_WSH'!I209</f>
        <v>4</v>
      </c>
      <c r="L99" s="49" t="str">
        <f>'Bathing Sites_WSH'!J209</f>
        <v>4</v>
      </c>
      <c r="M99" s="49" t="str">
        <f>'Bathing Sites_WSH'!K209</f>
        <v>4</v>
      </c>
      <c r="N99" s="49" t="str">
        <f>'Bathing Sites_WSH'!L209</f>
        <v>4</v>
      </c>
      <c r="O99" s="49" t="str">
        <f>'Bathing Sites_WSH'!M209</f>
        <v>4</v>
      </c>
      <c r="P99" s="49" t="str">
        <f>'Bathing Sites_WSH'!N209</f>
        <v>4</v>
      </c>
      <c r="Q99" s="49" t="str">
        <f>'Bathing Sites_WSH'!O209</f>
        <v>4</v>
      </c>
      <c r="R99" s="49" t="str">
        <f>'Bathing Sites_WSH'!P209</f>
        <v>4</v>
      </c>
      <c r="S99" s="49" t="str">
        <f>'Bathing Sites_WSH'!Q209</f>
        <v>4</v>
      </c>
    </row>
    <row r="100" spans="5:19" hidden="1" outlineLevel="1" x14ac:dyDescent="0.45">
      <c r="E100" s="94" t="s">
        <v>10</v>
      </c>
      <c r="F100" s="94" t="s">
        <v>108</v>
      </c>
      <c r="G100" s="88" t="s">
        <v>131</v>
      </c>
      <c r="H100" s="1" t="s">
        <v>130</v>
      </c>
      <c r="I100" s="1" t="s">
        <v>132</v>
      </c>
      <c r="K100" s="49" t="str">
        <f>'Bathing Sites_WSH'!I210</f>
        <v>4</v>
      </c>
      <c r="L100" s="49" t="str">
        <f>'Bathing Sites_WSH'!J210</f>
        <v>4</v>
      </c>
      <c r="M100" s="49" t="str">
        <f>'Bathing Sites_WSH'!K210</f>
        <v>4</v>
      </c>
      <c r="N100" s="49" t="str">
        <f>'Bathing Sites_WSH'!L210</f>
        <v>4</v>
      </c>
      <c r="O100" s="49" t="str">
        <f>'Bathing Sites_WSH'!M210</f>
        <v>4</v>
      </c>
      <c r="P100" s="49" t="str">
        <f>'Bathing Sites_WSH'!N210</f>
        <v>4</v>
      </c>
      <c r="Q100" s="49" t="str">
        <f>'Bathing Sites_WSH'!O210</f>
        <v>4</v>
      </c>
      <c r="R100" s="49" t="str">
        <f>'Bathing Sites_WSH'!P210</f>
        <v>4</v>
      </c>
      <c r="S100" s="49" t="str">
        <f>'Bathing Sites_WSH'!Q210</f>
        <v>4</v>
      </c>
    </row>
    <row r="101" spans="5:19" hidden="1" outlineLevel="1" x14ac:dyDescent="0.45">
      <c r="E101" s="94" t="s">
        <v>10</v>
      </c>
      <c r="F101" s="94" t="s">
        <v>109</v>
      </c>
      <c r="G101" s="88" t="s">
        <v>131</v>
      </c>
      <c r="H101" s="1" t="s">
        <v>130</v>
      </c>
      <c r="I101" s="1" t="s">
        <v>132</v>
      </c>
      <c r="K101" s="49" t="str">
        <f>'Bathing Sites_WSH'!I211</f>
        <v>4</v>
      </c>
      <c r="L101" s="49" t="str">
        <f>'Bathing Sites_WSH'!J211</f>
        <v>4</v>
      </c>
      <c r="M101" s="49" t="str">
        <f>'Bathing Sites_WSH'!K211</f>
        <v>4</v>
      </c>
      <c r="N101" s="49" t="str">
        <f>'Bathing Sites_WSH'!L211</f>
        <v>4</v>
      </c>
      <c r="O101" s="49" t="str">
        <f>'Bathing Sites_WSH'!M211</f>
        <v>4</v>
      </c>
      <c r="P101" s="49" t="str">
        <f>'Bathing Sites_WSH'!N211</f>
        <v>4</v>
      </c>
      <c r="Q101" s="49" t="str">
        <f>'Bathing Sites_WSH'!O211</f>
        <v>4</v>
      </c>
      <c r="R101" s="49" t="str">
        <f>'Bathing Sites_WSH'!P211</f>
        <v>4</v>
      </c>
      <c r="S101" s="49" t="str">
        <f>'Bathing Sites_WSH'!Q211</f>
        <v>4</v>
      </c>
    </row>
    <row r="102" spans="5:19" hidden="1" outlineLevel="1" x14ac:dyDescent="0.45">
      <c r="E102" s="94" t="s">
        <v>10</v>
      </c>
      <c r="F102" s="94" t="s">
        <v>110</v>
      </c>
      <c r="G102" s="88" t="s">
        <v>131</v>
      </c>
      <c r="H102" s="1" t="s">
        <v>130</v>
      </c>
      <c r="I102" s="1" t="s">
        <v>132</v>
      </c>
      <c r="K102" s="49" t="str">
        <f>'Bathing Sites_WSH'!I212</f>
        <v>2</v>
      </c>
      <c r="L102" s="49" t="str">
        <f>'Bathing Sites_WSH'!J212</f>
        <v>2</v>
      </c>
      <c r="M102" s="49" t="str">
        <f>'Bathing Sites_WSH'!K212</f>
        <v>2</v>
      </c>
      <c r="N102" s="49" t="str">
        <f>'Bathing Sites_WSH'!L212</f>
        <v>1</v>
      </c>
      <c r="O102" s="49" t="str">
        <f>'Bathing Sites_WSH'!M212</f>
        <v>2</v>
      </c>
      <c r="P102" s="49" t="str">
        <f>'Bathing Sites_WSH'!N212</f>
        <v>3</v>
      </c>
      <c r="Q102" s="49" t="str">
        <f>'Bathing Sites_WSH'!O212</f>
        <v>2</v>
      </c>
      <c r="R102" s="49" t="str">
        <f>'Bathing Sites_WSH'!P212</f>
        <v>3</v>
      </c>
      <c r="S102" s="49" t="str">
        <f>'Bathing Sites_WSH'!Q212</f>
        <v>3</v>
      </c>
    </row>
    <row r="103" spans="5:19" hidden="1" outlineLevel="1" x14ac:dyDescent="0.45">
      <c r="E103" s="94" t="s">
        <v>10</v>
      </c>
      <c r="F103" s="94" t="s">
        <v>111</v>
      </c>
      <c r="G103" s="88" t="s">
        <v>131</v>
      </c>
      <c r="H103" s="1" t="s">
        <v>130</v>
      </c>
      <c r="I103" s="1" t="s">
        <v>132</v>
      </c>
      <c r="K103" s="49" t="str">
        <f>'Bathing Sites_WSH'!I213</f>
        <v>4</v>
      </c>
      <c r="L103" s="49" t="str">
        <f>'Bathing Sites_WSH'!J213</f>
        <v>4</v>
      </c>
      <c r="M103" s="49" t="str">
        <f>'Bathing Sites_WSH'!K213</f>
        <v>4</v>
      </c>
      <c r="N103" s="49" t="str">
        <f>'Bathing Sites_WSH'!L213</f>
        <v>4</v>
      </c>
      <c r="O103" s="49" t="str">
        <f>'Bathing Sites_WSH'!M213</f>
        <v>4</v>
      </c>
      <c r="P103" s="49" t="str">
        <f>'Bathing Sites_WSH'!N213</f>
        <v>4</v>
      </c>
      <c r="Q103" s="49" t="str">
        <f>'Bathing Sites_WSH'!O213</f>
        <v>4</v>
      </c>
      <c r="R103" s="49" t="str">
        <f>'Bathing Sites_WSH'!P213</f>
        <v>4</v>
      </c>
      <c r="S103" s="49" t="str">
        <f>'Bathing Sites_WSH'!Q213</f>
        <v>4</v>
      </c>
    </row>
    <row r="104" spans="5:19" hidden="1" outlineLevel="1" x14ac:dyDescent="0.45">
      <c r="E104" s="94" t="s">
        <v>10</v>
      </c>
      <c r="F104" s="94" t="s">
        <v>112</v>
      </c>
      <c r="G104" s="88" t="s">
        <v>131</v>
      </c>
      <c r="H104" s="1" t="s">
        <v>130</v>
      </c>
      <c r="I104" s="1" t="s">
        <v>132</v>
      </c>
      <c r="K104" s="49" t="str">
        <f>'Bathing Sites_WSH'!I214</f>
        <v>4</v>
      </c>
      <c r="L104" s="49" t="str">
        <f>'Bathing Sites_WSH'!J214</f>
        <v>4</v>
      </c>
      <c r="M104" s="49" t="str">
        <f>'Bathing Sites_WSH'!K214</f>
        <v>4</v>
      </c>
      <c r="N104" s="49" t="str">
        <f>'Bathing Sites_WSH'!L214</f>
        <v>4</v>
      </c>
      <c r="O104" s="49" t="str">
        <f>'Bathing Sites_WSH'!M214</f>
        <v>4</v>
      </c>
      <c r="P104" s="49" t="str">
        <f>'Bathing Sites_WSH'!N214</f>
        <v>4</v>
      </c>
      <c r="Q104" s="49" t="str">
        <f>'Bathing Sites_WSH'!O214</f>
        <v>3</v>
      </c>
      <c r="R104" s="49" t="str">
        <f>'Bathing Sites_WSH'!P214</f>
        <v>3</v>
      </c>
      <c r="S104" s="49" t="str">
        <f>'Bathing Sites_WSH'!Q214</f>
        <v>4</v>
      </c>
    </row>
    <row r="105" spans="5:19" hidden="1" outlineLevel="1" x14ac:dyDescent="0.45">
      <c r="E105" s="94" t="s">
        <v>10</v>
      </c>
      <c r="F105" s="94" t="s">
        <v>113</v>
      </c>
      <c r="G105" s="88" t="s">
        <v>131</v>
      </c>
      <c r="H105" s="1" t="s">
        <v>130</v>
      </c>
      <c r="I105" s="1" t="s">
        <v>132</v>
      </c>
      <c r="K105" s="49" t="str">
        <f>'Bathing Sites_WSH'!I215</f>
        <v>4</v>
      </c>
      <c r="L105" s="49" t="str">
        <f>'Bathing Sites_WSH'!J215</f>
        <v>4</v>
      </c>
      <c r="M105" s="49" t="str">
        <f>'Bathing Sites_WSH'!K215</f>
        <v>4</v>
      </c>
      <c r="N105" s="49" t="str">
        <f>'Bathing Sites_WSH'!L215</f>
        <v>4</v>
      </c>
      <c r="O105" s="49" t="str">
        <f>'Bathing Sites_WSH'!M215</f>
        <v>4</v>
      </c>
      <c r="P105" s="49" t="str">
        <f>'Bathing Sites_WSH'!N215</f>
        <v>4</v>
      </c>
      <c r="Q105" s="49" t="str">
        <f>'Bathing Sites_WSH'!O215</f>
        <v>4</v>
      </c>
      <c r="R105" s="49" t="str">
        <f>'Bathing Sites_WSH'!P215</f>
        <v>4</v>
      </c>
      <c r="S105" s="49" t="str">
        <f>'Bathing Sites_WSH'!Q215</f>
        <v>4</v>
      </c>
    </row>
    <row r="106" spans="5:19" hidden="1" outlineLevel="1" x14ac:dyDescent="0.45">
      <c r="E106" s="94" t="s">
        <v>10</v>
      </c>
      <c r="F106" s="94" t="s">
        <v>114</v>
      </c>
      <c r="G106" s="88" t="s">
        <v>131</v>
      </c>
      <c r="H106" s="1" t="s">
        <v>130</v>
      </c>
      <c r="I106" s="1" t="s">
        <v>132</v>
      </c>
      <c r="K106" s="49" t="str">
        <f>'Bathing Sites_WSH'!I216</f>
        <v>4</v>
      </c>
      <c r="L106" s="49" t="str">
        <f>'Bathing Sites_WSH'!J216</f>
        <v>3</v>
      </c>
      <c r="M106" s="49" t="str">
        <f>'Bathing Sites_WSH'!K216</f>
        <v>2</v>
      </c>
      <c r="N106" s="49" t="str">
        <f>'Bathing Sites_WSH'!L216</f>
        <v>3</v>
      </c>
      <c r="O106" s="49" t="str">
        <f>'Bathing Sites_WSH'!M216</f>
        <v>3</v>
      </c>
      <c r="P106" s="49" t="str">
        <f>'Bathing Sites_WSH'!N216</f>
        <v>3</v>
      </c>
      <c r="Q106" s="49" t="str">
        <f>'Bathing Sites_WSH'!O216</f>
        <v>4</v>
      </c>
      <c r="R106" s="49" t="str">
        <f>'Bathing Sites_WSH'!P216</f>
        <v>4</v>
      </c>
      <c r="S106" s="49" t="str">
        <f>'Bathing Sites_WSH'!Q216</f>
        <v>3</v>
      </c>
    </row>
    <row r="107" spans="5:19" hidden="1" outlineLevel="1" x14ac:dyDescent="0.45">
      <c r="E107" s="94" t="s">
        <v>10</v>
      </c>
      <c r="F107" s="94" t="s">
        <v>115</v>
      </c>
      <c r="G107" s="88" t="s">
        <v>131</v>
      </c>
      <c r="H107" s="1" t="s">
        <v>130</v>
      </c>
      <c r="I107" s="1" t="s">
        <v>132</v>
      </c>
      <c r="K107" s="49" t="str">
        <f>'Bathing Sites_WSH'!I217</f>
        <v>3</v>
      </c>
      <c r="L107" s="49" t="str">
        <f>'Bathing Sites_WSH'!J217</f>
        <v>4</v>
      </c>
      <c r="M107" s="49" t="str">
        <f>'Bathing Sites_WSH'!K217</f>
        <v>4</v>
      </c>
      <c r="N107" s="49" t="str">
        <f>'Bathing Sites_WSH'!L217</f>
        <v>4</v>
      </c>
      <c r="O107" s="49" t="str">
        <f>'Bathing Sites_WSH'!M217</f>
        <v>4</v>
      </c>
      <c r="P107" s="49" t="str">
        <f>'Bathing Sites_WSH'!N217</f>
        <v>4</v>
      </c>
      <c r="Q107" s="49" t="str">
        <f>'Bathing Sites_WSH'!O217</f>
        <v>4</v>
      </c>
      <c r="R107" s="49" t="str">
        <f>'Bathing Sites_WSH'!P217</f>
        <v>3</v>
      </c>
      <c r="S107" s="49" t="str">
        <f>'Bathing Sites_WSH'!Q217</f>
        <v>3</v>
      </c>
    </row>
    <row r="108" spans="5:19" hidden="1" outlineLevel="1" x14ac:dyDescent="0.45">
      <c r="E108" s="94" t="s">
        <v>10</v>
      </c>
      <c r="F108" s="94" t="s">
        <v>116</v>
      </c>
      <c r="G108" s="88" t="s">
        <v>131</v>
      </c>
      <c r="H108" s="1" t="s">
        <v>130</v>
      </c>
      <c r="I108" s="1" t="s">
        <v>132</v>
      </c>
      <c r="K108" s="49" t="str">
        <f>'Bathing Sites_WSH'!I218</f>
        <v>4</v>
      </c>
      <c r="L108" s="49" t="str">
        <f>'Bathing Sites_WSH'!J218</f>
        <v>4</v>
      </c>
      <c r="M108" s="49" t="str">
        <f>'Bathing Sites_WSH'!K218</f>
        <v>4</v>
      </c>
      <c r="N108" s="49" t="str">
        <f>'Bathing Sites_WSH'!L218</f>
        <v>4</v>
      </c>
      <c r="O108" s="49" t="str">
        <f>'Bathing Sites_WSH'!M218</f>
        <v>4</v>
      </c>
      <c r="P108" s="49" t="str">
        <f>'Bathing Sites_WSH'!N218</f>
        <v>4</v>
      </c>
      <c r="Q108" s="49" t="str">
        <f>'Bathing Sites_WSH'!O218</f>
        <v>4</v>
      </c>
      <c r="R108" s="49" t="str">
        <f>'Bathing Sites_WSH'!P218</f>
        <v>4</v>
      </c>
      <c r="S108" s="49" t="str">
        <f>'Bathing Sites_WSH'!Q218</f>
        <v>4</v>
      </c>
    </row>
    <row r="109" spans="5:19" hidden="1" outlineLevel="1" x14ac:dyDescent="0.45">
      <c r="E109" s="94" t="s">
        <v>10</v>
      </c>
      <c r="F109" s="94" t="s">
        <v>117</v>
      </c>
      <c r="G109" s="88" t="s">
        <v>131</v>
      </c>
      <c r="H109" s="1" t="s">
        <v>130</v>
      </c>
      <c r="I109" s="1" t="s">
        <v>132</v>
      </c>
      <c r="K109" s="49" t="str">
        <f>'Bathing Sites_WSH'!I219</f>
        <v>4</v>
      </c>
      <c r="L109" s="49" t="str">
        <f>'Bathing Sites_WSH'!J219</f>
        <v>4</v>
      </c>
      <c r="M109" s="49" t="str">
        <f>'Bathing Sites_WSH'!K219</f>
        <v>4</v>
      </c>
      <c r="N109" s="49" t="str">
        <f>'Bathing Sites_WSH'!L219</f>
        <v>4</v>
      </c>
      <c r="O109" s="49" t="str">
        <f>'Bathing Sites_WSH'!M219</f>
        <v>4</v>
      </c>
      <c r="P109" s="49" t="str">
        <f>'Bathing Sites_WSH'!N219</f>
        <v>4</v>
      </c>
      <c r="Q109" s="49" t="str">
        <f>'Bathing Sites_WSH'!O219</f>
        <v>4</v>
      </c>
      <c r="R109" s="49" t="str">
        <f>'Bathing Sites_WSH'!P219</f>
        <v>4</v>
      </c>
      <c r="S109" s="49" t="str">
        <f>'Bathing Sites_WSH'!Q219</f>
        <v>4</v>
      </c>
    </row>
    <row r="110" spans="5:19" hidden="1" outlineLevel="1" x14ac:dyDescent="0.45">
      <c r="E110" s="94" t="s">
        <v>10</v>
      </c>
      <c r="F110" s="94" t="s">
        <v>118</v>
      </c>
      <c r="G110" s="88" t="s">
        <v>131</v>
      </c>
      <c r="H110" s="1" t="s">
        <v>130</v>
      </c>
      <c r="I110" s="1" t="s">
        <v>132</v>
      </c>
      <c r="K110" s="49" t="str">
        <f>'Bathing Sites_WSH'!I220</f>
        <v>4</v>
      </c>
      <c r="L110" s="49" t="str">
        <f>'Bathing Sites_WSH'!J220</f>
        <v>4</v>
      </c>
      <c r="M110" s="49" t="str">
        <f>'Bathing Sites_WSH'!K220</f>
        <v>4</v>
      </c>
      <c r="N110" s="49" t="str">
        <f>'Bathing Sites_WSH'!L220</f>
        <v>4</v>
      </c>
      <c r="O110" s="49" t="str">
        <f>'Bathing Sites_WSH'!M220</f>
        <v>4</v>
      </c>
      <c r="P110" s="49" t="str">
        <f>'Bathing Sites_WSH'!N220</f>
        <v>4</v>
      </c>
      <c r="Q110" s="49" t="str">
        <f>'Bathing Sites_WSH'!O220</f>
        <v>4</v>
      </c>
      <c r="R110" s="49" t="str">
        <f>'Bathing Sites_WSH'!P220</f>
        <v>4</v>
      </c>
      <c r="S110" s="49" t="str">
        <f>'Bathing Sites_WSH'!Q220</f>
        <v>4</v>
      </c>
    </row>
    <row r="111" spans="5:19" hidden="1" outlineLevel="1" x14ac:dyDescent="0.45">
      <c r="E111" s="94" t="s">
        <v>10</v>
      </c>
      <c r="F111" s="94" t="s">
        <v>119</v>
      </c>
      <c r="G111" s="88" t="s">
        <v>131</v>
      </c>
      <c r="H111" s="1" t="s">
        <v>130</v>
      </c>
      <c r="I111" s="1" t="s">
        <v>132</v>
      </c>
      <c r="K111" s="49" t="str">
        <f>'Bathing Sites_WSH'!I221</f>
        <v>4</v>
      </c>
      <c r="L111" s="49" t="str">
        <f>'Bathing Sites_WSH'!J221</f>
        <v>4</v>
      </c>
      <c r="M111" s="49" t="str">
        <f>'Bathing Sites_WSH'!K221</f>
        <v>4</v>
      </c>
      <c r="N111" s="49" t="str">
        <f>'Bathing Sites_WSH'!L221</f>
        <v>3</v>
      </c>
      <c r="O111" s="49" t="str">
        <f>'Bathing Sites_WSH'!M221</f>
        <v>3</v>
      </c>
      <c r="P111" s="49" t="str">
        <f>'Bathing Sites_WSH'!N221</f>
        <v>3</v>
      </c>
      <c r="Q111" s="49" t="str">
        <f>'Bathing Sites_WSH'!O221</f>
        <v>4</v>
      </c>
      <c r="R111" s="49" t="str">
        <f>'Bathing Sites_WSH'!P221</f>
        <v>4</v>
      </c>
      <c r="S111" s="49" t="str">
        <f>'Bathing Sites_WSH'!Q221</f>
        <v>4</v>
      </c>
    </row>
    <row r="112" spans="5:19" hidden="1" outlineLevel="1" x14ac:dyDescent="0.45">
      <c r="E112" s="94" t="s">
        <v>10</v>
      </c>
      <c r="F112" s="94" t="s">
        <v>120</v>
      </c>
      <c r="G112" s="88" t="s">
        <v>131</v>
      </c>
      <c r="H112" s="1" t="s">
        <v>130</v>
      </c>
      <c r="I112" s="1" t="s">
        <v>132</v>
      </c>
      <c r="K112" s="49" t="str">
        <f>'Bathing Sites_WSH'!I222</f>
        <v>4</v>
      </c>
      <c r="L112" s="49" t="str">
        <f>'Bathing Sites_WSH'!J222</f>
        <v>4</v>
      </c>
      <c r="M112" s="49" t="str">
        <f>'Bathing Sites_WSH'!K222</f>
        <v>4</v>
      </c>
      <c r="N112" s="49" t="str">
        <f>'Bathing Sites_WSH'!L222</f>
        <v>4</v>
      </c>
      <c r="O112" s="49" t="str">
        <f>'Bathing Sites_WSH'!M222</f>
        <v>4</v>
      </c>
      <c r="P112" s="49" t="str">
        <f>'Bathing Sites_WSH'!N222</f>
        <v>4</v>
      </c>
      <c r="Q112" s="49" t="str">
        <f>'Bathing Sites_WSH'!O222</f>
        <v>4</v>
      </c>
      <c r="R112" s="49" t="str">
        <f>'Bathing Sites_WSH'!P222</f>
        <v>4</v>
      </c>
      <c r="S112" s="49" t="str">
        <f>'Bathing Sites_WSH'!Q222</f>
        <v>4</v>
      </c>
    </row>
    <row r="113" spans="1:19" hidden="1" outlineLevel="1" x14ac:dyDescent="0.45">
      <c r="E113" s="94" t="s">
        <v>10</v>
      </c>
      <c r="F113" s="94" t="s">
        <v>121</v>
      </c>
      <c r="G113" s="88" t="s">
        <v>131</v>
      </c>
      <c r="H113" s="1" t="s">
        <v>130</v>
      </c>
      <c r="I113" s="1" t="s">
        <v>132</v>
      </c>
      <c r="K113" s="49" t="str">
        <f>'Bathing Sites_WSH'!I223</f>
        <v>4</v>
      </c>
      <c r="L113" s="49" t="str">
        <f>'Bathing Sites_WSH'!J223</f>
        <v>4</v>
      </c>
      <c r="M113" s="49" t="str">
        <f>'Bathing Sites_WSH'!K223</f>
        <v>4</v>
      </c>
      <c r="N113" s="49" t="str">
        <f>'Bathing Sites_WSH'!L223</f>
        <v>4</v>
      </c>
      <c r="O113" s="49" t="str">
        <f>'Bathing Sites_WSH'!M223</f>
        <v>4</v>
      </c>
      <c r="P113" s="49" t="str">
        <f>'Bathing Sites_WSH'!N223</f>
        <v>4</v>
      </c>
      <c r="Q113" s="49" t="str">
        <f>'Bathing Sites_WSH'!O223</f>
        <v>4</v>
      </c>
      <c r="R113" s="49" t="str">
        <f>'Bathing Sites_WSH'!P223</f>
        <v>4</v>
      </c>
      <c r="S113" s="49" t="str">
        <f>'Bathing Sites_WSH'!Q223</f>
        <v>4</v>
      </c>
    </row>
    <row r="114" spans="1:19" hidden="1" outlineLevel="1" x14ac:dyDescent="0.45">
      <c r="E114" s="94" t="s">
        <v>10</v>
      </c>
      <c r="F114" s="94" t="s">
        <v>122</v>
      </c>
      <c r="G114" s="88" t="s">
        <v>131</v>
      </c>
      <c r="H114" s="1" t="s">
        <v>130</v>
      </c>
      <c r="I114" s="1" t="s">
        <v>132</v>
      </c>
      <c r="K114" s="49" t="str">
        <f>'Bathing Sites_WSH'!I224</f>
        <v>4</v>
      </c>
      <c r="L114" s="49" t="str">
        <f>'Bathing Sites_WSH'!J224</f>
        <v>4</v>
      </c>
      <c r="M114" s="49" t="str">
        <f>'Bathing Sites_WSH'!K224</f>
        <v>4</v>
      </c>
      <c r="N114" s="49" t="str">
        <f>'Bathing Sites_WSH'!L224</f>
        <v>3</v>
      </c>
      <c r="O114" s="49" t="str">
        <f>'Bathing Sites_WSH'!M224</f>
        <v>4</v>
      </c>
      <c r="P114" s="49" t="str">
        <f>'Bathing Sites_WSH'!N224</f>
        <v>3</v>
      </c>
      <c r="Q114" s="49" t="str">
        <f>'Bathing Sites_WSH'!O224</f>
        <v>3</v>
      </c>
      <c r="R114" s="49" t="str">
        <f>'Bathing Sites_WSH'!P224</f>
        <v>3</v>
      </c>
      <c r="S114" s="49" t="str">
        <f>'Bathing Sites_WSH'!Q224</f>
        <v>3</v>
      </c>
    </row>
    <row r="115" spans="1:19" hidden="1" outlineLevel="1" x14ac:dyDescent="0.45">
      <c r="E115" s="94" t="s">
        <v>10</v>
      </c>
      <c r="F115" s="94" t="s">
        <v>123</v>
      </c>
      <c r="G115" s="88" t="s">
        <v>131</v>
      </c>
      <c r="H115" s="1" t="s">
        <v>130</v>
      </c>
      <c r="I115" s="1" t="s">
        <v>132</v>
      </c>
      <c r="K115" s="49" t="str">
        <f>'Bathing Sites_WSH'!I225</f>
        <v>3</v>
      </c>
      <c r="L115" s="49" t="str">
        <f>'Bathing Sites_WSH'!J225</f>
        <v>3</v>
      </c>
      <c r="M115" s="49" t="str">
        <f>'Bathing Sites_WSH'!K225</f>
        <v>3</v>
      </c>
      <c r="N115" s="49" t="str">
        <f>'Bathing Sites_WSH'!L225</f>
        <v>4</v>
      </c>
      <c r="O115" s="49" t="str">
        <f>'Bathing Sites_WSH'!M225</f>
        <v>4</v>
      </c>
      <c r="P115" s="49" t="str">
        <f>'Bathing Sites_WSH'!N225</f>
        <v>4</v>
      </c>
      <c r="Q115" s="49" t="str">
        <f>'Bathing Sites_WSH'!O225</f>
        <v>4</v>
      </c>
      <c r="R115" s="49" t="str">
        <f>'Bathing Sites_WSH'!P225</f>
        <v>3</v>
      </c>
      <c r="S115" s="49" t="str">
        <f>'Bathing Sites_WSH'!Q225</f>
        <v>2</v>
      </c>
    </row>
    <row r="116" spans="1:19" collapsed="1" x14ac:dyDescent="0.45">
      <c r="E116" s="94"/>
      <c r="F116" s="94"/>
      <c r="G116" s="94"/>
      <c r="H116" s="2"/>
      <c r="K116" s="48"/>
      <c r="L116" s="48"/>
      <c r="M116" s="48"/>
      <c r="N116" s="48"/>
      <c r="O116" s="48"/>
      <c r="P116" s="48"/>
      <c r="Q116" s="48"/>
      <c r="R116" s="48"/>
      <c r="S116" s="48"/>
    </row>
    <row r="117" spans="1:19" s="121" customFormat="1" ht="13.15" x14ac:dyDescent="0.4">
      <c r="A117" s="121" t="s">
        <v>125</v>
      </c>
      <c r="E117" s="122"/>
      <c r="F117" s="122"/>
      <c r="G117" s="122"/>
      <c r="I117" s="123"/>
      <c r="K117" s="123"/>
      <c r="L117" s="123"/>
      <c r="M117" s="123"/>
      <c r="N117" s="123"/>
      <c r="O117" s="123"/>
      <c r="P117" s="123"/>
      <c r="Q117" s="123"/>
      <c r="R117" s="123"/>
      <c r="S117" s="123"/>
    </row>
    <row r="118" spans="1:19" hidden="1" x14ac:dyDescent="0.45">
      <c r="E118" s="94"/>
      <c r="F118" s="94"/>
      <c r="G118" s="94"/>
      <c r="H118" s="2"/>
      <c r="K118" s="48"/>
      <c r="L118" s="48"/>
      <c r="M118" s="48"/>
      <c r="N118" s="48"/>
      <c r="O118" s="48"/>
      <c r="P118" s="48"/>
      <c r="Q118" s="48"/>
      <c r="R118" s="48"/>
      <c r="S118" s="48"/>
    </row>
    <row r="119" spans="1:19" hidden="1" x14ac:dyDescent="0.45">
      <c r="K119" s="48"/>
      <c r="L119" s="48"/>
      <c r="M119" s="48"/>
      <c r="N119" s="48"/>
      <c r="O119" s="48"/>
      <c r="P119" s="48"/>
      <c r="Q119" s="48"/>
      <c r="R119" s="48"/>
      <c r="S119" s="48"/>
    </row>
    <row r="120" spans="1:19" hidden="1" x14ac:dyDescent="0.45">
      <c r="K120" s="48"/>
      <c r="L120" s="48"/>
      <c r="M120" s="48"/>
      <c r="N120" s="48"/>
      <c r="O120" s="48"/>
      <c r="P120" s="48"/>
      <c r="Q120" s="48"/>
      <c r="R120" s="48"/>
      <c r="S120" s="48"/>
    </row>
    <row r="121" spans="1:19" hidden="1" x14ac:dyDescent="0.45">
      <c r="K121" s="48"/>
      <c r="L121" s="48"/>
      <c r="M121" s="48"/>
      <c r="N121" s="48"/>
      <c r="O121" s="48"/>
      <c r="P121" s="48"/>
      <c r="Q121" s="48"/>
      <c r="R121" s="48"/>
      <c r="S121" s="4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6817-D4E6-4BDD-B1CA-CEF303BCF4CC}">
  <sheetPr codeName="Sheet5">
    <tabColor rgb="FFFFDB8E"/>
  </sheetPr>
  <dimension ref="A1:W905"/>
  <sheetViews>
    <sheetView showGridLines="0" zoomScale="80" zoomScaleNormal="80" workbookViewId="0">
      <pane ySplit="5" topLeftCell="A6" activePane="bottomLeft" state="frozen"/>
      <selection pane="bottomLeft"/>
    </sheetView>
  </sheetViews>
  <sheetFormatPr defaultColWidth="0" defaultRowHeight="14.25" zeroHeight="1" outlineLevelRow="1" x14ac:dyDescent="0.45"/>
  <cols>
    <col min="1" max="4" width="1" style="6" customWidth="1"/>
    <col min="5" max="5" width="8.625" style="124" bestFit="1" customWidth="1"/>
    <col min="6" max="6" width="33" style="124" bestFit="1" customWidth="1"/>
    <col min="7" max="7" width="12" style="124" bestFit="1" customWidth="1"/>
    <col min="8" max="8" width="12.125" style="125" bestFit="1" customWidth="1"/>
    <col min="9" max="9" width="9.625" style="125" bestFit="1" customWidth="1"/>
    <col min="10" max="10" width="12.5" style="125" bestFit="1" customWidth="1"/>
    <col min="11" max="11" width="3.375" style="126" customWidth="1"/>
    <col min="12" max="16" width="7.125" style="125" bestFit="1" customWidth="1"/>
    <col min="17" max="17" width="6.5" style="125" bestFit="1" customWidth="1"/>
    <col min="18" max="18" width="7.125" style="125" bestFit="1" customWidth="1"/>
    <col min="19" max="20" width="7.125" style="125" customWidth="1"/>
    <col min="21" max="21" width="9" style="126" customWidth="1"/>
    <col min="22" max="16384" width="9" style="126" hidden="1"/>
  </cols>
  <sheetData>
    <row r="1" spans="1:20" s="4" customFormat="1" ht="30.75" x14ac:dyDescent="0.35">
      <c r="A1" s="4" t="str">
        <f ca="1">RIGHT(CELL("filename", A1), LEN(CELL("filename", A1)) - SEARCH("]", CELL("filename", A1)))</f>
        <v>Bathing Sites_Others</v>
      </c>
      <c r="E1" s="5"/>
      <c r="F1" s="5"/>
      <c r="G1" s="5"/>
      <c r="H1" s="37"/>
      <c r="I1" s="37"/>
      <c r="J1" s="37"/>
      <c r="L1" s="37"/>
      <c r="M1" s="37"/>
      <c r="N1" s="37"/>
      <c r="O1" s="37"/>
      <c r="P1" s="37"/>
      <c r="Q1" s="37"/>
      <c r="R1" s="37"/>
      <c r="S1" s="37"/>
      <c r="T1" s="37"/>
    </row>
    <row r="2" spans="1:20" x14ac:dyDescent="0.45"/>
    <row r="3" spans="1:20" x14ac:dyDescent="0.45">
      <c r="E3" s="73" t="s">
        <v>6</v>
      </c>
      <c r="F3" s="73" t="s">
        <v>7</v>
      </c>
      <c r="G3" s="73" t="s">
        <v>8</v>
      </c>
      <c r="H3" s="74"/>
      <c r="I3" s="74"/>
      <c r="J3" s="74"/>
      <c r="K3" s="7"/>
      <c r="L3" s="39">
        <v>2015</v>
      </c>
      <c r="M3" s="39">
        <v>2016</v>
      </c>
      <c r="N3" s="39">
        <v>2017</v>
      </c>
      <c r="O3" s="39">
        <v>2018</v>
      </c>
      <c r="P3" s="39">
        <v>2019</v>
      </c>
      <c r="Q3" s="39">
        <v>2020</v>
      </c>
      <c r="R3" s="39">
        <v>2021</v>
      </c>
      <c r="S3" s="39">
        <v>2022</v>
      </c>
      <c r="T3" s="39">
        <v>2023</v>
      </c>
    </row>
    <row r="4" spans="1:20" x14ac:dyDescent="0.45"/>
    <row r="5" spans="1:20" x14ac:dyDescent="0.45"/>
    <row r="6" spans="1:20" x14ac:dyDescent="0.45">
      <c r="E6" s="94"/>
      <c r="F6" s="94"/>
      <c r="G6" s="94"/>
      <c r="H6" s="76"/>
      <c r="I6" s="76"/>
      <c r="J6" s="76"/>
      <c r="K6" s="2"/>
      <c r="L6" s="76"/>
      <c r="M6" s="76"/>
      <c r="N6" s="76"/>
      <c r="O6" s="76"/>
      <c r="P6" s="76"/>
      <c r="Q6" s="76"/>
      <c r="R6" s="76"/>
      <c r="S6" s="76"/>
      <c r="T6" s="76"/>
    </row>
    <row r="7" spans="1:20" s="11" customFormat="1" ht="13.15" x14ac:dyDescent="0.35">
      <c r="A7" s="8" t="s">
        <v>9</v>
      </c>
      <c r="B7" s="8"/>
      <c r="C7" s="9"/>
      <c r="D7" s="10"/>
      <c r="E7" s="10"/>
      <c r="F7" s="10"/>
      <c r="G7" s="10"/>
      <c r="H7" s="43"/>
      <c r="I7" s="43"/>
      <c r="J7" s="43"/>
      <c r="L7" s="43"/>
      <c r="M7" s="43"/>
      <c r="N7" s="43"/>
      <c r="O7" s="43"/>
      <c r="P7" s="43"/>
      <c r="Q7" s="43"/>
      <c r="R7" s="43"/>
      <c r="S7" s="43"/>
      <c r="T7" s="43"/>
    </row>
    <row r="8" spans="1:20" x14ac:dyDescent="0.45">
      <c r="A8" s="15"/>
      <c r="B8" s="15"/>
      <c r="C8" s="15"/>
      <c r="D8" s="15"/>
    </row>
    <row r="9" spans="1:20" x14ac:dyDescent="0.45">
      <c r="E9" s="94" t="s">
        <v>133</v>
      </c>
      <c r="F9" s="94" t="s">
        <v>134</v>
      </c>
      <c r="G9" s="94" t="s">
        <v>12</v>
      </c>
      <c r="H9" s="76"/>
      <c r="I9" s="76"/>
      <c r="J9" s="76"/>
      <c r="K9" s="2"/>
      <c r="L9" s="127" t="s">
        <v>16</v>
      </c>
      <c r="M9" s="127" t="s">
        <v>16</v>
      </c>
      <c r="N9" s="127" t="s">
        <v>16</v>
      </c>
      <c r="O9" s="127" t="s">
        <v>16</v>
      </c>
      <c r="P9" s="127" t="s">
        <v>16</v>
      </c>
      <c r="Q9" s="128"/>
      <c r="R9" s="127" t="s">
        <v>16</v>
      </c>
      <c r="S9" s="127" t="s">
        <v>16</v>
      </c>
      <c r="T9" s="127" t="s">
        <v>16</v>
      </c>
    </row>
    <row r="10" spans="1:20" hidden="1" outlineLevel="1" x14ac:dyDescent="0.45">
      <c r="E10" s="94" t="s">
        <v>133</v>
      </c>
      <c r="F10" s="94" t="s">
        <v>135</v>
      </c>
      <c r="G10" s="94" t="s">
        <v>12</v>
      </c>
      <c r="H10" s="76"/>
      <c r="I10" s="76"/>
      <c r="J10" s="76"/>
      <c r="K10" s="2"/>
      <c r="L10" s="127" t="s">
        <v>16</v>
      </c>
      <c r="M10" s="127" t="s">
        <v>16</v>
      </c>
      <c r="N10" s="127" t="s">
        <v>16</v>
      </c>
      <c r="O10" s="127" t="s">
        <v>16</v>
      </c>
      <c r="P10" s="127" t="s">
        <v>16</v>
      </c>
      <c r="Q10" s="128"/>
      <c r="R10" s="127" t="s">
        <v>16</v>
      </c>
      <c r="S10" s="127" t="s">
        <v>16</v>
      </c>
      <c r="T10" s="127" t="s">
        <v>16</v>
      </c>
    </row>
    <row r="11" spans="1:20" hidden="1" outlineLevel="1" x14ac:dyDescent="0.45">
      <c r="E11" s="94" t="s">
        <v>133</v>
      </c>
      <c r="F11" s="94" t="s">
        <v>136</v>
      </c>
      <c r="G11" s="94" t="s">
        <v>12</v>
      </c>
      <c r="H11" s="76"/>
      <c r="I11" s="76"/>
      <c r="J11" s="76"/>
      <c r="K11" s="2"/>
      <c r="L11" s="127" t="s">
        <v>16</v>
      </c>
      <c r="M11" s="127" t="s">
        <v>16</v>
      </c>
      <c r="N11" s="127" t="s">
        <v>16</v>
      </c>
      <c r="O11" s="127" t="s">
        <v>16</v>
      </c>
      <c r="P11" s="127" t="s">
        <v>16</v>
      </c>
      <c r="Q11" s="128"/>
      <c r="R11" s="127" t="s">
        <v>16</v>
      </c>
      <c r="S11" s="127" t="s">
        <v>16</v>
      </c>
      <c r="T11" s="127" t="s">
        <v>13</v>
      </c>
    </row>
    <row r="12" spans="1:20" hidden="1" outlineLevel="1" x14ac:dyDescent="0.45">
      <c r="E12" s="94" t="s">
        <v>133</v>
      </c>
      <c r="F12" s="94" t="s">
        <v>137</v>
      </c>
      <c r="G12" s="94" t="s">
        <v>12</v>
      </c>
      <c r="H12" s="76"/>
      <c r="I12" s="76"/>
      <c r="J12" s="76"/>
      <c r="K12" s="2"/>
      <c r="L12" s="127" t="s">
        <v>16</v>
      </c>
      <c r="M12" s="127" t="s">
        <v>16</v>
      </c>
      <c r="N12" s="127" t="s">
        <v>16</v>
      </c>
      <c r="O12" s="127" t="s">
        <v>16</v>
      </c>
      <c r="P12" s="127" t="s">
        <v>16</v>
      </c>
      <c r="Q12" s="128"/>
      <c r="R12" s="127" t="s">
        <v>16</v>
      </c>
      <c r="S12" s="127" t="s">
        <v>16</v>
      </c>
      <c r="T12" s="127" t="s">
        <v>16</v>
      </c>
    </row>
    <row r="13" spans="1:20" hidden="1" outlineLevel="1" x14ac:dyDescent="0.45">
      <c r="E13" s="94" t="s">
        <v>133</v>
      </c>
      <c r="F13" s="94" t="s">
        <v>138</v>
      </c>
      <c r="G13" s="94" t="s">
        <v>12</v>
      </c>
      <c r="H13" s="76"/>
      <c r="I13" s="76"/>
      <c r="J13" s="76"/>
      <c r="K13" s="2"/>
      <c r="L13" s="127" t="s">
        <v>16</v>
      </c>
      <c r="M13" s="127" t="s">
        <v>16</v>
      </c>
      <c r="N13" s="127" t="s">
        <v>16</v>
      </c>
      <c r="O13" s="127" t="s">
        <v>16</v>
      </c>
      <c r="P13" s="127" t="s">
        <v>16</v>
      </c>
      <c r="Q13" s="128"/>
      <c r="R13" s="127" t="s">
        <v>16</v>
      </c>
      <c r="S13" s="127" t="s">
        <v>16</v>
      </c>
      <c r="T13" s="127" t="s">
        <v>13</v>
      </c>
    </row>
    <row r="14" spans="1:20" hidden="1" outlineLevel="1" x14ac:dyDescent="0.45">
      <c r="E14" s="94" t="s">
        <v>133</v>
      </c>
      <c r="F14" s="94" t="s">
        <v>139</v>
      </c>
      <c r="G14" s="94" t="s">
        <v>12</v>
      </c>
      <c r="H14" s="76"/>
      <c r="I14" s="76"/>
      <c r="J14" s="76"/>
      <c r="K14" s="2"/>
      <c r="L14" s="127" t="s">
        <v>41</v>
      </c>
      <c r="M14" s="127" t="s">
        <v>41</v>
      </c>
      <c r="N14" s="127" t="s">
        <v>41</v>
      </c>
      <c r="O14" s="127" t="s">
        <v>41</v>
      </c>
      <c r="P14" s="127" t="s">
        <v>41</v>
      </c>
      <c r="Q14" s="128"/>
      <c r="R14" s="127" t="s">
        <v>41</v>
      </c>
      <c r="S14" s="127" t="s">
        <v>41</v>
      </c>
      <c r="T14" s="127" t="s">
        <v>19</v>
      </c>
    </row>
    <row r="15" spans="1:20" hidden="1" outlineLevel="1" x14ac:dyDescent="0.45">
      <c r="E15" s="94" t="s">
        <v>133</v>
      </c>
      <c r="F15" s="94" t="s">
        <v>140</v>
      </c>
      <c r="G15" s="94" t="s">
        <v>12</v>
      </c>
      <c r="H15" s="76"/>
      <c r="I15" s="76"/>
      <c r="J15" s="76"/>
      <c r="K15" s="2"/>
      <c r="L15" s="127" t="s">
        <v>14</v>
      </c>
      <c r="M15" s="127" t="s">
        <v>13</v>
      </c>
      <c r="N15" s="127" t="s">
        <v>13</v>
      </c>
      <c r="O15" s="127" t="s">
        <v>13</v>
      </c>
      <c r="P15" s="127" t="s">
        <v>13</v>
      </c>
      <c r="Q15" s="128"/>
      <c r="R15" s="127" t="s">
        <v>13</v>
      </c>
      <c r="S15" s="127" t="s">
        <v>13</v>
      </c>
      <c r="T15" s="127" t="s">
        <v>13</v>
      </c>
    </row>
    <row r="16" spans="1:20" hidden="1" outlineLevel="1" x14ac:dyDescent="0.45">
      <c r="E16" s="94" t="s">
        <v>133</v>
      </c>
      <c r="F16" s="94" t="s">
        <v>141</v>
      </c>
      <c r="G16" s="94" t="s">
        <v>12</v>
      </c>
      <c r="H16" s="76"/>
      <c r="I16" s="76"/>
      <c r="J16" s="76"/>
      <c r="K16" s="2"/>
      <c r="L16" s="127" t="s">
        <v>13</v>
      </c>
      <c r="M16" s="127" t="s">
        <v>13</v>
      </c>
      <c r="N16" s="127" t="s">
        <v>13</v>
      </c>
      <c r="O16" s="127" t="s">
        <v>16</v>
      </c>
      <c r="P16" s="127" t="s">
        <v>16</v>
      </c>
      <c r="Q16" s="128"/>
      <c r="R16" s="127" t="s">
        <v>13</v>
      </c>
      <c r="S16" s="127" t="s">
        <v>13</v>
      </c>
      <c r="T16" s="127" t="s">
        <v>13</v>
      </c>
    </row>
    <row r="17" spans="1:20" hidden="1" outlineLevel="1" x14ac:dyDescent="0.45">
      <c r="E17" s="94" t="s">
        <v>133</v>
      </c>
      <c r="F17" s="94" t="s">
        <v>142</v>
      </c>
      <c r="G17" s="94" t="s">
        <v>12</v>
      </c>
      <c r="H17" s="76"/>
      <c r="I17" s="76"/>
      <c r="J17" s="76"/>
      <c r="K17" s="2"/>
      <c r="L17" s="127" t="s">
        <v>16</v>
      </c>
      <c r="M17" s="127" t="s">
        <v>16</v>
      </c>
      <c r="N17" s="127" t="s">
        <v>16</v>
      </c>
      <c r="O17" s="127" t="s">
        <v>16</v>
      </c>
      <c r="P17" s="127" t="s">
        <v>16</v>
      </c>
      <c r="Q17" s="128"/>
      <c r="R17" s="127" t="s">
        <v>16</v>
      </c>
      <c r="S17" s="127" t="s">
        <v>16</v>
      </c>
      <c r="T17" s="127" t="s">
        <v>16</v>
      </c>
    </row>
    <row r="18" spans="1:20" hidden="1" outlineLevel="1" x14ac:dyDescent="0.45">
      <c r="E18" s="94" t="s">
        <v>133</v>
      </c>
      <c r="F18" s="94" t="s">
        <v>143</v>
      </c>
      <c r="G18" s="94" t="s">
        <v>12</v>
      </c>
      <c r="H18" s="76"/>
      <c r="I18" s="76"/>
      <c r="J18" s="76"/>
      <c r="K18" s="2"/>
      <c r="L18" s="127" t="s">
        <v>16</v>
      </c>
      <c r="M18" s="127" t="s">
        <v>16</v>
      </c>
      <c r="N18" s="127" t="s">
        <v>16</v>
      </c>
      <c r="O18" s="127" t="s">
        <v>16</v>
      </c>
      <c r="P18" s="127" t="s">
        <v>16</v>
      </c>
      <c r="Q18" s="128"/>
      <c r="R18" s="127" t="s">
        <v>16</v>
      </c>
      <c r="S18" s="127" t="s">
        <v>16</v>
      </c>
      <c r="T18" s="127" t="s">
        <v>16</v>
      </c>
    </row>
    <row r="19" spans="1:20" hidden="1" outlineLevel="1" x14ac:dyDescent="0.45">
      <c r="E19" s="94" t="s">
        <v>133</v>
      </c>
      <c r="F19" s="94" t="s">
        <v>144</v>
      </c>
      <c r="G19" s="94" t="s">
        <v>12</v>
      </c>
      <c r="H19" s="76"/>
      <c r="I19" s="76"/>
      <c r="J19" s="76"/>
      <c r="K19" s="2"/>
      <c r="L19" s="127" t="s">
        <v>16</v>
      </c>
      <c r="M19" s="127" t="s">
        <v>16</v>
      </c>
      <c r="N19" s="127" t="s">
        <v>16</v>
      </c>
      <c r="O19" s="127" t="s">
        <v>16</v>
      </c>
      <c r="P19" s="127" t="s">
        <v>16</v>
      </c>
      <c r="Q19" s="128"/>
      <c r="R19" s="127" t="s">
        <v>16</v>
      </c>
      <c r="S19" s="127" t="s">
        <v>13</v>
      </c>
      <c r="T19" s="127" t="s">
        <v>16</v>
      </c>
    </row>
    <row r="20" spans="1:20" hidden="1" outlineLevel="1" x14ac:dyDescent="0.45">
      <c r="E20" s="94" t="s">
        <v>133</v>
      </c>
      <c r="F20" s="94" t="s">
        <v>145</v>
      </c>
      <c r="G20" s="94" t="s">
        <v>12</v>
      </c>
      <c r="H20" s="76"/>
      <c r="I20" s="76"/>
      <c r="J20" s="76"/>
      <c r="K20" s="2"/>
      <c r="L20" s="127" t="s">
        <v>16</v>
      </c>
      <c r="M20" s="127" t="s">
        <v>16</v>
      </c>
      <c r="N20" s="127" t="s">
        <v>16</v>
      </c>
      <c r="O20" s="127" t="s">
        <v>16</v>
      </c>
      <c r="P20" s="127" t="s">
        <v>16</v>
      </c>
      <c r="Q20" s="128"/>
      <c r="R20" s="127" t="s">
        <v>16</v>
      </c>
      <c r="S20" s="127" t="s">
        <v>16</v>
      </c>
      <c r="T20" s="127" t="s">
        <v>16</v>
      </c>
    </row>
    <row r="21" spans="1:20" hidden="1" outlineLevel="1" x14ac:dyDescent="0.45">
      <c r="E21" s="94" t="s">
        <v>133</v>
      </c>
      <c r="F21" s="94" t="s">
        <v>146</v>
      </c>
      <c r="G21" s="94" t="s">
        <v>12</v>
      </c>
      <c r="H21" s="76"/>
      <c r="I21" s="76"/>
      <c r="J21" s="76"/>
      <c r="K21" s="2"/>
      <c r="L21" s="127" t="s">
        <v>16</v>
      </c>
      <c r="M21" s="127" t="s">
        <v>16</v>
      </c>
      <c r="N21" s="127" t="s">
        <v>16</v>
      </c>
      <c r="O21" s="127" t="s">
        <v>16</v>
      </c>
      <c r="P21" s="127" t="s">
        <v>16</v>
      </c>
      <c r="Q21" s="128"/>
      <c r="R21" s="127" t="s">
        <v>16</v>
      </c>
      <c r="S21" s="127" t="s">
        <v>16</v>
      </c>
      <c r="T21" s="127" t="s">
        <v>16</v>
      </c>
    </row>
    <row r="22" spans="1:20" hidden="1" outlineLevel="1" x14ac:dyDescent="0.45">
      <c r="E22" s="94" t="s">
        <v>133</v>
      </c>
      <c r="F22" s="94" t="s">
        <v>147</v>
      </c>
      <c r="G22" s="94" t="s">
        <v>12</v>
      </c>
      <c r="H22" s="76"/>
      <c r="I22" s="76"/>
      <c r="J22" s="76"/>
      <c r="K22" s="2"/>
      <c r="L22" s="127" t="s">
        <v>16</v>
      </c>
      <c r="M22" s="127" t="s">
        <v>13</v>
      </c>
      <c r="N22" s="127" t="s">
        <v>13</v>
      </c>
      <c r="O22" s="127" t="s">
        <v>13</v>
      </c>
      <c r="P22" s="127" t="s">
        <v>13</v>
      </c>
      <c r="Q22" s="128"/>
      <c r="R22" s="127" t="s">
        <v>13</v>
      </c>
      <c r="S22" s="127" t="s">
        <v>16</v>
      </c>
      <c r="T22" s="127" t="s">
        <v>16</v>
      </c>
    </row>
    <row r="23" spans="1:20" hidden="1" outlineLevel="1" x14ac:dyDescent="0.45">
      <c r="E23" s="94" t="s">
        <v>133</v>
      </c>
      <c r="F23" s="94" t="s">
        <v>148</v>
      </c>
      <c r="G23" s="94" t="s">
        <v>12</v>
      </c>
      <c r="H23" s="76"/>
      <c r="I23" s="76"/>
      <c r="J23" s="76"/>
      <c r="K23" s="2"/>
      <c r="L23" s="127" t="s">
        <v>16</v>
      </c>
      <c r="M23" s="127" t="s">
        <v>16</v>
      </c>
      <c r="N23" s="127" t="s">
        <v>16</v>
      </c>
      <c r="O23" s="127" t="s">
        <v>16</v>
      </c>
      <c r="P23" s="127" t="s">
        <v>16</v>
      </c>
      <c r="Q23" s="128"/>
      <c r="R23" s="127" t="s">
        <v>16</v>
      </c>
      <c r="S23" s="127" t="s">
        <v>16</v>
      </c>
      <c r="T23" s="127" t="s">
        <v>16</v>
      </c>
    </row>
    <row r="24" spans="1:20" hidden="1" outlineLevel="1" x14ac:dyDescent="0.45">
      <c r="E24" s="94" t="s">
        <v>133</v>
      </c>
      <c r="F24" s="94" t="s">
        <v>149</v>
      </c>
      <c r="G24" s="94" t="s">
        <v>12</v>
      </c>
      <c r="H24" s="76"/>
      <c r="I24" s="76"/>
      <c r="J24" s="76"/>
      <c r="K24" s="2"/>
      <c r="L24" s="127" t="s">
        <v>16</v>
      </c>
      <c r="M24" s="127" t="s">
        <v>16</v>
      </c>
      <c r="N24" s="127" t="s">
        <v>16</v>
      </c>
      <c r="O24" s="127" t="s">
        <v>16</v>
      </c>
      <c r="P24" s="127" t="s">
        <v>16</v>
      </c>
      <c r="Q24" s="128"/>
      <c r="R24" s="127" t="s">
        <v>16</v>
      </c>
      <c r="S24" s="127" t="s">
        <v>16</v>
      </c>
      <c r="T24" s="127" t="s">
        <v>16</v>
      </c>
    </row>
    <row r="25" spans="1:20" hidden="1" outlineLevel="1" x14ac:dyDescent="0.45">
      <c r="E25" s="94" t="s">
        <v>133</v>
      </c>
      <c r="F25" s="94" t="s">
        <v>150</v>
      </c>
      <c r="G25" s="94" t="s">
        <v>12</v>
      </c>
      <c r="H25" s="76"/>
      <c r="I25" s="76"/>
      <c r="J25" s="76"/>
      <c r="K25" s="2"/>
      <c r="L25" s="127" t="s">
        <v>16</v>
      </c>
      <c r="M25" s="127" t="s">
        <v>16</v>
      </c>
      <c r="N25" s="127" t="s">
        <v>16</v>
      </c>
      <c r="O25" s="127" t="s">
        <v>16</v>
      </c>
      <c r="P25" s="127" t="s">
        <v>16</v>
      </c>
      <c r="Q25" s="128"/>
      <c r="R25" s="127" t="s">
        <v>16</v>
      </c>
      <c r="S25" s="127" t="s">
        <v>16</v>
      </c>
      <c r="T25" s="127" t="s">
        <v>16</v>
      </c>
    </row>
    <row r="26" spans="1:20" hidden="1" outlineLevel="1" x14ac:dyDescent="0.45">
      <c r="E26" s="94" t="s">
        <v>133</v>
      </c>
      <c r="F26" s="94" t="s">
        <v>151</v>
      </c>
      <c r="G26" s="94" t="s">
        <v>12</v>
      </c>
      <c r="H26" s="76"/>
      <c r="I26" s="76"/>
      <c r="J26" s="76"/>
      <c r="K26" s="2"/>
      <c r="L26" s="127" t="s">
        <v>16</v>
      </c>
      <c r="M26" s="127" t="s">
        <v>16</v>
      </c>
      <c r="N26" s="127" t="s">
        <v>16</v>
      </c>
      <c r="O26" s="127" t="s">
        <v>16</v>
      </c>
      <c r="P26" s="127" t="s">
        <v>16</v>
      </c>
      <c r="Q26" s="128"/>
      <c r="R26" s="127" t="s">
        <v>16</v>
      </c>
      <c r="S26" s="127" t="s">
        <v>16</v>
      </c>
      <c r="T26" s="127" t="s">
        <v>16</v>
      </c>
    </row>
    <row r="27" spans="1:20" hidden="1" outlineLevel="1" x14ac:dyDescent="0.45">
      <c r="E27" s="94" t="s">
        <v>133</v>
      </c>
      <c r="F27" s="94" t="s">
        <v>152</v>
      </c>
      <c r="G27" s="94" t="s">
        <v>12</v>
      </c>
      <c r="H27" s="76"/>
      <c r="I27" s="76"/>
      <c r="J27" s="76"/>
      <c r="K27" s="2"/>
      <c r="L27" s="127" t="s">
        <v>13</v>
      </c>
      <c r="M27" s="127" t="s">
        <v>13</v>
      </c>
      <c r="N27" s="127" t="s">
        <v>14</v>
      </c>
      <c r="O27" s="127" t="s">
        <v>14</v>
      </c>
      <c r="P27" s="127" t="s">
        <v>14</v>
      </c>
      <c r="Q27" s="128"/>
      <c r="R27" s="127" t="s">
        <v>41</v>
      </c>
      <c r="S27" s="127" t="s">
        <v>41</v>
      </c>
      <c r="T27" s="127" t="s">
        <v>41</v>
      </c>
    </row>
    <row r="28" spans="1:20" hidden="1" outlineLevel="1" x14ac:dyDescent="0.45">
      <c r="E28" s="94" t="s">
        <v>133</v>
      </c>
      <c r="F28" s="94" t="s">
        <v>153</v>
      </c>
      <c r="G28" s="94" t="s">
        <v>12</v>
      </c>
      <c r="H28" s="76"/>
      <c r="I28" s="76"/>
      <c r="J28" s="76"/>
      <c r="K28" s="2"/>
      <c r="L28" s="127" t="s">
        <v>16</v>
      </c>
      <c r="M28" s="127" t="s">
        <v>16</v>
      </c>
      <c r="N28" s="127" t="s">
        <v>16</v>
      </c>
      <c r="O28" s="127" t="s">
        <v>16</v>
      </c>
      <c r="P28" s="127" t="s">
        <v>16</v>
      </c>
      <c r="Q28" s="128"/>
      <c r="R28" s="127" t="s">
        <v>16</v>
      </c>
      <c r="S28" s="127" t="s">
        <v>13</v>
      </c>
      <c r="T28" s="127" t="s">
        <v>13</v>
      </c>
    </row>
    <row r="29" spans="1:20" hidden="1" outlineLevel="1" x14ac:dyDescent="0.45">
      <c r="E29" s="94" t="s">
        <v>133</v>
      </c>
      <c r="F29" s="94" t="s">
        <v>154</v>
      </c>
      <c r="G29" s="94" t="s">
        <v>12</v>
      </c>
      <c r="H29" s="76"/>
      <c r="I29" s="76"/>
      <c r="J29" s="76"/>
      <c r="K29" s="2"/>
      <c r="L29" s="127" t="s">
        <v>16</v>
      </c>
      <c r="M29" s="127" t="s">
        <v>16</v>
      </c>
      <c r="N29" s="127" t="s">
        <v>16</v>
      </c>
      <c r="O29" s="127" t="s">
        <v>16</v>
      </c>
      <c r="P29" s="127" t="s">
        <v>16</v>
      </c>
      <c r="Q29" s="128"/>
      <c r="R29" s="127" t="s">
        <v>16</v>
      </c>
      <c r="S29" s="127" t="s">
        <v>16</v>
      </c>
      <c r="T29" s="127" t="s">
        <v>16</v>
      </c>
    </row>
    <row r="30" spans="1:20" hidden="1" outlineLevel="1" x14ac:dyDescent="0.45">
      <c r="E30" s="94" t="s">
        <v>133</v>
      </c>
      <c r="F30" s="94" t="s">
        <v>155</v>
      </c>
      <c r="G30" s="94" t="s">
        <v>12</v>
      </c>
      <c r="H30" s="76"/>
      <c r="I30" s="76"/>
      <c r="J30" s="76"/>
      <c r="K30" s="2"/>
      <c r="L30" s="127" t="s">
        <v>16</v>
      </c>
      <c r="M30" s="127" t="s">
        <v>16</v>
      </c>
      <c r="N30" s="127" t="s">
        <v>16</v>
      </c>
      <c r="O30" s="127" t="s">
        <v>16</v>
      </c>
      <c r="P30" s="127" t="s">
        <v>13</v>
      </c>
      <c r="Q30" s="128"/>
      <c r="R30" s="127" t="s">
        <v>13</v>
      </c>
      <c r="S30" s="127" t="s">
        <v>13</v>
      </c>
      <c r="T30" s="127" t="s">
        <v>13</v>
      </c>
    </row>
    <row r="31" spans="1:20" hidden="1" outlineLevel="1" x14ac:dyDescent="0.45">
      <c r="E31" s="94" t="s">
        <v>133</v>
      </c>
      <c r="F31" s="94" t="s">
        <v>156</v>
      </c>
      <c r="G31" s="94" t="s">
        <v>12</v>
      </c>
      <c r="H31" s="76"/>
      <c r="I31" s="76"/>
      <c r="J31" s="76"/>
      <c r="K31" s="2"/>
      <c r="L31" s="127" t="s">
        <v>13</v>
      </c>
      <c r="M31" s="127" t="s">
        <v>13</v>
      </c>
      <c r="N31" s="127" t="s">
        <v>13</v>
      </c>
      <c r="O31" s="127" t="s">
        <v>13</v>
      </c>
      <c r="P31" s="127" t="s">
        <v>13</v>
      </c>
      <c r="Q31" s="128"/>
      <c r="R31" s="127" t="s">
        <v>13</v>
      </c>
      <c r="S31" s="127" t="s">
        <v>14</v>
      </c>
      <c r="T31" s="127" t="s">
        <v>14</v>
      </c>
    </row>
    <row r="32" spans="1:20" hidden="1" outlineLevel="1" x14ac:dyDescent="0.45">
      <c r="A32" s="15"/>
      <c r="B32" s="15"/>
      <c r="C32" s="15"/>
      <c r="D32" s="15"/>
      <c r="E32" s="94" t="s">
        <v>133</v>
      </c>
      <c r="F32" s="94" t="s">
        <v>157</v>
      </c>
      <c r="G32" s="94" t="s">
        <v>12</v>
      </c>
      <c r="H32" s="76"/>
      <c r="I32" s="76"/>
      <c r="J32" s="76"/>
      <c r="K32" s="2"/>
      <c r="L32" s="127" t="s">
        <v>13</v>
      </c>
      <c r="M32" s="127" t="s">
        <v>13</v>
      </c>
      <c r="N32" s="127" t="s">
        <v>14</v>
      </c>
      <c r="O32" s="127" t="s">
        <v>14</v>
      </c>
      <c r="P32" s="127" t="s">
        <v>14</v>
      </c>
      <c r="Q32" s="128"/>
      <c r="R32" s="127" t="s">
        <v>41</v>
      </c>
      <c r="S32" s="127" t="s">
        <v>41</v>
      </c>
      <c r="T32" s="127" t="s">
        <v>14</v>
      </c>
    </row>
    <row r="33" spans="5:20" hidden="1" outlineLevel="1" x14ac:dyDescent="0.45">
      <c r="E33" s="94" t="s">
        <v>133</v>
      </c>
      <c r="F33" s="94" t="s">
        <v>158</v>
      </c>
      <c r="G33" s="94" t="s">
        <v>12</v>
      </c>
      <c r="H33" s="76"/>
      <c r="I33" s="76"/>
      <c r="J33" s="76"/>
      <c r="K33" s="2"/>
      <c r="L33" s="127" t="s">
        <v>16</v>
      </c>
      <c r="M33" s="127" t="s">
        <v>16</v>
      </c>
      <c r="N33" s="127" t="s">
        <v>16</v>
      </c>
      <c r="O33" s="127" t="s">
        <v>16</v>
      </c>
      <c r="P33" s="127" t="s">
        <v>16</v>
      </c>
      <c r="Q33" s="128"/>
      <c r="R33" s="127" t="s">
        <v>16</v>
      </c>
      <c r="S33" s="127" t="s">
        <v>16</v>
      </c>
      <c r="T33" s="127" t="s">
        <v>16</v>
      </c>
    </row>
    <row r="34" spans="5:20" hidden="1" outlineLevel="1" x14ac:dyDescent="0.45">
      <c r="E34" s="94" t="s">
        <v>133</v>
      </c>
      <c r="F34" s="94" t="s">
        <v>159</v>
      </c>
      <c r="G34" s="94" t="s">
        <v>12</v>
      </c>
      <c r="H34" s="76"/>
      <c r="I34" s="76"/>
      <c r="J34" s="76"/>
      <c r="K34" s="2"/>
      <c r="L34" s="127" t="s">
        <v>13</v>
      </c>
      <c r="M34" s="127" t="s">
        <v>16</v>
      </c>
      <c r="N34" s="127" t="s">
        <v>13</v>
      </c>
      <c r="O34" s="127" t="s">
        <v>13</v>
      </c>
      <c r="P34" s="127" t="s">
        <v>13</v>
      </c>
      <c r="Q34" s="128"/>
      <c r="R34" s="127" t="s">
        <v>13</v>
      </c>
      <c r="S34" s="127" t="s">
        <v>13</v>
      </c>
      <c r="T34" s="127" t="s">
        <v>13</v>
      </c>
    </row>
    <row r="35" spans="5:20" hidden="1" outlineLevel="1" x14ac:dyDescent="0.45">
      <c r="E35" s="94" t="s">
        <v>133</v>
      </c>
      <c r="F35" s="94" t="s">
        <v>160</v>
      </c>
      <c r="G35" s="94" t="s">
        <v>12</v>
      </c>
      <c r="H35" s="76"/>
      <c r="I35" s="76"/>
      <c r="J35" s="76"/>
      <c r="K35" s="2"/>
      <c r="L35" s="127" t="s">
        <v>13</v>
      </c>
      <c r="M35" s="127" t="s">
        <v>14</v>
      </c>
      <c r="N35" s="127" t="s">
        <v>41</v>
      </c>
      <c r="O35" s="127" t="s">
        <v>41</v>
      </c>
      <c r="P35" s="127" t="s">
        <v>14</v>
      </c>
      <c r="Q35" s="128"/>
      <c r="R35" s="127" t="s">
        <v>13</v>
      </c>
      <c r="S35" s="127" t="s">
        <v>13</v>
      </c>
      <c r="T35" s="127" t="s">
        <v>13</v>
      </c>
    </row>
    <row r="36" spans="5:20" hidden="1" outlineLevel="1" x14ac:dyDescent="0.45">
      <c r="E36" s="94" t="s">
        <v>133</v>
      </c>
      <c r="F36" s="94" t="s">
        <v>161</v>
      </c>
      <c r="G36" s="94" t="s">
        <v>12</v>
      </c>
      <c r="H36" s="76"/>
      <c r="I36" s="76"/>
      <c r="J36" s="76"/>
      <c r="K36" s="2"/>
      <c r="L36" s="127" t="s">
        <v>16</v>
      </c>
      <c r="M36" s="127" t="s">
        <v>13</v>
      </c>
      <c r="N36" s="127" t="s">
        <v>13</v>
      </c>
      <c r="O36" s="127" t="s">
        <v>13</v>
      </c>
      <c r="P36" s="127" t="s">
        <v>13</v>
      </c>
      <c r="Q36" s="128"/>
      <c r="R36" s="127" t="s">
        <v>16</v>
      </c>
      <c r="S36" s="127" t="s">
        <v>16</v>
      </c>
      <c r="T36" s="127" t="s">
        <v>16</v>
      </c>
    </row>
    <row r="37" spans="5:20" hidden="1" outlineLevel="1" x14ac:dyDescent="0.45">
      <c r="E37" s="94" t="s">
        <v>133</v>
      </c>
      <c r="F37" s="94" t="s">
        <v>162</v>
      </c>
      <c r="G37" s="94" t="s">
        <v>12</v>
      </c>
      <c r="H37" s="76"/>
      <c r="I37" s="76"/>
      <c r="J37" s="76"/>
      <c r="K37" s="2"/>
      <c r="L37" s="127" t="s">
        <v>16</v>
      </c>
      <c r="M37" s="127" t="s">
        <v>13</v>
      </c>
      <c r="N37" s="127" t="s">
        <v>13</v>
      </c>
      <c r="O37" s="127" t="s">
        <v>13</v>
      </c>
      <c r="P37" s="127" t="s">
        <v>13</v>
      </c>
      <c r="Q37" s="128"/>
      <c r="R37" s="127" t="s">
        <v>13</v>
      </c>
      <c r="S37" s="127" t="s">
        <v>13</v>
      </c>
      <c r="T37" s="127" t="s">
        <v>13</v>
      </c>
    </row>
    <row r="38" spans="5:20" hidden="1" outlineLevel="1" x14ac:dyDescent="0.45">
      <c r="E38" s="94" t="s">
        <v>133</v>
      </c>
      <c r="F38" s="94" t="s">
        <v>163</v>
      </c>
      <c r="G38" s="94" t="s">
        <v>12</v>
      </c>
      <c r="H38" s="76"/>
      <c r="I38" s="76"/>
      <c r="J38" s="76"/>
      <c r="K38" s="2"/>
      <c r="L38" s="127" t="s">
        <v>16</v>
      </c>
      <c r="M38" s="127" t="s">
        <v>16</v>
      </c>
      <c r="N38" s="127" t="s">
        <v>16</v>
      </c>
      <c r="O38" s="127" t="s">
        <v>16</v>
      </c>
      <c r="P38" s="127" t="s">
        <v>16</v>
      </c>
      <c r="Q38" s="128"/>
      <c r="R38" s="127" t="s">
        <v>16</v>
      </c>
      <c r="S38" s="127" t="s">
        <v>16</v>
      </c>
      <c r="T38" s="127" t="s">
        <v>16</v>
      </c>
    </row>
    <row r="39" spans="5:20" hidden="1" outlineLevel="1" x14ac:dyDescent="0.45">
      <c r="E39" s="94" t="s">
        <v>133</v>
      </c>
      <c r="F39" s="94" t="s">
        <v>164</v>
      </c>
      <c r="G39" s="94" t="s">
        <v>12</v>
      </c>
      <c r="H39" s="76"/>
      <c r="I39" s="76"/>
      <c r="J39" s="76"/>
      <c r="K39" s="2"/>
      <c r="L39" s="127" t="s">
        <v>16</v>
      </c>
      <c r="M39" s="127" t="s">
        <v>16</v>
      </c>
      <c r="N39" s="127" t="s">
        <v>16</v>
      </c>
      <c r="O39" s="127" t="s">
        <v>16</v>
      </c>
      <c r="P39" s="127" t="s">
        <v>16</v>
      </c>
      <c r="Q39" s="128"/>
      <c r="R39" s="127" t="s">
        <v>16</v>
      </c>
      <c r="S39" s="127" t="s">
        <v>16</v>
      </c>
      <c r="T39" s="127" t="s">
        <v>19</v>
      </c>
    </row>
    <row r="40" spans="5:20" hidden="1" outlineLevel="1" x14ac:dyDescent="0.45">
      <c r="E40" s="94" t="s">
        <v>133</v>
      </c>
      <c r="F40" s="94" t="s">
        <v>165</v>
      </c>
      <c r="G40" s="94" t="s">
        <v>12</v>
      </c>
      <c r="H40" s="76"/>
      <c r="I40" s="76"/>
      <c r="J40" s="76"/>
      <c r="K40" s="2"/>
      <c r="L40" s="127" t="s">
        <v>16</v>
      </c>
      <c r="M40" s="127" t="s">
        <v>16</v>
      </c>
      <c r="N40" s="127" t="s">
        <v>16</v>
      </c>
      <c r="O40" s="127" t="s">
        <v>16</v>
      </c>
      <c r="P40" s="127" t="s">
        <v>16</v>
      </c>
      <c r="Q40" s="128"/>
      <c r="R40" s="127" t="s">
        <v>16</v>
      </c>
      <c r="S40" s="127" t="s">
        <v>13</v>
      </c>
      <c r="T40" s="127" t="s">
        <v>13</v>
      </c>
    </row>
    <row r="41" spans="5:20" hidden="1" outlineLevel="1" x14ac:dyDescent="0.45">
      <c r="E41" s="94" t="s">
        <v>133</v>
      </c>
      <c r="F41" s="94" t="s">
        <v>166</v>
      </c>
      <c r="G41" s="94" t="s">
        <v>12</v>
      </c>
      <c r="H41" s="76"/>
      <c r="I41" s="76"/>
      <c r="J41" s="76"/>
      <c r="K41" s="2"/>
      <c r="L41" s="127" t="s">
        <v>19</v>
      </c>
      <c r="M41" s="127" t="s">
        <v>19</v>
      </c>
      <c r="N41" s="127" t="s">
        <v>19</v>
      </c>
      <c r="O41" s="127" t="s">
        <v>19</v>
      </c>
      <c r="P41" s="127" t="s">
        <v>19</v>
      </c>
      <c r="Q41" s="128"/>
      <c r="R41" s="127" t="s">
        <v>19</v>
      </c>
      <c r="S41" s="127" t="s">
        <v>19</v>
      </c>
      <c r="T41" s="127" t="s">
        <v>41</v>
      </c>
    </row>
    <row r="42" spans="5:20" hidden="1" outlineLevel="1" x14ac:dyDescent="0.45">
      <c r="E42" s="94" t="s">
        <v>133</v>
      </c>
      <c r="F42" s="94" t="s">
        <v>167</v>
      </c>
      <c r="G42" s="94" t="s">
        <v>12</v>
      </c>
      <c r="H42" s="76"/>
      <c r="I42" s="76"/>
      <c r="J42" s="76"/>
      <c r="K42" s="2"/>
      <c r="L42" s="127" t="s">
        <v>19</v>
      </c>
      <c r="M42" s="127" t="s">
        <v>19</v>
      </c>
      <c r="N42" s="127" t="s">
        <v>19</v>
      </c>
      <c r="O42" s="127" t="s">
        <v>19</v>
      </c>
      <c r="P42" s="127" t="s">
        <v>19</v>
      </c>
      <c r="Q42" s="128"/>
      <c r="R42" s="127" t="s">
        <v>19</v>
      </c>
      <c r="S42" s="127" t="s">
        <v>19</v>
      </c>
      <c r="T42" s="127" t="s">
        <v>16</v>
      </c>
    </row>
    <row r="43" spans="5:20" hidden="1" outlineLevel="1" x14ac:dyDescent="0.45">
      <c r="E43" s="94" t="s">
        <v>133</v>
      </c>
      <c r="F43" s="94" t="s">
        <v>168</v>
      </c>
      <c r="G43" s="94" t="s">
        <v>12</v>
      </c>
      <c r="H43" s="76"/>
      <c r="I43" s="76"/>
      <c r="J43" s="76"/>
      <c r="K43" s="2"/>
      <c r="L43" s="127" t="s">
        <v>19</v>
      </c>
      <c r="M43" s="127" t="s">
        <v>19</v>
      </c>
      <c r="N43" s="127" t="s">
        <v>19</v>
      </c>
      <c r="O43" s="127" t="s">
        <v>19</v>
      </c>
      <c r="P43" s="127" t="s">
        <v>19</v>
      </c>
      <c r="Q43" s="128"/>
      <c r="R43" s="127" t="s">
        <v>19</v>
      </c>
      <c r="S43" s="127" t="s">
        <v>19</v>
      </c>
      <c r="T43" s="127" t="s">
        <v>13</v>
      </c>
    </row>
    <row r="44" spans="5:20" hidden="1" outlineLevel="1" x14ac:dyDescent="0.45">
      <c r="E44" s="94" t="s">
        <v>133</v>
      </c>
      <c r="F44" s="94" t="s">
        <v>169</v>
      </c>
      <c r="G44" s="94" t="s">
        <v>12</v>
      </c>
      <c r="H44" s="76"/>
      <c r="I44" s="76"/>
      <c r="J44" s="76"/>
      <c r="K44" s="2"/>
      <c r="L44" s="127" t="s">
        <v>16</v>
      </c>
      <c r="M44" s="127" t="s">
        <v>16</v>
      </c>
      <c r="N44" s="127" t="s">
        <v>16</v>
      </c>
      <c r="O44" s="127" t="s">
        <v>16</v>
      </c>
      <c r="P44" s="127" t="s">
        <v>16</v>
      </c>
      <c r="Q44" s="128"/>
      <c r="R44" s="127" t="s">
        <v>16</v>
      </c>
      <c r="S44" s="127" t="s">
        <v>13</v>
      </c>
      <c r="T44" s="127" t="s">
        <v>13</v>
      </c>
    </row>
    <row r="45" spans="5:20" hidden="1" outlineLevel="1" x14ac:dyDescent="0.45">
      <c r="E45" s="94" t="s">
        <v>133</v>
      </c>
      <c r="F45" s="94" t="s">
        <v>170</v>
      </c>
      <c r="G45" s="94" t="s">
        <v>12</v>
      </c>
      <c r="H45" s="76"/>
      <c r="I45" s="76"/>
      <c r="J45" s="76"/>
      <c r="K45" s="2"/>
      <c r="L45" s="127" t="s">
        <v>16</v>
      </c>
      <c r="M45" s="127" t="s">
        <v>16</v>
      </c>
      <c r="N45" s="127" t="s">
        <v>16</v>
      </c>
      <c r="O45" s="127" t="s">
        <v>16</v>
      </c>
      <c r="P45" s="127" t="s">
        <v>16</v>
      </c>
      <c r="Q45" s="128"/>
      <c r="R45" s="127" t="s">
        <v>16</v>
      </c>
      <c r="S45" s="127" t="s">
        <v>16</v>
      </c>
      <c r="T45" s="127" t="s">
        <v>16</v>
      </c>
    </row>
    <row r="46" spans="5:20" hidden="1" outlineLevel="1" x14ac:dyDescent="0.45">
      <c r="E46" s="94" t="s">
        <v>133</v>
      </c>
      <c r="F46" s="94" t="s">
        <v>171</v>
      </c>
      <c r="G46" s="94" t="s">
        <v>12</v>
      </c>
      <c r="H46" s="76"/>
      <c r="I46" s="76"/>
      <c r="J46" s="76"/>
      <c r="K46" s="2"/>
      <c r="L46" s="127" t="s">
        <v>16</v>
      </c>
      <c r="M46" s="127" t="s">
        <v>16</v>
      </c>
      <c r="N46" s="127" t="s">
        <v>16</v>
      </c>
      <c r="O46" s="127" t="s">
        <v>16</v>
      </c>
      <c r="P46" s="127" t="s">
        <v>16</v>
      </c>
      <c r="Q46" s="128"/>
      <c r="R46" s="127" t="s">
        <v>16</v>
      </c>
      <c r="S46" s="127" t="s">
        <v>16</v>
      </c>
      <c r="T46" s="127" t="s">
        <v>16</v>
      </c>
    </row>
    <row r="47" spans="5:20" hidden="1" outlineLevel="1" x14ac:dyDescent="0.45">
      <c r="E47" s="94" t="s">
        <v>133</v>
      </c>
      <c r="F47" s="94" t="s">
        <v>172</v>
      </c>
      <c r="G47" s="94" t="s">
        <v>12</v>
      </c>
      <c r="H47" s="76"/>
      <c r="I47" s="76"/>
      <c r="J47" s="76"/>
      <c r="K47" s="2"/>
      <c r="L47" s="127" t="s">
        <v>16</v>
      </c>
      <c r="M47" s="127" t="s">
        <v>16</v>
      </c>
      <c r="N47" s="127" t="s">
        <v>16</v>
      </c>
      <c r="O47" s="127" t="s">
        <v>16</v>
      </c>
      <c r="P47" s="127" t="s">
        <v>16</v>
      </c>
      <c r="Q47" s="128"/>
      <c r="R47" s="127" t="s">
        <v>16</v>
      </c>
      <c r="S47" s="127" t="s">
        <v>16</v>
      </c>
      <c r="T47" s="127" t="s">
        <v>16</v>
      </c>
    </row>
    <row r="48" spans="5:20" hidden="1" outlineLevel="1" x14ac:dyDescent="0.45">
      <c r="E48" s="94" t="s">
        <v>133</v>
      </c>
      <c r="F48" s="94" t="s">
        <v>173</v>
      </c>
      <c r="G48" s="94" t="s">
        <v>12</v>
      </c>
      <c r="H48" s="76"/>
      <c r="I48" s="76"/>
      <c r="J48" s="76"/>
      <c r="K48" s="2"/>
      <c r="L48" s="127" t="s">
        <v>16</v>
      </c>
      <c r="M48" s="127" t="s">
        <v>16</v>
      </c>
      <c r="N48" s="127" t="s">
        <v>16</v>
      </c>
      <c r="O48" s="127" t="s">
        <v>16</v>
      </c>
      <c r="P48" s="127" t="s">
        <v>16</v>
      </c>
      <c r="Q48" s="128"/>
      <c r="R48" s="127" t="s">
        <v>16</v>
      </c>
      <c r="S48" s="127" t="s">
        <v>16</v>
      </c>
      <c r="T48" s="127" t="s">
        <v>16</v>
      </c>
    </row>
    <row r="49" spans="1:21" hidden="1" outlineLevel="1" x14ac:dyDescent="0.45">
      <c r="E49" s="94" t="s">
        <v>133</v>
      </c>
      <c r="F49" s="94" t="s">
        <v>174</v>
      </c>
      <c r="G49" s="94" t="s">
        <v>12</v>
      </c>
      <c r="H49" s="76"/>
      <c r="I49" s="76"/>
      <c r="J49" s="76"/>
      <c r="K49" s="2"/>
      <c r="L49" s="127" t="s">
        <v>13</v>
      </c>
      <c r="M49" s="127" t="s">
        <v>13</v>
      </c>
      <c r="N49" s="127" t="s">
        <v>13</v>
      </c>
      <c r="O49" s="127" t="s">
        <v>14</v>
      </c>
      <c r="P49" s="127" t="s">
        <v>13</v>
      </c>
      <c r="Q49" s="128"/>
      <c r="R49" s="127" t="s">
        <v>13</v>
      </c>
      <c r="S49" s="127" t="s">
        <v>13</v>
      </c>
      <c r="T49" s="127" t="s">
        <v>13</v>
      </c>
    </row>
    <row r="50" spans="1:21" hidden="1" outlineLevel="1" x14ac:dyDescent="0.45">
      <c r="E50" s="94" t="s">
        <v>133</v>
      </c>
      <c r="F50" s="94" t="s">
        <v>175</v>
      </c>
      <c r="G50" s="94" t="s">
        <v>12</v>
      </c>
      <c r="H50" s="76"/>
      <c r="I50" s="76"/>
      <c r="J50" s="76"/>
      <c r="K50" s="2"/>
      <c r="L50" s="127" t="s">
        <v>14</v>
      </c>
      <c r="M50" s="127" t="s">
        <v>13</v>
      </c>
      <c r="N50" s="127" t="s">
        <v>13</v>
      </c>
      <c r="O50" s="127" t="s">
        <v>13</v>
      </c>
      <c r="P50" s="127" t="s">
        <v>13</v>
      </c>
      <c r="Q50" s="128"/>
      <c r="R50" s="127" t="s">
        <v>13</v>
      </c>
      <c r="S50" s="127" t="s">
        <v>13</v>
      </c>
      <c r="T50" s="127" t="s">
        <v>13</v>
      </c>
    </row>
    <row r="51" spans="1:21" hidden="1" outlineLevel="1" x14ac:dyDescent="0.45">
      <c r="E51" s="94" t="s">
        <v>133</v>
      </c>
      <c r="F51" s="94" t="s">
        <v>176</v>
      </c>
      <c r="G51" s="94" t="s">
        <v>12</v>
      </c>
      <c r="H51" s="76"/>
      <c r="I51" s="76"/>
      <c r="J51" s="76"/>
      <c r="K51" s="2"/>
      <c r="L51" s="127" t="s">
        <v>16</v>
      </c>
      <c r="M51" s="127" t="s">
        <v>16</v>
      </c>
      <c r="N51" s="127" t="s">
        <v>16</v>
      </c>
      <c r="O51" s="127" t="s">
        <v>16</v>
      </c>
      <c r="P51" s="127" t="s">
        <v>16</v>
      </c>
      <c r="Q51" s="128"/>
      <c r="R51" s="127" t="s">
        <v>16</v>
      </c>
      <c r="S51" s="127" t="s">
        <v>16</v>
      </c>
      <c r="T51" s="127" t="s">
        <v>13</v>
      </c>
    </row>
    <row r="52" spans="1:21" hidden="1" outlineLevel="1" x14ac:dyDescent="0.45">
      <c r="E52" s="94" t="s">
        <v>133</v>
      </c>
      <c r="F52" s="94" t="s">
        <v>177</v>
      </c>
      <c r="G52" s="94" t="s">
        <v>12</v>
      </c>
      <c r="H52" s="76"/>
      <c r="I52" s="76"/>
      <c r="J52" s="76"/>
      <c r="K52" s="2"/>
      <c r="L52" s="127" t="s">
        <v>13</v>
      </c>
      <c r="M52" s="127" t="s">
        <v>13</v>
      </c>
      <c r="N52" s="127" t="s">
        <v>13</v>
      </c>
      <c r="O52" s="127" t="s">
        <v>13</v>
      </c>
      <c r="P52" s="127" t="s">
        <v>16</v>
      </c>
      <c r="Q52" s="128"/>
      <c r="R52" s="127" t="s">
        <v>16</v>
      </c>
      <c r="S52" s="127" t="s">
        <v>16</v>
      </c>
      <c r="T52" s="127" t="s">
        <v>16</v>
      </c>
    </row>
    <row r="53" spans="1:21" hidden="1" outlineLevel="1" x14ac:dyDescent="0.45">
      <c r="E53" s="94" t="s">
        <v>133</v>
      </c>
      <c r="F53" s="94" t="s">
        <v>178</v>
      </c>
      <c r="G53" s="94" t="s">
        <v>12</v>
      </c>
      <c r="H53" s="76"/>
      <c r="I53" s="76"/>
      <c r="J53" s="76"/>
      <c r="K53" s="2"/>
      <c r="L53" s="127" t="s">
        <v>16</v>
      </c>
      <c r="M53" s="127" t="s">
        <v>16</v>
      </c>
      <c r="N53" s="127" t="s">
        <v>16</v>
      </c>
      <c r="O53" s="127" t="s">
        <v>16</v>
      </c>
      <c r="P53" s="127" t="s">
        <v>16</v>
      </c>
      <c r="Q53" s="128"/>
      <c r="R53" s="127" t="s">
        <v>16</v>
      </c>
      <c r="S53" s="127" t="s">
        <v>16</v>
      </c>
      <c r="T53" s="127" t="s">
        <v>16</v>
      </c>
    </row>
    <row r="54" spans="1:21" hidden="1" outlineLevel="1" x14ac:dyDescent="0.45">
      <c r="E54" s="94" t="s">
        <v>133</v>
      </c>
      <c r="F54" s="94" t="s">
        <v>179</v>
      </c>
      <c r="G54" s="94" t="s">
        <v>12</v>
      </c>
      <c r="H54" s="76"/>
      <c r="I54" s="76"/>
      <c r="J54" s="76"/>
      <c r="K54" s="2"/>
      <c r="L54" s="127" t="s">
        <v>13</v>
      </c>
      <c r="M54" s="127" t="s">
        <v>13</v>
      </c>
      <c r="N54" s="127" t="s">
        <v>14</v>
      </c>
      <c r="O54" s="127" t="s">
        <v>14</v>
      </c>
      <c r="P54" s="127" t="s">
        <v>14</v>
      </c>
      <c r="Q54" s="128"/>
      <c r="R54" s="127" t="s">
        <v>13</v>
      </c>
      <c r="S54" s="127" t="s">
        <v>16</v>
      </c>
      <c r="T54" s="127" t="s">
        <v>16</v>
      </c>
    </row>
    <row r="55" spans="1:21" hidden="1" outlineLevel="1" x14ac:dyDescent="0.45">
      <c r="E55" s="94" t="s">
        <v>133</v>
      </c>
      <c r="F55" s="94" t="s">
        <v>180</v>
      </c>
      <c r="G55" s="94" t="s">
        <v>12</v>
      </c>
      <c r="H55" s="76"/>
      <c r="I55" s="76"/>
      <c r="J55" s="76"/>
      <c r="K55" s="2"/>
      <c r="L55" s="127" t="s">
        <v>16</v>
      </c>
      <c r="M55" s="127" t="s">
        <v>16</v>
      </c>
      <c r="N55" s="127" t="s">
        <v>16</v>
      </c>
      <c r="O55" s="127" t="s">
        <v>13</v>
      </c>
      <c r="P55" s="127" t="s">
        <v>13</v>
      </c>
      <c r="Q55" s="128"/>
      <c r="R55" s="127" t="s">
        <v>16</v>
      </c>
      <c r="S55" s="127" t="s">
        <v>16</v>
      </c>
      <c r="T55" s="127" t="s">
        <v>16</v>
      </c>
    </row>
    <row r="56" spans="1:21" hidden="1" outlineLevel="1" x14ac:dyDescent="0.45">
      <c r="A56" s="15"/>
      <c r="B56" s="15"/>
      <c r="C56" s="15"/>
      <c r="D56" s="15"/>
      <c r="E56" s="94" t="s">
        <v>133</v>
      </c>
      <c r="F56" s="94" t="s">
        <v>181</v>
      </c>
      <c r="G56" s="94" t="s">
        <v>12</v>
      </c>
      <c r="H56" s="76"/>
      <c r="I56" s="76"/>
      <c r="J56" s="76"/>
      <c r="K56" s="2"/>
      <c r="L56" s="127" t="s">
        <v>16</v>
      </c>
      <c r="M56" s="127" t="s">
        <v>16</v>
      </c>
      <c r="N56" s="127" t="s">
        <v>16</v>
      </c>
      <c r="O56" s="127" t="s">
        <v>16</v>
      </c>
      <c r="P56" s="127" t="s">
        <v>16</v>
      </c>
      <c r="Q56" s="128"/>
      <c r="R56" s="127" t="s">
        <v>16</v>
      </c>
      <c r="S56" s="127" t="s">
        <v>16</v>
      </c>
      <c r="T56" s="127" t="s">
        <v>16</v>
      </c>
    </row>
    <row r="57" spans="1:21" hidden="1" outlineLevel="1" x14ac:dyDescent="0.45">
      <c r="E57" s="94" t="s">
        <v>133</v>
      </c>
      <c r="F57" s="94" t="s">
        <v>182</v>
      </c>
      <c r="G57" s="94" t="s">
        <v>12</v>
      </c>
      <c r="H57" s="76"/>
      <c r="I57" s="76"/>
      <c r="J57" s="76"/>
      <c r="K57" s="2"/>
      <c r="L57" s="127" t="s">
        <v>13</v>
      </c>
      <c r="M57" s="127" t="s">
        <v>13</v>
      </c>
      <c r="N57" s="127" t="s">
        <v>14</v>
      </c>
      <c r="O57" s="127" t="s">
        <v>14</v>
      </c>
      <c r="P57" s="127" t="s">
        <v>13</v>
      </c>
      <c r="Q57" s="128"/>
      <c r="R57" s="127" t="s">
        <v>13</v>
      </c>
      <c r="S57" s="127" t="s">
        <v>16</v>
      </c>
      <c r="T57" s="127" t="s">
        <v>13</v>
      </c>
    </row>
    <row r="58" spans="1:21" hidden="1" outlineLevel="1" x14ac:dyDescent="0.45">
      <c r="E58" s="94" t="s">
        <v>133</v>
      </c>
      <c r="F58" s="94" t="s">
        <v>183</v>
      </c>
      <c r="G58" s="94" t="s">
        <v>12</v>
      </c>
      <c r="H58" s="76"/>
      <c r="I58" s="76"/>
      <c r="J58" s="76"/>
      <c r="K58" s="2"/>
      <c r="L58" s="127" t="s">
        <v>16</v>
      </c>
      <c r="M58" s="127" t="s">
        <v>13</v>
      </c>
      <c r="N58" s="127" t="s">
        <v>13</v>
      </c>
      <c r="O58" s="127" t="s">
        <v>14</v>
      </c>
      <c r="P58" s="127" t="s">
        <v>14</v>
      </c>
      <c r="Q58" s="128"/>
      <c r="R58" s="127" t="s">
        <v>14</v>
      </c>
      <c r="S58" s="127" t="s">
        <v>13</v>
      </c>
      <c r="T58" s="127" t="s">
        <v>13</v>
      </c>
    </row>
    <row r="59" spans="1:21" hidden="1" outlineLevel="1" x14ac:dyDescent="0.45">
      <c r="E59" s="94" t="s">
        <v>133</v>
      </c>
      <c r="F59" s="94" t="s">
        <v>184</v>
      </c>
      <c r="G59" s="94" t="s">
        <v>12</v>
      </c>
      <c r="H59" s="76"/>
      <c r="I59" s="76"/>
      <c r="J59" s="76"/>
      <c r="K59" s="2"/>
      <c r="L59" s="127" t="s">
        <v>13</v>
      </c>
      <c r="M59" s="127" t="s">
        <v>13</v>
      </c>
      <c r="N59" s="127" t="s">
        <v>14</v>
      </c>
      <c r="O59" s="127" t="s">
        <v>14</v>
      </c>
      <c r="P59" s="127" t="s">
        <v>13</v>
      </c>
      <c r="Q59" s="128"/>
      <c r="R59" s="127" t="s">
        <v>13</v>
      </c>
      <c r="S59" s="127" t="s">
        <v>16</v>
      </c>
      <c r="T59" s="127" t="s">
        <v>16</v>
      </c>
    </row>
    <row r="60" spans="1:21" hidden="1" outlineLevel="1" x14ac:dyDescent="0.45">
      <c r="E60" s="94" t="s">
        <v>133</v>
      </c>
      <c r="F60" s="94" t="s">
        <v>185</v>
      </c>
      <c r="G60" s="94" t="s">
        <v>12</v>
      </c>
      <c r="H60" s="76"/>
      <c r="I60" s="76"/>
      <c r="J60" s="76"/>
      <c r="K60" s="2"/>
      <c r="L60" s="127" t="s">
        <v>19</v>
      </c>
      <c r="M60" s="127" t="s">
        <v>16</v>
      </c>
      <c r="N60" s="127" t="s">
        <v>16</v>
      </c>
      <c r="O60" s="127" t="s">
        <v>16</v>
      </c>
      <c r="P60" s="127" t="s">
        <v>16</v>
      </c>
      <c r="Q60" s="128"/>
      <c r="R60" s="127" t="s">
        <v>16</v>
      </c>
      <c r="S60" s="127" t="s">
        <v>16</v>
      </c>
      <c r="T60" s="127" t="s">
        <v>16</v>
      </c>
    </row>
    <row r="61" spans="1:21" collapsed="1" x14ac:dyDescent="0.45">
      <c r="E61" s="94"/>
      <c r="F61" s="94"/>
      <c r="G61" s="94"/>
      <c r="H61" s="76"/>
      <c r="I61" s="76"/>
      <c r="J61" s="76"/>
      <c r="K61" s="2"/>
      <c r="L61" s="76"/>
      <c r="M61" s="76"/>
      <c r="N61" s="76"/>
      <c r="O61" s="76"/>
      <c r="P61" s="76"/>
      <c r="Q61" s="76"/>
      <c r="R61" s="76"/>
      <c r="S61" s="76"/>
      <c r="T61" s="76"/>
      <c r="U61" s="76"/>
    </row>
    <row r="62" spans="1:21" x14ac:dyDescent="0.45">
      <c r="E62" s="94" t="s">
        <v>186</v>
      </c>
      <c r="F62" s="94" t="s">
        <v>187</v>
      </c>
      <c r="G62" s="94" t="s">
        <v>12</v>
      </c>
      <c r="H62" s="76"/>
      <c r="I62" s="76"/>
      <c r="J62" s="76"/>
      <c r="K62" s="2"/>
      <c r="L62" s="127" t="s">
        <v>16</v>
      </c>
      <c r="M62" s="127" t="s">
        <v>16</v>
      </c>
      <c r="N62" s="127" t="s">
        <v>16</v>
      </c>
      <c r="O62" s="127" t="s">
        <v>16</v>
      </c>
      <c r="P62" s="127" t="s">
        <v>16</v>
      </c>
      <c r="Q62" s="128"/>
      <c r="R62" s="127" t="s">
        <v>16</v>
      </c>
      <c r="S62" s="127" t="s">
        <v>16</v>
      </c>
      <c r="T62" s="127" t="s">
        <v>13</v>
      </c>
    </row>
    <row r="63" spans="1:21" hidden="1" outlineLevel="1" x14ac:dyDescent="0.45">
      <c r="E63" s="94" t="s">
        <v>186</v>
      </c>
      <c r="F63" s="94" t="s">
        <v>188</v>
      </c>
      <c r="G63" s="94" t="s">
        <v>12</v>
      </c>
      <c r="H63" s="76"/>
      <c r="I63" s="76"/>
      <c r="J63" s="76"/>
      <c r="K63" s="2"/>
      <c r="L63" s="127" t="s">
        <v>16</v>
      </c>
      <c r="M63" s="127" t="s">
        <v>16</v>
      </c>
      <c r="N63" s="127" t="s">
        <v>16</v>
      </c>
      <c r="O63" s="127" t="s">
        <v>16</v>
      </c>
      <c r="P63" s="127" t="s">
        <v>16</v>
      </c>
      <c r="Q63" s="128"/>
      <c r="R63" s="127" t="s">
        <v>16</v>
      </c>
      <c r="S63" s="127" t="s">
        <v>16</v>
      </c>
      <c r="T63" s="127" t="s">
        <v>16</v>
      </c>
    </row>
    <row r="64" spans="1:21" hidden="1" outlineLevel="1" x14ac:dyDescent="0.45">
      <c r="E64" s="94" t="s">
        <v>186</v>
      </c>
      <c r="F64" s="94" t="s">
        <v>189</v>
      </c>
      <c r="G64" s="94" t="s">
        <v>12</v>
      </c>
      <c r="H64" s="76"/>
      <c r="I64" s="76"/>
      <c r="J64" s="76"/>
      <c r="K64" s="2"/>
      <c r="L64" s="127" t="s">
        <v>16</v>
      </c>
      <c r="M64" s="127" t="s">
        <v>16</v>
      </c>
      <c r="N64" s="127" t="s">
        <v>16</v>
      </c>
      <c r="O64" s="127" t="s">
        <v>16</v>
      </c>
      <c r="P64" s="127" t="s">
        <v>16</v>
      </c>
      <c r="Q64" s="128"/>
      <c r="R64" s="127" t="s">
        <v>16</v>
      </c>
      <c r="S64" s="127" t="s">
        <v>13</v>
      </c>
      <c r="T64" s="127" t="s">
        <v>16</v>
      </c>
    </row>
    <row r="65" spans="5:20" hidden="1" outlineLevel="1" x14ac:dyDescent="0.45">
      <c r="E65" s="94" t="s">
        <v>186</v>
      </c>
      <c r="F65" s="94" t="s">
        <v>190</v>
      </c>
      <c r="G65" s="94" t="s">
        <v>12</v>
      </c>
      <c r="H65" s="76"/>
      <c r="I65" s="76"/>
      <c r="J65" s="76"/>
      <c r="K65" s="2"/>
      <c r="L65" s="127" t="s">
        <v>16</v>
      </c>
      <c r="M65" s="127" t="s">
        <v>16</v>
      </c>
      <c r="N65" s="127" t="s">
        <v>16</v>
      </c>
      <c r="O65" s="127" t="s">
        <v>16</v>
      </c>
      <c r="P65" s="127" t="s">
        <v>16</v>
      </c>
      <c r="Q65" s="128"/>
      <c r="R65" s="127" t="s">
        <v>16</v>
      </c>
      <c r="S65" s="127" t="s">
        <v>16</v>
      </c>
      <c r="T65" s="127" t="s">
        <v>16</v>
      </c>
    </row>
    <row r="66" spans="5:20" hidden="1" outlineLevel="1" x14ac:dyDescent="0.45">
      <c r="E66" s="94" t="s">
        <v>186</v>
      </c>
      <c r="F66" s="94" t="s">
        <v>191</v>
      </c>
      <c r="G66" s="94" t="s">
        <v>12</v>
      </c>
      <c r="H66" s="76"/>
      <c r="I66" s="76"/>
      <c r="J66" s="76"/>
      <c r="K66" s="2"/>
      <c r="L66" s="127" t="s">
        <v>13</v>
      </c>
      <c r="M66" s="127" t="s">
        <v>16</v>
      </c>
      <c r="N66" s="127" t="s">
        <v>16</v>
      </c>
      <c r="O66" s="127" t="s">
        <v>16</v>
      </c>
      <c r="P66" s="127" t="s">
        <v>16</v>
      </c>
      <c r="Q66" s="128"/>
      <c r="R66" s="127" t="s">
        <v>13</v>
      </c>
      <c r="S66" s="127" t="s">
        <v>13</v>
      </c>
      <c r="T66" s="127" t="s">
        <v>13</v>
      </c>
    </row>
    <row r="67" spans="5:20" hidden="1" outlineLevel="1" x14ac:dyDescent="0.45">
      <c r="E67" s="94" t="s">
        <v>186</v>
      </c>
      <c r="F67" s="94" t="s">
        <v>192</v>
      </c>
      <c r="G67" s="94" t="s">
        <v>12</v>
      </c>
      <c r="H67" s="76"/>
      <c r="I67" s="76"/>
      <c r="J67" s="76"/>
      <c r="K67" s="2"/>
      <c r="L67" s="127" t="s">
        <v>16</v>
      </c>
      <c r="M67" s="127" t="s">
        <v>16</v>
      </c>
      <c r="N67" s="127" t="s">
        <v>16</v>
      </c>
      <c r="O67" s="127" t="s">
        <v>16</v>
      </c>
      <c r="P67" s="127" t="s">
        <v>16</v>
      </c>
      <c r="Q67" s="128"/>
      <c r="R67" s="127" t="s">
        <v>16</v>
      </c>
      <c r="S67" s="127" t="s">
        <v>16</v>
      </c>
      <c r="T67" s="127" t="s">
        <v>16</v>
      </c>
    </row>
    <row r="68" spans="5:20" hidden="1" outlineLevel="1" x14ac:dyDescent="0.45">
      <c r="E68" s="94" t="s">
        <v>186</v>
      </c>
      <c r="F68" s="94" t="s">
        <v>193</v>
      </c>
      <c r="G68" s="94" t="s">
        <v>12</v>
      </c>
      <c r="H68" s="76"/>
      <c r="I68" s="76"/>
      <c r="J68" s="76"/>
      <c r="K68" s="2"/>
      <c r="L68" s="127" t="s">
        <v>16</v>
      </c>
      <c r="M68" s="127" t="s">
        <v>16</v>
      </c>
      <c r="N68" s="127" t="s">
        <v>16</v>
      </c>
      <c r="O68" s="127" t="s">
        <v>16</v>
      </c>
      <c r="P68" s="127" t="s">
        <v>16</v>
      </c>
      <c r="Q68" s="128"/>
      <c r="R68" s="127" t="s">
        <v>16</v>
      </c>
      <c r="S68" s="127" t="s">
        <v>16</v>
      </c>
      <c r="T68" s="127" t="s">
        <v>16</v>
      </c>
    </row>
    <row r="69" spans="5:20" hidden="1" outlineLevel="1" x14ac:dyDescent="0.45">
      <c r="E69" s="94" t="s">
        <v>186</v>
      </c>
      <c r="F69" s="94" t="s">
        <v>194</v>
      </c>
      <c r="G69" s="94" t="s">
        <v>12</v>
      </c>
      <c r="H69" s="76"/>
      <c r="I69" s="76"/>
      <c r="J69" s="76"/>
      <c r="K69" s="2"/>
      <c r="L69" s="127" t="s">
        <v>16</v>
      </c>
      <c r="M69" s="127" t="s">
        <v>16</v>
      </c>
      <c r="N69" s="127" t="s">
        <v>16</v>
      </c>
      <c r="O69" s="127" t="s">
        <v>16</v>
      </c>
      <c r="P69" s="127" t="s">
        <v>16</v>
      </c>
      <c r="Q69" s="128"/>
      <c r="R69" s="127" t="s">
        <v>16</v>
      </c>
      <c r="S69" s="127" t="s">
        <v>16</v>
      </c>
      <c r="T69" s="127" t="s">
        <v>16</v>
      </c>
    </row>
    <row r="70" spans="5:20" hidden="1" outlineLevel="1" x14ac:dyDescent="0.45">
      <c r="E70" s="94" t="s">
        <v>186</v>
      </c>
      <c r="F70" s="94" t="s">
        <v>195</v>
      </c>
      <c r="G70" s="94" t="s">
        <v>12</v>
      </c>
      <c r="H70" s="76"/>
      <c r="I70" s="76"/>
      <c r="J70" s="76"/>
      <c r="K70" s="2"/>
      <c r="L70" s="127" t="s">
        <v>13</v>
      </c>
      <c r="M70" s="127" t="s">
        <v>13</v>
      </c>
      <c r="N70" s="127" t="s">
        <v>13</v>
      </c>
      <c r="O70" s="127" t="s">
        <v>13</v>
      </c>
      <c r="P70" s="127" t="s">
        <v>14</v>
      </c>
      <c r="Q70" s="128"/>
      <c r="R70" s="127" t="s">
        <v>14</v>
      </c>
      <c r="S70" s="127" t="s">
        <v>14</v>
      </c>
      <c r="T70" s="127" t="s">
        <v>13</v>
      </c>
    </row>
    <row r="71" spans="5:20" hidden="1" outlineLevel="1" x14ac:dyDescent="0.45">
      <c r="E71" s="94" t="s">
        <v>186</v>
      </c>
      <c r="F71" s="94" t="s">
        <v>196</v>
      </c>
      <c r="G71" s="94" t="s">
        <v>12</v>
      </c>
      <c r="H71" s="76"/>
      <c r="I71" s="76"/>
      <c r="J71" s="76"/>
      <c r="K71" s="2"/>
      <c r="L71" s="127" t="s">
        <v>13</v>
      </c>
      <c r="M71" s="127" t="s">
        <v>16</v>
      </c>
      <c r="N71" s="127" t="s">
        <v>13</v>
      </c>
      <c r="O71" s="127" t="s">
        <v>16</v>
      </c>
      <c r="P71" s="127" t="s">
        <v>13</v>
      </c>
      <c r="Q71" s="128"/>
      <c r="R71" s="127" t="s">
        <v>13</v>
      </c>
      <c r="S71" s="127" t="s">
        <v>13</v>
      </c>
      <c r="T71" s="127" t="s">
        <v>13</v>
      </c>
    </row>
    <row r="72" spans="5:20" hidden="1" outlineLevel="1" x14ac:dyDescent="0.45">
      <c r="E72" s="94" t="s">
        <v>186</v>
      </c>
      <c r="F72" s="94" t="s">
        <v>197</v>
      </c>
      <c r="G72" s="94" t="s">
        <v>12</v>
      </c>
      <c r="H72" s="76"/>
      <c r="I72" s="76"/>
      <c r="J72" s="76"/>
      <c r="K72" s="2"/>
      <c r="L72" s="127" t="s">
        <v>16</v>
      </c>
      <c r="M72" s="127" t="s">
        <v>16</v>
      </c>
      <c r="N72" s="127" t="s">
        <v>13</v>
      </c>
      <c r="O72" s="127" t="s">
        <v>16</v>
      </c>
      <c r="P72" s="127" t="s">
        <v>16</v>
      </c>
      <c r="Q72" s="128"/>
      <c r="R72" s="127" t="s">
        <v>16</v>
      </c>
      <c r="S72" s="127" t="s">
        <v>16</v>
      </c>
      <c r="T72" s="127" t="s">
        <v>13</v>
      </c>
    </row>
    <row r="73" spans="5:20" hidden="1" outlineLevel="1" x14ac:dyDescent="0.45">
      <c r="E73" s="94" t="s">
        <v>186</v>
      </c>
      <c r="F73" s="94" t="s">
        <v>198</v>
      </c>
      <c r="G73" s="94" t="s">
        <v>12</v>
      </c>
      <c r="H73" s="76"/>
      <c r="I73" s="76"/>
      <c r="J73" s="76"/>
      <c r="K73" s="2"/>
      <c r="L73" s="127" t="s">
        <v>16</v>
      </c>
      <c r="M73" s="127" t="s">
        <v>16</v>
      </c>
      <c r="N73" s="127" t="s">
        <v>16</v>
      </c>
      <c r="O73" s="127" t="s">
        <v>16</v>
      </c>
      <c r="P73" s="127" t="s">
        <v>13</v>
      </c>
      <c r="Q73" s="128"/>
      <c r="R73" s="127" t="s">
        <v>13</v>
      </c>
      <c r="S73" s="127" t="s">
        <v>13</v>
      </c>
      <c r="T73" s="127" t="s">
        <v>13</v>
      </c>
    </row>
    <row r="74" spans="5:20" hidden="1" outlineLevel="1" x14ac:dyDescent="0.45">
      <c r="E74" s="94" t="s">
        <v>186</v>
      </c>
      <c r="F74" s="94" t="s">
        <v>199</v>
      </c>
      <c r="G74" s="94" t="s">
        <v>12</v>
      </c>
      <c r="H74" s="76"/>
      <c r="I74" s="76"/>
      <c r="J74" s="76"/>
      <c r="K74" s="2"/>
      <c r="L74" s="127" t="s">
        <v>13</v>
      </c>
      <c r="M74" s="127" t="s">
        <v>13</v>
      </c>
      <c r="N74" s="127" t="s">
        <v>13</v>
      </c>
      <c r="O74" s="127" t="s">
        <v>13</v>
      </c>
      <c r="P74" s="127" t="s">
        <v>16</v>
      </c>
      <c r="Q74" s="128"/>
      <c r="R74" s="127" t="s">
        <v>16</v>
      </c>
      <c r="S74" s="127" t="s">
        <v>16</v>
      </c>
      <c r="T74" s="127" t="s">
        <v>13</v>
      </c>
    </row>
    <row r="75" spans="5:20" hidden="1" outlineLevel="1" x14ac:dyDescent="0.45">
      <c r="E75" s="94" t="s">
        <v>186</v>
      </c>
      <c r="F75" s="94" t="s">
        <v>200</v>
      </c>
      <c r="G75" s="94" t="s">
        <v>12</v>
      </c>
      <c r="H75" s="76"/>
      <c r="I75" s="76"/>
      <c r="J75" s="76"/>
      <c r="K75" s="2"/>
      <c r="L75" s="127" t="s">
        <v>14</v>
      </c>
      <c r="M75" s="127" t="s">
        <v>14</v>
      </c>
      <c r="N75" s="127" t="s">
        <v>14</v>
      </c>
      <c r="O75" s="127" t="s">
        <v>14</v>
      </c>
      <c r="P75" s="127" t="s">
        <v>14</v>
      </c>
      <c r="Q75" s="128"/>
      <c r="R75" s="127" t="s">
        <v>13</v>
      </c>
      <c r="S75" s="127" t="s">
        <v>13</v>
      </c>
      <c r="T75" s="127" t="s">
        <v>16</v>
      </c>
    </row>
    <row r="76" spans="5:20" hidden="1" outlineLevel="1" x14ac:dyDescent="0.45">
      <c r="E76" s="94" t="s">
        <v>186</v>
      </c>
      <c r="F76" s="94" t="s">
        <v>201</v>
      </c>
      <c r="G76" s="94" t="s">
        <v>12</v>
      </c>
      <c r="H76" s="76"/>
      <c r="I76" s="76"/>
      <c r="J76" s="76"/>
      <c r="K76" s="2"/>
      <c r="L76" s="127" t="s">
        <v>13</v>
      </c>
      <c r="M76" s="127" t="s">
        <v>13</v>
      </c>
      <c r="N76" s="127" t="s">
        <v>13</v>
      </c>
      <c r="O76" s="127" t="s">
        <v>13</v>
      </c>
      <c r="P76" s="127" t="s">
        <v>16</v>
      </c>
      <c r="Q76" s="128"/>
      <c r="R76" s="127" t="s">
        <v>13</v>
      </c>
      <c r="S76" s="127" t="s">
        <v>16</v>
      </c>
      <c r="T76" s="127" t="s">
        <v>16</v>
      </c>
    </row>
    <row r="77" spans="5:20" hidden="1" outlineLevel="1" x14ac:dyDescent="0.45">
      <c r="E77" s="94" t="s">
        <v>186</v>
      </c>
      <c r="F77" s="94" t="s">
        <v>202</v>
      </c>
      <c r="G77" s="94" t="s">
        <v>12</v>
      </c>
      <c r="H77" s="76"/>
      <c r="I77" s="76"/>
      <c r="J77" s="76"/>
      <c r="K77" s="2"/>
      <c r="L77" s="127" t="s">
        <v>13</v>
      </c>
      <c r="M77" s="127" t="s">
        <v>13</v>
      </c>
      <c r="N77" s="127" t="s">
        <v>13</v>
      </c>
      <c r="O77" s="127" t="s">
        <v>13</v>
      </c>
      <c r="P77" s="127" t="s">
        <v>16</v>
      </c>
      <c r="Q77" s="128"/>
      <c r="R77" s="127" t="s">
        <v>16</v>
      </c>
      <c r="S77" s="127" t="s">
        <v>16</v>
      </c>
      <c r="T77" s="127" t="s">
        <v>16</v>
      </c>
    </row>
    <row r="78" spans="5:20" hidden="1" outlineLevel="1" x14ac:dyDescent="0.45">
      <c r="E78" s="94" t="s">
        <v>186</v>
      </c>
      <c r="F78" s="94" t="s">
        <v>203</v>
      </c>
      <c r="G78" s="94" t="s">
        <v>12</v>
      </c>
      <c r="H78" s="76"/>
      <c r="I78" s="76"/>
      <c r="J78" s="76"/>
      <c r="K78" s="2"/>
      <c r="L78" s="127" t="s">
        <v>16</v>
      </c>
      <c r="M78" s="127" t="s">
        <v>16</v>
      </c>
      <c r="N78" s="127" t="s">
        <v>16</v>
      </c>
      <c r="O78" s="127" t="s">
        <v>16</v>
      </c>
      <c r="P78" s="127" t="s">
        <v>16</v>
      </c>
      <c r="Q78" s="128"/>
      <c r="R78" s="127" t="s">
        <v>16</v>
      </c>
      <c r="S78" s="127" t="s">
        <v>16</v>
      </c>
      <c r="T78" s="127" t="s">
        <v>16</v>
      </c>
    </row>
    <row r="79" spans="5:20" hidden="1" outlineLevel="1" x14ac:dyDescent="0.45">
      <c r="E79" s="94" t="s">
        <v>186</v>
      </c>
      <c r="F79" s="94" t="s">
        <v>204</v>
      </c>
      <c r="G79" s="94" t="s">
        <v>12</v>
      </c>
      <c r="H79" s="76"/>
      <c r="I79" s="76"/>
      <c r="J79" s="76"/>
      <c r="K79" s="2"/>
      <c r="L79" s="127" t="s">
        <v>14</v>
      </c>
      <c r="M79" s="127" t="s">
        <v>13</v>
      </c>
      <c r="N79" s="127" t="s">
        <v>13</v>
      </c>
      <c r="O79" s="127" t="s">
        <v>13</v>
      </c>
      <c r="P79" s="127" t="s">
        <v>16</v>
      </c>
      <c r="Q79" s="128"/>
      <c r="R79" s="127" t="s">
        <v>16</v>
      </c>
      <c r="S79" s="127" t="s">
        <v>13</v>
      </c>
      <c r="T79" s="127" t="s">
        <v>13</v>
      </c>
    </row>
    <row r="80" spans="5:20" hidden="1" outlineLevel="1" x14ac:dyDescent="0.45">
      <c r="E80" s="94" t="s">
        <v>186</v>
      </c>
      <c r="F80" s="94" t="s">
        <v>205</v>
      </c>
      <c r="G80" s="94" t="s">
        <v>12</v>
      </c>
      <c r="H80" s="76"/>
      <c r="I80" s="76"/>
      <c r="J80" s="76"/>
      <c r="K80" s="2"/>
      <c r="L80" s="127" t="s">
        <v>16</v>
      </c>
      <c r="M80" s="127" t="s">
        <v>16</v>
      </c>
      <c r="N80" s="127" t="s">
        <v>16</v>
      </c>
      <c r="O80" s="127" t="s">
        <v>16</v>
      </c>
      <c r="P80" s="127" t="s">
        <v>16</v>
      </c>
      <c r="Q80" s="128"/>
      <c r="R80" s="127" t="s">
        <v>16</v>
      </c>
      <c r="S80" s="127" t="s">
        <v>16</v>
      </c>
      <c r="T80" s="127" t="s">
        <v>16</v>
      </c>
    </row>
    <row r="81" spans="1:20" hidden="1" outlineLevel="1" x14ac:dyDescent="0.45">
      <c r="E81" s="94" t="s">
        <v>186</v>
      </c>
      <c r="F81" s="94" t="s">
        <v>206</v>
      </c>
      <c r="G81" s="94" t="s">
        <v>12</v>
      </c>
      <c r="H81" s="76"/>
      <c r="I81" s="76"/>
      <c r="J81" s="76"/>
      <c r="K81" s="2"/>
      <c r="L81" s="127" t="s">
        <v>14</v>
      </c>
      <c r="M81" s="127" t="s">
        <v>13</v>
      </c>
      <c r="N81" s="127" t="s">
        <v>16</v>
      </c>
      <c r="O81" s="127" t="s">
        <v>16</v>
      </c>
      <c r="P81" s="127" t="s">
        <v>13</v>
      </c>
      <c r="Q81" s="128"/>
      <c r="R81" s="127" t="s">
        <v>13</v>
      </c>
      <c r="S81" s="127" t="s">
        <v>13</v>
      </c>
      <c r="T81" s="127" t="s">
        <v>13</v>
      </c>
    </row>
    <row r="82" spans="1:20" hidden="1" outlineLevel="1" x14ac:dyDescent="0.45">
      <c r="E82" s="94" t="s">
        <v>186</v>
      </c>
      <c r="F82" s="94" t="s">
        <v>207</v>
      </c>
      <c r="G82" s="94" t="s">
        <v>12</v>
      </c>
      <c r="H82" s="76"/>
      <c r="I82" s="76"/>
      <c r="J82" s="76"/>
      <c r="K82" s="2"/>
      <c r="L82" s="127" t="s">
        <v>14</v>
      </c>
      <c r="M82" s="127" t="s">
        <v>13</v>
      </c>
      <c r="N82" s="127" t="s">
        <v>13</v>
      </c>
      <c r="O82" s="127" t="s">
        <v>13</v>
      </c>
      <c r="P82" s="127" t="s">
        <v>13</v>
      </c>
      <c r="Q82" s="128"/>
      <c r="R82" s="127" t="s">
        <v>13</v>
      </c>
      <c r="S82" s="127" t="s">
        <v>13</v>
      </c>
      <c r="T82" s="127" t="s">
        <v>14</v>
      </c>
    </row>
    <row r="83" spans="1:20" hidden="1" outlineLevel="1" x14ac:dyDescent="0.45">
      <c r="E83" s="94" t="s">
        <v>186</v>
      </c>
      <c r="F83" s="94" t="s">
        <v>208</v>
      </c>
      <c r="G83" s="94" t="s">
        <v>12</v>
      </c>
      <c r="H83" s="76"/>
      <c r="I83" s="76"/>
      <c r="J83" s="76"/>
      <c r="K83" s="2"/>
      <c r="L83" s="127" t="s">
        <v>16</v>
      </c>
      <c r="M83" s="127" t="s">
        <v>16</v>
      </c>
      <c r="N83" s="127" t="s">
        <v>16</v>
      </c>
      <c r="O83" s="127" t="s">
        <v>16</v>
      </c>
      <c r="P83" s="127" t="s">
        <v>16</v>
      </c>
      <c r="Q83" s="128"/>
      <c r="R83" s="127" t="s">
        <v>16</v>
      </c>
      <c r="S83" s="127" t="s">
        <v>16</v>
      </c>
      <c r="T83" s="127" t="s">
        <v>16</v>
      </c>
    </row>
    <row r="84" spans="1:20" hidden="1" outlineLevel="1" x14ac:dyDescent="0.45">
      <c r="E84" s="94" t="s">
        <v>186</v>
      </c>
      <c r="F84" s="94" t="s">
        <v>209</v>
      </c>
      <c r="G84" s="94" t="s">
        <v>12</v>
      </c>
      <c r="H84" s="76"/>
      <c r="I84" s="76"/>
      <c r="J84" s="76"/>
      <c r="K84" s="2"/>
      <c r="L84" s="127" t="s">
        <v>14</v>
      </c>
      <c r="M84" s="127" t="s">
        <v>13</v>
      </c>
      <c r="N84" s="127" t="s">
        <v>13</v>
      </c>
      <c r="O84" s="127" t="s">
        <v>16</v>
      </c>
      <c r="P84" s="127" t="s">
        <v>16</v>
      </c>
      <c r="Q84" s="128"/>
      <c r="R84" s="127" t="s">
        <v>16</v>
      </c>
      <c r="S84" s="127" t="s">
        <v>13</v>
      </c>
      <c r="T84" s="127" t="s">
        <v>13</v>
      </c>
    </row>
    <row r="85" spans="1:20" hidden="1" outlineLevel="1" x14ac:dyDescent="0.45">
      <c r="E85" s="94" t="s">
        <v>186</v>
      </c>
      <c r="F85" s="94" t="s">
        <v>210</v>
      </c>
      <c r="G85" s="94" t="s">
        <v>12</v>
      </c>
      <c r="H85" s="76"/>
      <c r="I85" s="76"/>
      <c r="J85" s="76"/>
      <c r="K85" s="2"/>
      <c r="L85" s="127" t="s">
        <v>14</v>
      </c>
      <c r="M85" s="127" t="s">
        <v>13</v>
      </c>
      <c r="N85" s="127" t="s">
        <v>13</v>
      </c>
      <c r="O85" s="127" t="s">
        <v>13</v>
      </c>
      <c r="P85" s="127" t="s">
        <v>14</v>
      </c>
      <c r="Q85" s="128"/>
      <c r="R85" s="127" t="s">
        <v>13</v>
      </c>
      <c r="S85" s="127" t="s">
        <v>14</v>
      </c>
      <c r="T85" s="127" t="s">
        <v>13</v>
      </c>
    </row>
    <row r="86" spans="1:20" hidden="1" outlineLevel="1" x14ac:dyDescent="0.45">
      <c r="E86" s="94" t="s">
        <v>186</v>
      </c>
      <c r="F86" s="94" t="s">
        <v>211</v>
      </c>
      <c r="G86" s="94" t="s">
        <v>12</v>
      </c>
      <c r="H86" s="76"/>
      <c r="I86" s="76"/>
      <c r="J86" s="76"/>
      <c r="K86" s="2"/>
      <c r="L86" s="127" t="s">
        <v>16</v>
      </c>
      <c r="M86" s="127" t="s">
        <v>16</v>
      </c>
      <c r="N86" s="127" t="s">
        <v>16</v>
      </c>
      <c r="O86" s="127" t="s">
        <v>16</v>
      </c>
      <c r="P86" s="127" t="s">
        <v>16</v>
      </c>
      <c r="Q86" s="128"/>
      <c r="R86" s="127" t="s">
        <v>16</v>
      </c>
      <c r="S86" s="127" t="s">
        <v>16</v>
      </c>
      <c r="T86" s="127" t="s">
        <v>16</v>
      </c>
    </row>
    <row r="87" spans="1:20" hidden="1" outlineLevel="1" x14ac:dyDescent="0.45">
      <c r="E87" s="94" t="s">
        <v>186</v>
      </c>
      <c r="F87" s="94" t="s">
        <v>212</v>
      </c>
      <c r="G87" s="94" t="s">
        <v>12</v>
      </c>
      <c r="H87" s="76"/>
      <c r="I87" s="76"/>
      <c r="J87" s="76"/>
      <c r="K87" s="2"/>
      <c r="L87" s="127" t="s">
        <v>13</v>
      </c>
      <c r="M87" s="127" t="s">
        <v>16</v>
      </c>
      <c r="N87" s="127" t="s">
        <v>16</v>
      </c>
      <c r="O87" s="127" t="s">
        <v>16</v>
      </c>
      <c r="P87" s="127" t="s">
        <v>16</v>
      </c>
      <c r="Q87" s="128"/>
      <c r="R87" s="127" t="s">
        <v>16</v>
      </c>
      <c r="S87" s="127" t="s">
        <v>16</v>
      </c>
      <c r="T87" s="127" t="s">
        <v>16</v>
      </c>
    </row>
    <row r="88" spans="1:20" hidden="1" outlineLevel="1" x14ac:dyDescent="0.45">
      <c r="E88" s="94" t="s">
        <v>186</v>
      </c>
      <c r="F88" s="94" t="s">
        <v>213</v>
      </c>
      <c r="G88" s="94" t="s">
        <v>12</v>
      </c>
      <c r="H88" s="76"/>
      <c r="I88" s="76"/>
      <c r="J88" s="76"/>
      <c r="K88" s="2"/>
      <c r="L88" s="127" t="s">
        <v>16</v>
      </c>
      <c r="M88" s="127" t="s">
        <v>16</v>
      </c>
      <c r="N88" s="127" t="s">
        <v>16</v>
      </c>
      <c r="O88" s="127" t="s">
        <v>13</v>
      </c>
      <c r="P88" s="127" t="s">
        <v>13</v>
      </c>
      <c r="Q88" s="128"/>
      <c r="R88" s="127" t="s">
        <v>16</v>
      </c>
      <c r="S88" s="127" t="s">
        <v>13</v>
      </c>
      <c r="T88" s="127" t="s">
        <v>16</v>
      </c>
    </row>
    <row r="89" spans="1:20" hidden="1" outlineLevel="1" x14ac:dyDescent="0.45">
      <c r="E89" s="94" t="s">
        <v>186</v>
      </c>
      <c r="F89" s="94" t="s">
        <v>214</v>
      </c>
      <c r="G89" s="94" t="s">
        <v>12</v>
      </c>
      <c r="H89" s="76"/>
      <c r="I89" s="76"/>
      <c r="J89" s="76"/>
      <c r="K89" s="2"/>
      <c r="L89" s="127" t="s">
        <v>41</v>
      </c>
      <c r="M89" s="127" t="s">
        <v>14</v>
      </c>
      <c r="N89" s="127" t="s">
        <v>14</v>
      </c>
      <c r="O89" s="127" t="s">
        <v>13</v>
      </c>
      <c r="P89" s="127" t="s">
        <v>13</v>
      </c>
      <c r="Q89" s="128"/>
      <c r="R89" s="127" t="s">
        <v>13</v>
      </c>
      <c r="S89" s="127" t="s">
        <v>13</v>
      </c>
      <c r="T89" s="127" t="s">
        <v>16</v>
      </c>
    </row>
    <row r="90" spans="1:20" hidden="1" outlineLevel="1" x14ac:dyDescent="0.45">
      <c r="E90" s="94" t="s">
        <v>186</v>
      </c>
      <c r="F90" s="94" t="s">
        <v>215</v>
      </c>
      <c r="G90" s="94" t="s">
        <v>12</v>
      </c>
      <c r="H90" s="76"/>
      <c r="I90" s="76"/>
      <c r="J90" s="76"/>
      <c r="K90" s="2"/>
      <c r="L90" s="127" t="s">
        <v>13</v>
      </c>
      <c r="M90" s="127" t="s">
        <v>13</v>
      </c>
      <c r="N90" s="127" t="s">
        <v>14</v>
      </c>
      <c r="O90" s="127" t="s">
        <v>41</v>
      </c>
      <c r="P90" s="127" t="s">
        <v>41</v>
      </c>
      <c r="Q90" s="128"/>
      <c r="R90" s="127" t="s">
        <v>41</v>
      </c>
      <c r="S90" s="127" t="s">
        <v>41</v>
      </c>
      <c r="T90" s="127" t="s">
        <v>41</v>
      </c>
    </row>
    <row r="91" spans="1:20" hidden="1" outlineLevel="1" x14ac:dyDescent="0.45">
      <c r="E91" s="94" t="s">
        <v>186</v>
      </c>
      <c r="F91" s="94" t="s">
        <v>216</v>
      </c>
      <c r="G91" s="94" t="s">
        <v>12</v>
      </c>
      <c r="H91" s="76"/>
      <c r="I91" s="76"/>
      <c r="J91" s="76"/>
      <c r="K91" s="2"/>
      <c r="L91" s="127" t="s">
        <v>16</v>
      </c>
      <c r="M91" s="127" t="s">
        <v>16</v>
      </c>
      <c r="N91" s="127" t="s">
        <v>16</v>
      </c>
      <c r="O91" s="127" t="s">
        <v>16</v>
      </c>
      <c r="P91" s="127" t="s">
        <v>16</v>
      </c>
      <c r="Q91" s="128"/>
      <c r="R91" s="127" t="s">
        <v>16</v>
      </c>
      <c r="S91" s="127" t="s">
        <v>16</v>
      </c>
      <c r="T91" s="127" t="s">
        <v>16</v>
      </c>
    </row>
    <row r="92" spans="1:20" hidden="1" outlineLevel="1" x14ac:dyDescent="0.45">
      <c r="E92" s="94" t="s">
        <v>186</v>
      </c>
      <c r="F92" s="94" t="s">
        <v>217</v>
      </c>
      <c r="G92" s="94" t="s">
        <v>12</v>
      </c>
      <c r="H92" s="76"/>
      <c r="I92" s="76"/>
      <c r="J92" s="76"/>
      <c r="K92" s="2"/>
      <c r="L92" s="127" t="s">
        <v>16</v>
      </c>
      <c r="M92" s="127" t="s">
        <v>16</v>
      </c>
      <c r="N92" s="127" t="s">
        <v>16</v>
      </c>
      <c r="O92" s="127" t="s">
        <v>16</v>
      </c>
      <c r="P92" s="127" t="s">
        <v>16</v>
      </c>
      <c r="Q92" s="128"/>
      <c r="R92" s="127" t="s">
        <v>16</v>
      </c>
      <c r="S92" s="127" t="s">
        <v>16</v>
      </c>
      <c r="T92" s="127" t="s">
        <v>16</v>
      </c>
    </row>
    <row r="93" spans="1:20" hidden="1" outlineLevel="1" x14ac:dyDescent="0.45">
      <c r="E93" s="94" t="s">
        <v>186</v>
      </c>
      <c r="F93" s="94" t="s">
        <v>218</v>
      </c>
      <c r="G93" s="94" t="s">
        <v>12</v>
      </c>
      <c r="H93" s="76"/>
      <c r="I93" s="76"/>
      <c r="J93" s="76"/>
      <c r="K93" s="2"/>
      <c r="L93" s="127" t="s">
        <v>16</v>
      </c>
      <c r="M93" s="127" t="s">
        <v>16</v>
      </c>
      <c r="N93" s="127" t="s">
        <v>16</v>
      </c>
      <c r="O93" s="127" t="s">
        <v>16</v>
      </c>
      <c r="P93" s="127" t="s">
        <v>16</v>
      </c>
      <c r="Q93" s="128"/>
      <c r="R93" s="127" t="s">
        <v>16</v>
      </c>
      <c r="S93" s="127" t="s">
        <v>16</v>
      </c>
      <c r="T93" s="127" t="s">
        <v>16</v>
      </c>
    </row>
    <row r="94" spans="1:20" hidden="1" outlineLevel="1" x14ac:dyDescent="0.45">
      <c r="E94" s="94" t="s">
        <v>186</v>
      </c>
      <c r="F94" s="94" t="s">
        <v>219</v>
      </c>
      <c r="G94" s="94" t="s">
        <v>12</v>
      </c>
      <c r="H94" s="76"/>
      <c r="I94" s="76"/>
      <c r="J94" s="76"/>
      <c r="K94" s="2"/>
      <c r="L94" s="127" t="s">
        <v>16</v>
      </c>
      <c r="M94" s="127" t="s">
        <v>16</v>
      </c>
      <c r="N94" s="127" t="s">
        <v>16</v>
      </c>
      <c r="O94" s="127" t="s">
        <v>16</v>
      </c>
      <c r="P94" s="127" t="s">
        <v>16</v>
      </c>
      <c r="Q94" s="128"/>
      <c r="R94" s="127" t="s">
        <v>16</v>
      </c>
      <c r="S94" s="127" t="s">
        <v>16</v>
      </c>
      <c r="T94" s="127" t="s">
        <v>16</v>
      </c>
    </row>
    <row r="95" spans="1:20" hidden="1" outlineLevel="1" x14ac:dyDescent="0.45">
      <c r="E95" s="94" t="s">
        <v>186</v>
      </c>
      <c r="F95" s="94" t="s">
        <v>220</v>
      </c>
      <c r="G95" s="94" t="s">
        <v>12</v>
      </c>
      <c r="H95" s="76"/>
      <c r="I95" s="76"/>
      <c r="J95" s="76"/>
      <c r="K95" s="2"/>
      <c r="L95" s="127" t="s">
        <v>16</v>
      </c>
      <c r="M95" s="127" t="s">
        <v>16</v>
      </c>
      <c r="N95" s="127" t="s">
        <v>16</v>
      </c>
      <c r="O95" s="127" t="s">
        <v>16</v>
      </c>
      <c r="P95" s="127" t="s">
        <v>16</v>
      </c>
      <c r="Q95" s="128"/>
      <c r="R95" s="127" t="s">
        <v>16</v>
      </c>
      <c r="S95" s="127" t="s">
        <v>16</v>
      </c>
      <c r="T95" s="127" t="s">
        <v>16</v>
      </c>
    </row>
    <row r="96" spans="1:20" s="76" customFormat="1" ht="13.15" collapsed="1" x14ac:dyDescent="0.4">
      <c r="A96" s="6"/>
      <c r="B96" s="6"/>
      <c r="C96" s="6"/>
      <c r="D96" s="6"/>
      <c r="E96" s="94"/>
      <c r="F96" s="94"/>
      <c r="G96" s="94"/>
      <c r="K96" s="2"/>
    </row>
    <row r="97" spans="1:20" x14ac:dyDescent="0.45">
      <c r="E97" s="94" t="s">
        <v>221</v>
      </c>
      <c r="F97" s="94" t="s">
        <v>222</v>
      </c>
      <c r="G97" s="94" t="s">
        <v>223</v>
      </c>
      <c r="H97" s="76"/>
      <c r="I97" s="76"/>
      <c r="J97" s="76"/>
      <c r="K97" s="2"/>
      <c r="L97" s="127" t="s">
        <v>16</v>
      </c>
      <c r="M97" s="127" t="s">
        <v>16</v>
      </c>
      <c r="N97" s="127" t="s">
        <v>16</v>
      </c>
      <c r="O97" s="127" t="s">
        <v>13</v>
      </c>
      <c r="P97" s="127" t="s">
        <v>16</v>
      </c>
      <c r="Q97" s="128"/>
      <c r="R97" s="127" t="s">
        <v>16</v>
      </c>
      <c r="S97" s="127" t="s">
        <v>16</v>
      </c>
      <c r="T97" s="127" t="s">
        <v>16</v>
      </c>
    </row>
    <row r="98" spans="1:20" s="76" customFormat="1" ht="13.15" x14ac:dyDescent="0.4">
      <c r="A98" s="6"/>
      <c r="B98" s="6"/>
      <c r="C98" s="6"/>
      <c r="D98" s="6"/>
      <c r="E98" s="94"/>
      <c r="F98" s="94"/>
      <c r="G98" s="94"/>
      <c r="K98" s="2"/>
    </row>
    <row r="99" spans="1:20" x14ac:dyDescent="0.45">
      <c r="E99" s="94" t="s">
        <v>224</v>
      </c>
      <c r="F99" s="94" t="s">
        <v>225</v>
      </c>
      <c r="G99" s="94" t="s">
        <v>12</v>
      </c>
      <c r="H99" s="76"/>
      <c r="I99" s="76"/>
      <c r="J99" s="76"/>
      <c r="K99" s="2"/>
      <c r="L99" s="127" t="s">
        <v>16</v>
      </c>
      <c r="M99" s="127" t="s">
        <v>16</v>
      </c>
      <c r="N99" s="127" t="s">
        <v>16</v>
      </c>
      <c r="O99" s="127" t="s">
        <v>16</v>
      </c>
      <c r="P99" s="127" t="s">
        <v>16</v>
      </c>
      <c r="Q99" s="128"/>
      <c r="R99" s="127" t="s">
        <v>16</v>
      </c>
      <c r="S99" s="127" t="s">
        <v>16</v>
      </c>
      <c r="T99" s="127" t="s">
        <v>16</v>
      </c>
    </row>
    <row r="100" spans="1:20" hidden="1" outlineLevel="1" x14ac:dyDescent="0.45">
      <c r="E100" s="94" t="s">
        <v>224</v>
      </c>
      <c r="F100" s="94" t="s">
        <v>226</v>
      </c>
      <c r="G100" s="94" t="s">
        <v>12</v>
      </c>
      <c r="H100" s="76"/>
      <c r="I100" s="76"/>
      <c r="J100" s="76"/>
      <c r="K100" s="2"/>
      <c r="L100" s="127" t="s">
        <v>16</v>
      </c>
      <c r="M100" s="127" t="s">
        <v>16</v>
      </c>
      <c r="N100" s="127" t="s">
        <v>16</v>
      </c>
      <c r="O100" s="127" t="s">
        <v>16</v>
      </c>
      <c r="P100" s="127" t="s">
        <v>16</v>
      </c>
      <c r="Q100" s="128"/>
      <c r="R100" s="127" t="s">
        <v>16</v>
      </c>
      <c r="S100" s="127" t="s">
        <v>16</v>
      </c>
      <c r="T100" s="127" t="s">
        <v>16</v>
      </c>
    </row>
    <row r="101" spans="1:20" hidden="1" outlineLevel="1" x14ac:dyDescent="0.45">
      <c r="E101" s="94" t="s">
        <v>224</v>
      </c>
      <c r="F101" s="94" t="s">
        <v>227</v>
      </c>
      <c r="G101" s="94" t="s">
        <v>12</v>
      </c>
      <c r="H101" s="76"/>
      <c r="I101" s="76"/>
      <c r="J101" s="76"/>
      <c r="K101" s="2"/>
      <c r="L101" s="127" t="s">
        <v>14</v>
      </c>
      <c r="M101" s="127" t="s">
        <v>16</v>
      </c>
      <c r="N101" s="127" t="s">
        <v>13</v>
      </c>
      <c r="O101" s="127" t="s">
        <v>13</v>
      </c>
      <c r="P101" s="127" t="s">
        <v>16</v>
      </c>
      <c r="Q101" s="128"/>
      <c r="R101" s="127" t="s">
        <v>16</v>
      </c>
      <c r="S101" s="127" t="s">
        <v>16</v>
      </c>
      <c r="T101" s="127" t="s">
        <v>16</v>
      </c>
    </row>
    <row r="102" spans="1:20" hidden="1" outlineLevel="1" x14ac:dyDescent="0.45">
      <c r="E102" s="94" t="s">
        <v>224</v>
      </c>
      <c r="F102" s="94" t="s">
        <v>228</v>
      </c>
      <c r="G102" s="94" t="s">
        <v>12</v>
      </c>
      <c r="H102" s="76"/>
      <c r="I102" s="76"/>
      <c r="J102" s="76"/>
      <c r="K102" s="2"/>
      <c r="L102" s="127" t="s">
        <v>16</v>
      </c>
      <c r="M102" s="127" t="s">
        <v>16</v>
      </c>
      <c r="N102" s="127" t="s">
        <v>16</v>
      </c>
      <c r="O102" s="127" t="s">
        <v>16</v>
      </c>
      <c r="P102" s="127" t="s">
        <v>16</v>
      </c>
      <c r="Q102" s="128"/>
      <c r="R102" s="127" t="s">
        <v>16</v>
      </c>
      <c r="S102" s="127" t="s">
        <v>16</v>
      </c>
      <c r="T102" s="127" t="s">
        <v>16</v>
      </c>
    </row>
    <row r="103" spans="1:20" hidden="1" outlineLevel="1" x14ac:dyDescent="0.45">
      <c r="E103" s="94" t="s">
        <v>224</v>
      </c>
      <c r="F103" s="94" t="s">
        <v>229</v>
      </c>
      <c r="G103" s="94" t="s">
        <v>12</v>
      </c>
      <c r="H103" s="76"/>
      <c r="I103" s="76"/>
      <c r="J103" s="76"/>
      <c r="K103" s="2"/>
      <c r="L103" s="127" t="s">
        <v>16</v>
      </c>
      <c r="M103" s="127" t="s">
        <v>16</v>
      </c>
      <c r="N103" s="127" t="s">
        <v>16</v>
      </c>
      <c r="O103" s="127" t="s">
        <v>16</v>
      </c>
      <c r="P103" s="127" t="s">
        <v>16</v>
      </c>
      <c r="Q103" s="128"/>
      <c r="R103" s="127" t="s">
        <v>16</v>
      </c>
      <c r="S103" s="127" t="s">
        <v>16</v>
      </c>
      <c r="T103" s="127" t="s">
        <v>16</v>
      </c>
    </row>
    <row r="104" spans="1:20" hidden="1" outlineLevel="1" x14ac:dyDescent="0.45">
      <c r="E104" s="94" t="s">
        <v>224</v>
      </c>
      <c r="F104" s="94" t="s">
        <v>230</v>
      </c>
      <c r="G104" s="94" t="s">
        <v>12</v>
      </c>
      <c r="H104" s="76"/>
      <c r="I104" s="76"/>
      <c r="J104" s="76"/>
      <c r="K104" s="2"/>
      <c r="L104" s="127" t="s">
        <v>16</v>
      </c>
      <c r="M104" s="127" t="s">
        <v>16</v>
      </c>
      <c r="N104" s="127" t="s">
        <v>16</v>
      </c>
      <c r="O104" s="127" t="s">
        <v>16</v>
      </c>
      <c r="P104" s="127" t="s">
        <v>16</v>
      </c>
      <c r="Q104" s="128"/>
      <c r="R104" s="127" t="s">
        <v>16</v>
      </c>
      <c r="S104" s="127" t="s">
        <v>16</v>
      </c>
      <c r="T104" s="127" t="s">
        <v>16</v>
      </c>
    </row>
    <row r="105" spans="1:20" hidden="1" outlineLevel="1" x14ac:dyDescent="0.45">
      <c r="E105" s="94" t="s">
        <v>224</v>
      </c>
      <c r="F105" s="94" t="s">
        <v>231</v>
      </c>
      <c r="G105" s="94" t="s">
        <v>12</v>
      </c>
      <c r="H105" s="76"/>
      <c r="I105" s="76"/>
      <c r="J105" s="76"/>
      <c r="K105" s="2"/>
      <c r="L105" s="127" t="s">
        <v>13</v>
      </c>
      <c r="M105" s="127" t="s">
        <v>16</v>
      </c>
      <c r="N105" s="127" t="s">
        <v>13</v>
      </c>
      <c r="O105" s="127" t="s">
        <v>13</v>
      </c>
      <c r="P105" s="127" t="s">
        <v>16</v>
      </c>
      <c r="Q105" s="128"/>
      <c r="R105" s="127" t="s">
        <v>16</v>
      </c>
      <c r="S105" s="127" t="s">
        <v>16</v>
      </c>
      <c r="T105" s="127" t="s">
        <v>16</v>
      </c>
    </row>
    <row r="106" spans="1:20" hidden="1" outlineLevel="1" x14ac:dyDescent="0.45">
      <c r="E106" s="94" t="s">
        <v>224</v>
      </c>
      <c r="F106" s="94" t="s">
        <v>232</v>
      </c>
      <c r="G106" s="94" t="s">
        <v>12</v>
      </c>
      <c r="H106" s="76"/>
      <c r="I106" s="76"/>
      <c r="J106" s="76"/>
      <c r="K106" s="2"/>
      <c r="L106" s="127" t="s">
        <v>16</v>
      </c>
      <c r="M106" s="127" t="s">
        <v>16</v>
      </c>
      <c r="N106" s="127" t="s">
        <v>16</v>
      </c>
      <c r="O106" s="127" t="s">
        <v>16</v>
      </c>
      <c r="P106" s="127" t="s">
        <v>16</v>
      </c>
      <c r="Q106" s="128"/>
      <c r="R106" s="127" t="s">
        <v>16</v>
      </c>
      <c r="S106" s="127" t="s">
        <v>16</v>
      </c>
      <c r="T106" s="127" t="s">
        <v>16</v>
      </c>
    </row>
    <row r="107" spans="1:20" hidden="1" outlineLevel="1" x14ac:dyDescent="0.45">
      <c r="E107" s="94" t="s">
        <v>224</v>
      </c>
      <c r="F107" s="94" t="s">
        <v>233</v>
      </c>
      <c r="G107" s="94" t="s">
        <v>12</v>
      </c>
      <c r="H107" s="76"/>
      <c r="I107" s="76"/>
      <c r="J107" s="76"/>
      <c r="K107" s="2"/>
      <c r="L107" s="127" t="s">
        <v>19</v>
      </c>
      <c r="M107" s="127" t="s">
        <v>19</v>
      </c>
      <c r="N107" s="127" t="s">
        <v>19</v>
      </c>
      <c r="O107" s="127" t="s">
        <v>16</v>
      </c>
      <c r="P107" s="127" t="s">
        <v>16</v>
      </c>
      <c r="Q107" s="128"/>
      <c r="R107" s="127" t="s">
        <v>16</v>
      </c>
      <c r="S107" s="127" t="s">
        <v>16</v>
      </c>
      <c r="T107" s="127" t="s">
        <v>16</v>
      </c>
    </row>
    <row r="108" spans="1:20" hidden="1" outlineLevel="1" x14ac:dyDescent="0.45">
      <c r="E108" s="94" t="s">
        <v>224</v>
      </c>
      <c r="F108" s="94" t="s">
        <v>234</v>
      </c>
      <c r="G108" s="94" t="s">
        <v>12</v>
      </c>
      <c r="H108" s="76"/>
      <c r="I108" s="76"/>
      <c r="J108" s="76"/>
      <c r="K108" s="2"/>
      <c r="L108" s="127" t="s">
        <v>13</v>
      </c>
      <c r="M108" s="127" t="s">
        <v>16</v>
      </c>
      <c r="N108" s="127" t="s">
        <v>16</v>
      </c>
      <c r="O108" s="127" t="s">
        <v>16</v>
      </c>
      <c r="P108" s="127" t="s">
        <v>16</v>
      </c>
      <c r="Q108" s="128"/>
      <c r="R108" s="127" t="s">
        <v>16</v>
      </c>
      <c r="S108" s="127" t="s">
        <v>16</v>
      </c>
      <c r="T108" s="127" t="s">
        <v>16</v>
      </c>
    </row>
    <row r="109" spans="1:20" hidden="1" outlineLevel="1" x14ac:dyDescent="0.45">
      <c r="E109" s="94" t="s">
        <v>224</v>
      </c>
      <c r="F109" s="94" t="s">
        <v>235</v>
      </c>
      <c r="G109" s="94" t="s">
        <v>12</v>
      </c>
      <c r="H109" s="76"/>
      <c r="I109" s="76"/>
      <c r="J109" s="76"/>
      <c r="K109" s="2"/>
      <c r="L109" s="127" t="s">
        <v>16</v>
      </c>
      <c r="M109" s="127" t="s">
        <v>16</v>
      </c>
      <c r="N109" s="127" t="s">
        <v>16</v>
      </c>
      <c r="O109" s="127" t="s">
        <v>16</v>
      </c>
      <c r="P109" s="127" t="s">
        <v>16</v>
      </c>
      <c r="Q109" s="128"/>
      <c r="R109" s="127" t="s">
        <v>16</v>
      </c>
      <c r="S109" s="127" t="s">
        <v>16</v>
      </c>
      <c r="T109" s="127" t="s">
        <v>16</v>
      </c>
    </row>
    <row r="110" spans="1:20" hidden="1" outlineLevel="1" x14ac:dyDescent="0.45">
      <c r="E110" s="94" t="s">
        <v>224</v>
      </c>
      <c r="F110" s="94" t="s">
        <v>236</v>
      </c>
      <c r="G110" s="94" t="s">
        <v>12</v>
      </c>
      <c r="H110" s="76"/>
      <c r="I110" s="76"/>
      <c r="J110" s="76"/>
      <c r="K110" s="2"/>
      <c r="L110" s="127" t="s">
        <v>13</v>
      </c>
      <c r="M110" s="127" t="s">
        <v>13</v>
      </c>
      <c r="N110" s="127" t="s">
        <v>13</v>
      </c>
      <c r="O110" s="127" t="s">
        <v>16</v>
      </c>
      <c r="P110" s="127" t="s">
        <v>16</v>
      </c>
      <c r="Q110" s="128"/>
      <c r="R110" s="127" t="s">
        <v>16</v>
      </c>
      <c r="S110" s="127" t="s">
        <v>16</v>
      </c>
      <c r="T110" s="127" t="s">
        <v>16</v>
      </c>
    </row>
    <row r="111" spans="1:20" hidden="1" outlineLevel="1" x14ac:dyDescent="0.45">
      <c r="E111" s="94" t="s">
        <v>224</v>
      </c>
      <c r="F111" s="94" t="s">
        <v>237</v>
      </c>
      <c r="G111" s="94" t="s">
        <v>12</v>
      </c>
      <c r="H111" s="76"/>
      <c r="I111" s="76"/>
      <c r="J111" s="76"/>
      <c r="K111" s="2"/>
      <c r="L111" s="127" t="s">
        <v>14</v>
      </c>
      <c r="M111" s="127" t="s">
        <v>13</v>
      </c>
      <c r="N111" s="127" t="s">
        <v>13</v>
      </c>
      <c r="O111" s="127" t="s">
        <v>13</v>
      </c>
      <c r="P111" s="127" t="s">
        <v>13</v>
      </c>
      <c r="Q111" s="128"/>
      <c r="R111" s="127" t="s">
        <v>13</v>
      </c>
      <c r="S111" s="127" t="s">
        <v>16</v>
      </c>
      <c r="T111" s="127" t="s">
        <v>16</v>
      </c>
    </row>
    <row r="112" spans="1:20" hidden="1" outlineLevel="1" x14ac:dyDescent="0.45">
      <c r="E112" s="94" t="s">
        <v>224</v>
      </c>
      <c r="F112" s="94" t="s">
        <v>238</v>
      </c>
      <c r="G112" s="94" t="s">
        <v>12</v>
      </c>
      <c r="H112" s="76"/>
      <c r="I112" s="76"/>
      <c r="J112" s="76"/>
      <c r="K112" s="2"/>
      <c r="L112" s="127" t="s">
        <v>16</v>
      </c>
      <c r="M112" s="127" t="s">
        <v>16</v>
      </c>
      <c r="N112" s="127" t="s">
        <v>16</v>
      </c>
      <c r="O112" s="127" t="s">
        <v>16</v>
      </c>
      <c r="P112" s="127" t="s">
        <v>16</v>
      </c>
      <c r="Q112" s="128"/>
      <c r="R112" s="127" t="s">
        <v>16</v>
      </c>
      <c r="S112" s="127" t="s">
        <v>16</v>
      </c>
      <c r="T112" s="127" t="s">
        <v>16</v>
      </c>
    </row>
    <row r="113" spans="5:20" hidden="1" outlineLevel="1" x14ac:dyDescent="0.45">
      <c r="E113" s="94" t="s">
        <v>224</v>
      </c>
      <c r="F113" s="94" t="s">
        <v>239</v>
      </c>
      <c r="G113" s="94" t="s">
        <v>12</v>
      </c>
      <c r="H113" s="76"/>
      <c r="I113" s="76"/>
      <c r="J113" s="76"/>
      <c r="K113" s="2"/>
      <c r="L113" s="127" t="s">
        <v>16</v>
      </c>
      <c r="M113" s="127" t="s">
        <v>16</v>
      </c>
      <c r="N113" s="127" t="s">
        <v>16</v>
      </c>
      <c r="O113" s="127" t="s">
        <v>16</v>
      </c>
      <c r="P113" s="127" t="s">
        <v>16</v>
      </c>
      <c r="Q113" s="128"/>
      <c r="R113" s="127" t="s">
        <v>16</v>
      </c>
      <c r="S113" s="127" t="s">
        <v>16</v>
      </c>
      <c r="T113" s="127" t="s">
        <v>16</v>
      </c>
    </row>
    <row r="114" spans="5:20" hidden="1" outlineLevel="1" x14ac:dyDescent="0.45">
      <c r="E114" s="94" t="s">
        <v>224</v>
      </c>
      <c r="F114" s="94" t="s">
        <v>240</v>
      </c>
      <c r="G114" s="94" t="s">
        <v>12</v>
      </c>
      <c r="H114" s="76"/>
      <c r="I114" s="76"/>
      <c r="J114" s="76"/>
      <c r="K114" s="2"/>
      <c r="L114" s="127" t="s">
        <v>16</v>
      </c>
      <c r="M114" s="127" t="s">
        <v>16</v>
      </c>
      <c r="N114" s="127" t="s">
        <v>16</v>
      </c>
      <c r="O114" s="127" t="s">
        <v>16</v>
      </c>
      <c r="P114" s="127" t="s">
        <v>16</v>
      </c>
      <c r="Q114" s="128"/>
      <c r="R114" s="127" t="s">
        <v>16</v>
      </c>
      <c r="S114" s="127" t="s">
        <v>16</v>
      </c>
      <c r="T114" s="127" t="s">
        <v>16</v>
      </c>
    </row>
    <row r="115" spans="5:20" hidden="1" outlineLevel="1" x14ac:dyDescent="0.45">
      <c r="E115" s="94" t="s">
        <v>224</v>
      </c>
      <c r="F115" s="94" t="s">
        <v>241</v>
      </c>
      <c r="G115" s="94" t="s">
        <v>12</v>
      </c>
      <c r="H115" s="76"/>
      <c r="I115" s="76"/>
      <c r="J115" s="76"/>
      <c r="K115" s="2"/>
      <c r="L115" s="127" t="s">
        <v>16</v>
      </c>
      <c r="M115" s="127" t="s">
        <v>16</v>
      </c>
      <c r="N115" s="127" t="s">
        <v>16</v>
      </c>
      <c r="O115" s="127" t="s">
        <v>16</v>
      </c>
      <c r="P115" s="127" t="s">
        <v>16</v>
      </c>
      <c r="Q115" s="128"/>
      <c r="R115" s="127" t="s">
        <v>16</v>
      </c>
      <c r="S115" s="127" t="s">
        <v>16</v>
      </c>
      <c r="T115" s="127" t="s">
        <v>16</v>
      </c>
    </row>
    <row r="116" spans="5:20" hidden="1" outlineLevel="1" x14ac:dyDescent="0.45">
      <c r="E116" s="94" t="s">
        <v>224</v>
      </c>
      <c r="F116" s="94" t="s">
        <v>242</v>
      </c>
      <c r="G116" s="94" t="s">
        <v>12</v>
      </c>
      <c r="H116" s="76"/>
      <c r="I116" s="76"/>
      <c r="J116" s="76"/>
      <c r="K116" s="2"/>
      <c r="L116" s="127" t="s">
        <v>16</v>
      </c>
      <c r="M116" s="127" t="s">
        <v>16</v>
      </c>
      <c r="N116" s="127" t="s">
        <v>16</v>
      </c>
      <c r="O116" s="127" t="s">
        <v>16</v>
      </c>
      <c r="P116" s="127" t="s">
        <v>16</v>
      </c>
      <c r="Q116" s="128"/>
      <c r="R116" s="127" t="s">
        <v>16</v>
      </c>
      <c r="S116" s="127" t="s">
        <v>16</v>
      </c>
      <c r="T116" s="127" t="s">
        <v>16</v>
      </c>
    </row>
    <row r="117" spans="5:20" hidden="1" outlineLevel="1" x14ac:dyDescent="0.45">
      <c r="E117" s="94" t="s">
        <v>224</v>
      </c>
      <c r="F117" s="94" t="s">
        <v>243</v>
      </c>
      <c r="G117" s="94" t="s">
        <v>12</v>
      </c>
      <c r="H117" s="76"/>
      <c r="I117" s="76"/>
      <c r="J117" s="76"/>
      <c r="K117" s="2"/>
      <c r="L117" s="127" t="s">
        <v>16</v>
      </c>
      <c r="M117" s="127" t="s">
        <v>16</v>
      </c>
      <c r="N117" s="127" t="s">
        <v>16</v>
      </c>
      <c r="O117" s="127" t="s">
        <v>16</v>
      </c>
      <c r="P117" s="127" t="s">
        <v>16</v>
      </c>
      <c r="Q117" s="128"/>
      <c r="R117" s="127" t="s">
        <v>16</v>
      </c>
      <c r="S117" s="127" t="s">
        <v>16</v>
      </c>
      <c r="T117" s="127" t="s">
        <v>16</v>
      </c>
    </row>
    <row r="118" spans="5:20" hidden="1" outlineLevel="1" x14ac:dyDescent="0.45">
      <c r="E118" s="94" t="s">
        <v>224</v>
      </c>
      <c r="F118" s="94" t="s">
        <v>244</v>
      </c>
      <c r="G118" s="94" t="s">
        <v>12</v>
      </c>
      <c r="H118" s="76"/>
      <c r="I118" s="76"/>
      <c r="J118" s="76"/>
      <c r="K118" s="2"/>
      <c r="L118" s="127" t="s">
        <v>14</v>
      </c>
      <c r="M118" s="127" t="s">
        <v>41</v>
      </c>
      <c r="N118" s="127" t="s">
        <v>41</v>
      </c>
      <c r="O118" s="127" t="s">
        <v>41</v>
      </c>
      <c r="P118" s="127" t="s">
        <v>41</v>
      </c>
      <c r="Q118" s="128"/>
      <c r="R118" s="127" t="s">
        <v>41</v>
      </c>
      <c r="S118" s="127" t="s">
        <v>41</v>
      </c>
      <c r="T118" s="127" t="s">
        <v>13</v>
      </c>
    </row>
    <row r="119" spans="5:20" hidden="1" outlineLevel="1" x14ac:dyDescent="0.45">
      <c r="E119" s="94" t="s">
        <v>224</v>
      </c>
      <c r="F119" s="94" t="s">
        <v>245</v>
      </c>
      <c r="G119" s="94" t="s">
        <v>12</v>
      </c>
      <c r="H119" s="76"/>
      <c r="I119" s="76"/>
      <c r="J119" s="76"/>
      <c r="K119" s="2"/>
      <c r="L119" s="127" t="s">
        <v>16</v>
      </c>
      <c r="M119" s="127" t="s">
        <v>16</v>
      </c>
      <c r="N119" s="127" t="s">
        <v>16</v>
      </c>
      <c r="O119" s="127" t="s">
        <v>16</v>
      </c>
      <c r="P119" s="127" t="s">
        <v>16</v>
      </c>
      <c r="Q119" s="128"/>
      <c r="R119" s="127" t="s">
        <v>16</v>
      </c>
      <c r="S119" s="127" t="s">
        <v>16</v>
      </c>
      <c r="T119" s="127" t="s">
        <v>16</v>
      </c>
    </row>
    <row r="120" spans="5:20" hidden="1" outlineLevel="1" x14ac:dyDescent="0.45">
      <c r="E120" s="94" t="s">
        <v>224</v>
      </c>
      <c r="F120" s="94" t="s">
        <v>246</v>
      </c>
      <c r="G120" s="94" t="s">
        <v>12</v>
      </c>
      <c r="H120" s="76"/>
      <c r="I120" s="76"/>
      <c r="J120" s="76"/>
      <c r="K120" s="2"/>
      <c r="L120" s="127" t="s">
        <v>16</v>
      </c>
      <c r="M120" s="127" t="s">
        <v>16</v>
      </c>
      <c r="N120" s="127" t="s">
        <v>16</v>
      </c>
      <c r="O120" s="127" t="s">
        <v>16</v>
      </c>
      <c r="P120" s="127" t="s">
        <v>16</v>
      </c>
      <c r="Q120" s="128"/>
      <c r="R120" s="127" t="s">
        <v>16</v>
      </c>
      <c r="S120" s="127" t="s">
        <v>16</v>
      </c>
      <c r="T120" s="127" t="s">
        <v>16</v>
      </c>
    </row>
    <row r="121" spans="5:20" hidden="1" outlineLevel="1" x14ac:dyDescent="0.45">
      <c r="E121" s="94" t="s">
        <v>224</v>
      </c>
      <c r="F121" s="94" t="s">
        <v>247</v>
      </c>
      <c r="G121" s="94" t="s">
        <v>12</v>
      </c>
      <c r="H121" s="76"/>
      <c r="I121" s="76"/>
      <c r="J121" s="76"/>
      <c r="K121" s="2"/>
      <c r="L121" s="127" t="s">
        <v>16</v>
      </c>
      <c r="M121" s="127" t="s">
        <v>16</v>
      </c>
      <c r="N121" s="127" t="s">
        <v>16</v>
      </c>
      <c r="O121" s="127" t="s">
        <v>16</v>
      </c>
      <c r="P121" s="127" t="s">
        <v>16</v>
      </c>
      <c r="Q121" s="128"/>
      <c r="R121" s="127" t="s">
        <v>16</v>
      </c>
      <c r="S121" s="127" t="s">
        <v>16</v>
      </c>
      <c r="T121" s="127" t="s">
        <v>16</v>
      </c>
    </row>
    <row r="122" spans="5:20" hidden="1" outlineLevel="1" x14ac:dyDescent="0.45">
      <c r="E122" s="94" t="s">
        <v>224</v>
      </c>
      <c r="F122" s="94" t="s">
        <v>248</v>
      </c>
      <c r="G122" s="94" t="s">
        <v>12</v>
      </c>
      <c r="H122" s="76"/>
      <c r="I122" s="76"/>
      <c r="J122" s="76"/>
      <c r="K122" s="2"/>
      <c r="L122" s="127" t="s">
        <v>13</v>
      </c>
      <c r="M122" s="127" t="s">
        <v>16</v>
      </c>
      <c r="N122" s="127" t="s">
        <v>13</v>
      </c>
      <c r="O122" s="127" t="s">
        <v>13</v>
      </c>
      <c r="P122" s="127" t="s">
        <v>16</v>
      </c>
      <c r="Q122" s="128"/>
      <c r="R122" s="127" t="s">
        <v>16</v>
      </c>
      <c r="S122" s="127" t="s">
        <v>16</v>
      </c>
      <c r="T122" s="127" t="s">
        <v>16</v>
      </c>
    </row>
    <row r="123" spans="5:20" hidden="1" outlineLevel="1" x14ac:dyDescent="0.45">
      <c r="E123" s="94" t="s">
        <v>224</v>
      </c>
      <c r="F123" s="94" t="s">
        <v>249</v>
      </c>
      <c r="G123" s="94" t="s">
        <v>12</v>
      </c>
      <c r="H123" s="76"/>
      <c r="I123" s="76"/>
      <c r="J123" s="76"/>
      <c r="K123" s="2"/>
      <c r="L123" s="127" t="s">
        <v>16</v>
      </c>
      <c r="M123" s="127" t="s">
        <v>13</v>
      </c>
      <c r="N123" s="127" t="s">
        <v>13</v>
      </c>
      <c r="O123" s="127" t="s">
        <v>13</v>
      </c>
      <c r="P123" s="127" t="s">
        <v>13</v>
      </c>
      <c r="Q123" s="128"/>
      <c r="R123" s="127" t="s">
        <v>13</v>
      </c>
      <c r="S123" s="127" t="s">
        <v>13</v>
      </c>
      <c r="T123" s="127" t="s">
        <v>13</v>
      </c>
    </row>
    <row r="124" spans="5:20" hidden="1" outlineLevel="1" x14ac:dyDescent="0.45">
      <c r="E124" s="94" t="s">
        <v>224</v>
      </c>
      <c r="F124" s="94" t="s">
        <v>250</v>
      </c>
      <c r="G124" s="94" t="s">
        <v>12</v>
      </c>
      <c r="H124" s="76"/>
      <c r="I124" s="76"/>
      <c r="J124" s="76"/>
      <c r="K124" s="2"/>
      <c r="L124" s="127" t="s">
        <v>16</v>
      </c>
      <c r="M124" s="127" t="s">
        <v>16</v>
      </c>
      <c r="N124" s="127" t="s">
        <v>16</v>
      </c>
      <c r="O124" s="127" t="s">
        <v>16</v>
      </c>
      <c r="P124" s="127" t="s">
        <v>16</v>
      </c>
      <c r="Q124" s="128"/>
      <c r="R124" s="127" t="s">
        <v>16</v>
      </c>
      <c r="S124" s="127" t="s">
        <v>16</v>
      </c>
      <c r="T124" s="127" t="s">
        <v>16</v>
      </c>
    </row>
    <row r="125" spans="5:20" hidden="1" outlineLevel="1" x14ac:dyDescent="0.45">
      <c r="E125" s="94" t="s">
        <v>224</v>
      </c>
      <c r="F125" s="94" t="s">
        <v>251</v>
      </c>
      <c r="G125" s="94" t="s">
        <v>12</v>
      </c>
      <c r="H125" s="76"/>
      <c r="I125" s="76"/>
      <c r="J125" s="76"/>
      <c r="K125" s="2"/>
      <c r="L125" s="127" t="s">
        <v>14</v>
      </c>
      <c r="M125" s="127" t="s">
        <v>13</v>
      </c>
      <c r="N125" s="127" t="s">
        <v>13</v>
      </c>
      <c r="O125" s="127" t="s">
        <v>13</v>
      </c>
      <c r="P125" s="127" t="s">
        <v>16</v>
      </c>
      <c r="Q125" s="128"/>
      <c r="R125" s="127" t="s">
        <v>16</v>
      </c>
      <c r="S125" s="127" t="s">
        <v>16</v>
      </c>
      <c r="T125" s="127" t="s">
        <v>16</v>
      </c>
    </row>
    <row r="126" spans="5:20" hidden="1" outlineLevel="1" x14ac:dyDescent="0.45">
      <c r="E126" s="94" t="s">
        <v>224</v>
      </c>
      <c r="F126" s="94" t="s">
        <v>252</v>
      </c>
      <c r="G126" s="94" t="s">
        <v>12</v>
      </c>
      <c r="H126" s="76"/>
      <c r="I126" s="76"/>
      <c r="J126" s="76"/>
      <c r="K126" s="2"/>
      <c r="L126" s="127" t="s">
        <v>13</v>
      </c>
      <c r="M126" s="127" t="s">
        <v>13</v>
      </c>
      <c r="N126" s="127" t="s">
        <v>13</v>
      </c>
      <c r="O126" s="127" t="s">
        <v>16</v>
      </c>
      <c r="P126" s="127" t="s">
        <v>13</v>
      </c>
      <c r="Q126" s="128"/>
      <c r="R126" s="127" t="s">
        <v>13</v>
      </c>
      <c r="S126" s="127" t="s">
        <v>16</v>
      </c>
      <c r="T126" s="127" t="s">
        <v>16</v>
      </c>
    </row>
    <row r="127" spans="5:20" hidden="1" outlineLevel="1" x14ac:dyDescent="0.45">
      <c r="E127" s="94" t="s">
        <v>224</v>
      </c>
      <c r="F127" s="94" t="s">
        <v>253</v>
      </c>
      <c r="G127" s="94" t="s">
        <v>12</v>
      </c>
      <c r="H127" s="76"/>
      <c r="I127" s="76"/>
      <c r="J127" s="76"/>
      <c r="K127" s="2"/>
      <c r="L127" s="127" t="s">
        <v>16</v>
      </c>
      <c r="M127" s="127" t="s">
        <v>16</v>
      </c>
      <c r="N127" s="127" t="s">
        <v>16</v>
      </c>
      <c r="O127" s="127" t="s">
        <v>16</v>
      </c>
      <c r="P127" s="127" t="s">
        <v>16</v>
      </c>
      <c r="Q127" s="128"/>
      <c r="R127" s="127" t="s">
        <v>16</v>
      </c>
      <c r="S127" s="127" t="s">
        <v>16</v>
      </c>
      <c r="T127" s="127" t="s">
        <v>16</v>
      </c>
    </row>
    <row r="128" spans="5:20" hidden="1" outlineLevel="1" x14ac:dyDescent="0.45">
      <c r="E128" s="94" t="s">
        <v>224</v>
      </c>
      <c r="F128" s="94" t="s">
        <v>254</v>
      </c>
      <c r="G128" s="94" t="s">
        <v>12</v>
      </c>
      <c r="H128" s="76"/>
      <c r="I128" s="76"/>
      <c r="J128" s="76"/>
      <c r="K128" s="2"/>
      <c r="L128" s="127" t="s">
        <v>16</v>
      </c>
      <c r="M128" s="127" t="s">
        <v>16</v>
      </c>
      <c r="N128" s="127" t="s">
        <v>16</v>
      </c>
      <c r="O128" s="127" t="s">
        <v>16</v>
      </c>
      <c r="P128" s="127" t="s">
        <v>16</v>
      </c>
      <c r="Q128" s="128"/>
      <c r="R128" s="127" t="s">
        <v>16</v>
      </c>
      <c r="S128" s="127" t="s">
        <v>16</v>
      </c>
      <c r="T128" s="127" t="s">
        <v>16</v>
      </c>
    </row>
    <row r="129" spans="5:20" hidden="1" outlineLevel="1" x14ac:dyDescent="0.45">
      <c r="E129" s="94" t="s">
        <v>224</v>
      </c>
      <c r="F129" s="94" t="s">
        <v>255</v>
      </c>
      <c r="G129" s="94" t="s">
        <v>12</v>
      </c>
      <c r="H129" s="76"/>
      <c r="I129" s="76"/>
      <c r="J129" s="76"/>
      <c r="K129" s="2"/>
      <c r="L129" s="127" t="s">
        <v>13</v>
      </c>
      <c r="M129" s="127" t="s">
        <v>16</v>
      </c>
      <c r="N129" s="127" t="s">
        <v>13</v>
      </c>
      <c r="O129" s="127" t="s">
        <v>13</v>
      </c>
      <c r="P129" s="127" t="s">
        <v>14</v>
      </c>
      <c r="Q129" s="128"/>
      <c r="R129" s="127" t="s">
        <v>14</v>
      </c>
      <c r="S129" s="127" t="s">
        <v>14</v>
      </c>
      <c r="T129" s="127" t="s">
        <v>13</v>
      </c>
    </row>
    <row r="130" spans="5:20" hidden="1" outlineLevel="1" x14ac:dyDescent="0.45">
      <c r="E130" s="94" t="s">
        <v>224</v>
      </c>
      <c r="F130" s="94" t="s">
        <v>256</v>
      </c>
      <c r="G130" s="94" t="s">
        <v>12</v>
      </c>
      <c r="H130" s="76"/>
      <c r="I130" s="76"/>
      <c r="J130" s="76"/>
      <c r="K130" s="2"/>
      <c r="L130" s="127" t="s">
        <v>16</v>
      </c>
      <c r="M130" s="127" t="s">
        <v>16</v>
      </c>
      <c r="N130" s="127" t="s">
        <v>16</v>
      </c>
      <c r="O130" s="127" t="s">
        <v>16</v>
      </c>
      <c r="P130" s="127" t="s">
        <v>16</v>
      </c>
      <c r="Q130" s="128"/>
      <c r="R130" s="127" t="s">
        <v>16</v>
      </c>
      <c r="S130" s="127" t="s">
        <v>16</v>
      </c>
      <c r="T130" s="127" t="s">
        <v>16</v>
      </c>
    </row>
    <row r="131" spans="5:20" hidden="1" outlineLevel="1" x14ac:dyDescent="0.45">
      <c r="E131" s="94" t="s">
        <v>224</v>
      </c>
      <c r="F131" s="94" t="s">
        <v>257</v>
      </c>
      <c r="G131" s="94" t="s">
        <v>12</v>
      </c>
      <c r="H131" s="76"/>
      <c r="I131" s="76"/>
      <c r="J131" s="76"/>
      <c r="K131" s="2"/>
      <c r="L131" s="127" t="s">
        <v>16</v>
      </c>
      <c r="M131" s="127" t="s">
        <v>16</v>
      </c>
      <c r="N131" s="127" t="s">
        <v>16</v>
      </c>
      <c r="O131" s="127" t="s">
        <v>16</v>
      </c>
      <c r="P131" s="127" t="s">
        <v>16</v>
      </c>
      <c r="Q131" s="128"/>
      <c r="R131" s="127" t="s">
        <v>16</v>
      </c>
      <c r="S131" s="127" t="s">
        <v>16</v>
      </c>
      <c r="T131" s="127" t="s">
        <v>16</v>
      </c>
    </row>
    <row r="132" spans="5:20" hidden="1" outlineLevel="1" x14ac:dyDescent="0.45">
      <c r="E132" s="94" t="s">
        <v>224</v>
      </c>
      <c r="F132" s="94" t="s">
        <v>258</v>
      </c>
      <c r="G132" s="94" t="s">
        <v>12</v>
      </c>
      <c r="H132" s="76"/>
      <c r="I132" s="76"/>
      <c r="J132" s="76"/>
      <c r="K132" s="2"/>
      <c r="L132" s="127" t="s">
        <v>16</v>
      </c>
      <c r="M132" s="127" t="s">
        <v>16</v>
      </c>
      <c r="N132" s="127" t="s">
        <v>16</v>
      </c>
      <c r="O132" s="127" t="s">
        <v>16</v>
      </c>
      <c r="P132" s="127" t="s">
        <v>16</v>
      </c>
      <c r="Q132" s="128"/>
      <c r="R132" s="127" t="s">
        <v>16</v>
      </c>
      <c r="S132" s="127" t="s">
        <v>16</v>
      </c>
      <c r="T132" s="127" t="s">
        <v>16</v>
      </c>
    </row>
    <row r="133" spans="5:20" hidden="1" outlineLevel="1" x14ac:dyDescent="0.45">
      <c r="E133" s="94" t="s">
        <v>224</v>
      </c>
      <c r="F133" s="94" t="s">
        <v>259</v>
      </c>
      <c r="G133" s="94" t="s">
        <v>12</v>
      </c>
      <c r="H133" s="76"/>
      <c r="I133" s="76"/>
      <c r="J133" s="76"/>
      <c r="K133" s="2"/>
      <c r="L133" s="127" t="s">
        <v>16</v>
      </c>
      <c r="M133" s="127" t="s">
        <v>16</v>
      </c>
      <c r="N133" s="127" t="s">
        <v>16</v>
      </c>
      <c r="O133" s="127" t="s">
        <v>16</v>
      </c>
      <c r="P133" s="127" t="s">
        <v>16</v>
      </c>
      <c r="Q133" s="128"/>
      <c r="R133" s="127" t="s">
        <v>16</v>
      </c>
      <c r="S133" s="127" t="s">
        <v>16</v>
      </c>
      <c r="T133" s="127" t="s">
        <v>16</v>
      </c>
    </row>
    <row r="134" spans="5:20" hidden="1" outlineLevel="1" x14ac:dyDescent="0.45">
      <c r="E134" s="94" t="s">
        <v>224</v>
      </c>
      <c r="F134" s="94" t="s">
        <v>260</v>
      </c>
      <c r="G134" s="94" t="s">
        <v>12</v>
      </c>
      <c r="H134" s="76"/>
      <c r="I134" s="76"/>
      <c r="J134" s="76"/>
      <c r="K134" s="2"/>
      <c r="L134" s="127" t="s">
        <v>41</v>
      </c>
      <c r="M134" s="127" t="s">
        <v>41</v>
      </c>
      <c r="N134" s="127" t="s">
        <v>41</v>
      </c>
      <c r="O134" s="127" t="s">
        <v>41</v>
      </c>
      <c r="P134" s="127" t="s">
        <v>41</v>
      </c>
      <c r="Q134" s="128"/>
      <c r="R134" s="127" t="s">
        <v>14</v>
      </c>
      <c r="S134" s="127" t="s">
        <v>14</v>
      </c>
      <c r="T134" s="127" t="s">
        <v>13</v>
      </c>
    </row>
    <row r="135" spans="5:20" hidden="1" outlineLevel="1" x14ac:dyDescent="0.45">
      <c r="E135" s="94" t="s">
        <v>224</v>
      </c>
      <c r="F135" s="94" t="s">
        <v>261</v>
      </c>
      <c r="G135" s="94" t="s">
        <v>12</v>
      </c>
      <c r="H135" s="76"/>
      <c r="I135" s="76"/>
      <c r="J135" s="76"/>
      <c r="K135" s="2"/>
      <c r="L135" s="127" t="s">
        <v>13</v>
      </c>
      <c r="M135" s="127" t="s">
        <v>16</v>
      </c>
      <c r="N135" s="127" t="s">
        <v>16</v>
      </c>
      <c r="O135" s="127" t="s">
        <v>16</v>
      </c>
      <c r="P135" s="127" t="s">
        <v>16</v>
      </c>
      <c r="Q135" s="128"/>
      <c r="R135" s="127" t="s">
        <v>16</v>
      </c>
      <c r="S135" s="127" t="s">
        <v>16</v>
      </c>
      <c r="T135" s="127" t="s">
        <v>16</v>
      </c>
    </row>
    <row r="136" spans="5:20" hidden="1" outlineLevel="1" x14ac:dyDescent="0.45">
      <c r="E136" s="94" t="s">
        <v>224</v>
      </c>
      <c r="F136" s="94" t="s">
        <v>262</v>
      </c>
      <c r="G136" s="94" t="s">
        <v>12</v>
      </c>
      <c r="H136" s="76"/>
      <c r="I136" s="76"/>
      <c r="J136" s="76"/>
      <c r="K136" s="2"/>
      <c r="L136" s="127" t="s">
        <v>16</v>
      </c>
      <c r="M136" s="127" t="s">
        <v>16</v>
      </c>
      <c r="N136" s="127" t="s">
        <v>16</v>
      </c>
      <c r="O136" s="127" t="s">
        <v>16</v>
      </c>
      <c r="P136" s="127" t="s">
        <v>16</v>
      </c>
      <c r="Q136" s="128"/>
      <c r="R136" s="127" t="s">
        <v>16</v>
      </c>
      <c r="S136" s="127" t="s">
        <v>16</v>
      </c>
      <c r="T136" s="127" t="s">
        <v>16</v>
      </c>
    </row>
    <row r="137" spans="5:20" hidden="1" outlineLevel="1" x14ac:dyDescent="0.45">
      <c r="E137" s="94" t="s">
        <v>224</v>
      </c>
      <c r="F137" s="94" t="s">
        <v>263</v>
      </c>
      <c r="G137" s="94" t="s">
        <v>12</v>
      </c>
      <c r="H137" s="76"/>
      <c r="I137" s="76"/>
      <c r="J137" s="76"/>
      <c r="K137" s="2"/>
      <c r="L137" s="127" t="s">
        <v>19</v>
      </c>
      <c r="M137" s="127" t="s">
        <v>19</v>
      </c>
      <c r="N137" s="127" t="s">
        <v>19</v>
      </c>
      <c r="O137" s="127" t="s">
        <v>16</v>
      </c>
      <c r="P137" s="127" t="s">
        <v>16</v>
      </c>
      <c r="Q137" s="128"/>
      <c r="R137" s="127" t="s">
        <v>16</v>
      </c>
      <c r="S137" s="127" t="s">
        <v>16</v>
      </c>
      <c r="T137" s="127" t="s">
        <v>16</v>
      </c>
    </row>
    <row r="138" spans="5:20" hidden="1" outlineLevel="1" x14ac:dyDescent="0.45">
      <c r="E138" s="94" t="s">
        <v>224</v>
      </c>
      <c r="F138" s="94" t="s">
        <v>264</v>
      </c>
      <c r="G138" s="94" t="s">
        <v>12</v>
      </c>
      <c r="H138" s="76"/>
      <c r="I138" s="76"/>
      <c r="J138" s="76"/>
      <c r="K138" s="2"/>
      <c r="L138" s="127" t="s">
        <v>19</v>
      </c>
      <c r="M138" s="127" t="s">
        <v>19</v>
      </c>
      <c r="N138" s="127" t="s">
        <v>19</v>
      </c>
      <c r="O138" s="127" t="s">
        <v>16</v>
      </c>
      <c r="P138" s="127" t="s">
        <v>16</v>
      </c>
      <c r="Q138" s="128"/>
      <c r="R138" s="127" t="s">
        <v>16</v>
      </c>
      <c r="S138" s="127" t="s">
        <v>16</v>
      </c>
      <c r="T138" s="127" t="s">
        <v>16</v>
      </c>
    </row>
    <row r="139" spans="5:20" hidden="1" outlineLevel="1" x14ac:dyDescent="0.45">
      <c r="E139" s="94" t="s">
        <v>224</v>
      </c>
      <c r="F139" s="94" t="s">
        <v>265</v>
      </c>
      <c r="G139" s="94" t="s">
        <v>12</v>
      </c>
      <c r="H139" s="76"/>
      <c r="I139" s="76"/>
      <c r="J139" s="76"/>
      <c r="K139" s="2"/>
      <c r="L139" s="127" t="s">
        <v>13</v>
      </c>
      <c r="M139" s="127" t="s">
        <v>13</v>
      </c>
      <c r="N139" s="127" t="s">
        <v>14</v>
      </c>
      <c r="O139" s="127" t="s">
        <v>14</v>
      </c>
      <c r="P139" s="127" t="s">
        <v>41</v>
      </c>
      <c r="Q139" s="128"/>
      <c r="R139" s="127" t="s">
        <v>14</v>
      </c>
      <c r="S139" s="127" t="s">
        <v>14</v>
      </c>
      <c r="T139" s="127" t="s">
        <v>14</v>
      </c>
    </row>
    <row r="140" spans="5:20" hidden="1" outlineLevel="1" x14ac:dyDescent="0.45">
      <c r="E140" s="94" t="s">
        <v>224</v>
      </c>
      <c r="F140" s="94" t="s">
        <v>266</v>
      </c>
      <c r="G140" s="94" t="s">
        <v>12</v>
      </c>
      <c r="H140" s="76"/>
      <c r="I140" s="76"/>
      <c r="J140" s="76"/>
      <c r="K140" s="2"/>
      <c r="L140" s="127" t="s">
        <v>13</v>
      </c>
      <c r="M140" s="127" t="s">
        <v>13</v>
      </c>
      <c r="N140" s="127" t="s">
        <v>13</v>
      </c>
      <c r="O140" s="127" t="s">
        <v>13</v>
      </c>
      <c r="P140" s="127" t="s">
        <v>13</v>
      </c>
      <c r="Q140" s="128"/>
      <c r="R140" s="127" t="s">
        <v>13</v>
      </c>
      <c r="S140" s="127" t="s">
        <v>16</v>
      </c>
      <c r="T140" s="127" t="s">
        <v>16</v>
      </c>
    </row>
    <row r="141" spans="5:20" hidden="1" outlineLevel="1" x14ac:dyDescent="0.45">
      <c r="E141" s="94" t="s">
        <v>224</v>
      </c>
      <c r="F141" s="94" t="s">
        <v>267</v>
      </c>
      <c r="G141" s="94" t="s">
        <v>12</v>
      </c>
      <c r="H141" s="76"/>
      <c r="I141" s="76"/>
      <c r="J141" s="76"/>
      <c r="K141" s="2"/>
      <c r="L141" s="127" t="s">
        <v>16</v>
      </c>
      <c r="M141" s="127" t="s">
        <v>16</v>
      </c>
      <c r="N141" s="127" t="s">
        <v>16</v>
      </c>
      <c r="O141" s="127" t="s">
        <v>16</v>
      </c>
      <c r="P141" s="127" t="s">
        <v>16</v>
      </c>
      <c r="Q141" s="128"/>
      <c r="R141" s="127" t="s">
        <v>16</v>
      </c>
      <c r="S141" s="127" t="s">
        <v>16</v>
      </c>
      <c r="T141" s="127" t="s">
        <v>16</v>
      </c>
    </row>
    <row r="142" spans="5:20" hidden="1" outlineLevel="1" x14ac:dyDescent="0.45">
      <c r="E142" s="94" t="s">
        <v>224</v>
      </c>
      <c r="F142" s="94" t="s">
        <v>268</v>
      </c>
      <c r="G142" s="94" t="s">
        <v>12</v>
      </c>
      <c r="H142" s="76"/>
      <c r="I142" s="76"/>
      <c r="J142" s="76"/>
      <c r="K142" s="2"/>
      <c r="L142" s="127" t="s">
        <v>16</v>
      </c>
      <c r="M142" s="127" t="s">
        <v>16</v>
      </c>
      <c r="N142" s="127" t="s">
        <v>16</v>
      </c>
      <c r="O142" s="127" t="s">
        <v>16</v>
      </c>
      <c r="P142" s="127" t="s">
        <v>16</v>
      </c>
      <c r="Q142" s="128"/>
      <c r="R142" s="127" t="s">
        <v>16</v>
      </c>
      <c r="S142" s="127" t="s">
        <v>16</v>
      </c>
      <c r="T142" s="127" t="s">
        <v>16</v>
      </c>
    </row>
    <row r="143" spans="5:20" hidden="1" outlineLevel="1" x14ac:dyDescent="0.45">
      <c r="E143" s="94" t="s">
        <v>224</v>
      </c>
      <c r="F143" s="94" t="s">
        <v>269</v>
      </c>
      <c r="G143" s="94" t="s">
        <v>12</v>
      </c>
      <c r="H143" s="76"/>
      <c r="I143" s="76"/>
      <c r="J143" s="76"/>
      <c r="K143" s="2"/>
      <c r="L143" s="127" t="s">
        <v>19</v>
      </c>
      <c r="M143" s="127" t="s">
        <v>19</v>
      </c>
      <c r="N143" s="127" t="s">
        <v>19</v>
      </c>
      <c r="O143" s="127" t="s">
        <v>16</v>
      </c>
      <c r="P143" s="127" t="s">
        <v>16</v>
      </c>
      <c r="Q143" s="128"/>
      <c r="R143" s="127" t="s">
        <v>16</v>
      </c>
      <c r="S143" s="127" t="s">
        <v>16</v>
      </c>
      <c r="T143" s="127" t="s">
        <v>16</v>
      </c>
    </row>
    <row r="144" spans="5:20" hidden="1" outlineLevel="1" x14ac:dyDescent="0.45">
      <c r="E144" s="94" t="s">
        <v>224</v>
      </c>
      <c r="F144" s="94" t="s">
        <v>270</v>
      </c>
      <c r="G144" s="94" t="s">
        <v>12</v>
      </c>
      <c r="H144" s="76"/>
      <c r="I144" s="76"/>
      <c r="J144" s="76"/>
      <c r="K144" s="2"/>
      <c r="L144" s="127" t="s">
        <v>16</v>
      </c>
      <c r="M144" s="127" t="s">
        <v>16</v>
      </c>
      <c r="N144" s="127" t="s">
        <v>16</v>
      </c>
      <c r="O144" s="127" t="s">
        <v>16</v>
      </c>
      <c r="P144" s="127" t="s">
        <v>16</v>
      </c>
      <c r="Q144" s="128"/>
      <c r="R144" s="127" t="s">
        <v>16</v>
      </c>
      <c r="S144" s="127" t="s">
        <v>16</v>
      </c>
      <c r="T144" s="127" t="s">
        <v>16</v>
      </c>
    </row>
    <row r="145" spans="5:20" hidden="1" outlineLevel="1" x14ac:dyDescent="0.45">
      <c r="E145" s="94" t="s">
        <v>224</v>
      </c>
      <c r="F145" s="94" t="s">
        <v>271</v>
      </c>
      <c r="G145" s="94" t="s">
        <v>12</v>
      </c>
      <c r="H145" s="76"/>
      <c r="I145" s="76"/>
      <c r="J145" s="76"/>
      <c r="K145" s="2"/>
      <c r="L145" s="127" t="s">
        <v>16</v>
      </c>
      <c r="M145" s="127" t="s">
        <v>16</v>
      </c>
      <c r="N145" s="127" t="s">
        <v>16</v>
      </c>
      <c r="O145" s="127" t="s">
        <v>16</v>
      </c>
      <c r="P145" s="127" t="s">
        <v>16</v>
      </c>
      <c r="Q145" s="128"/>
      <c r="R145" s="127" t="s">
        <v>16</v>
      </c>
      <c r="S145" s="127" t="s">
        <v>16</v>
      </c>
      <c r="T145" s="127" t="s">
        <v>16</v>
      </c>
    </row>
    <row r="146" spans="5:20" hidden="1" outlineLevel="1" x14ac:dyDescent="0.45">
      <c r="E146" s="94" t="s">
        <v>224</v>
      </c>
      <c r="F146" s="94" t="s">
        <v>272</v>
      </c>
      <c r="G146" s="94" t="s">
        <v>12</v>
      </c>
      <c r="H146" s="76"/>
      <c r="I146" s="76"/>
      <c r="J146" s="76"/>
      <c r="K146" s="2"/>
      <c r="L146" s="127" t="s">
        <v>16</v>
      </c>
      <c r="M146" s="127" t="s">
        <v>16</v>
      </c>
      <c r="N146" s="127" t="s">
        <v>16</v>
      </c>
      <c r="O146" s="127" t="s">
        <v>16</v>
      </c>
      <c r="P146" s="127" t="s">
        <v>16</v>
      </c>
      <c r="Q146" s="128"/>
      <c r="R146" s="127" t="s">
        <v>16</v>
      </c>
      <c r="S146" s="127" t="s">
        <v>16</v>
      </c>
      <c r="T146" s="127" t="s">
        <v>16</v>
      </c>
    </row>
    <row r="147" spans="5:20" hidden="1" outlineLevel="1" x14ac:dyDescent="0.45">
      <c r="E147" s="94" t="s">
        <v>224</v>
      </c>
      <c r="F147" s="94" t="s">
        <v>273</v>
      </c>
      <c r="G147" s="94" t="s">
        <v>12</v>
      </c>
      <c r="H147" s="76"/>
      <c r="I147" s="76"/>
      <c r="J147" s="76"/>
      <c r="K147" s="2"/>
      <c r="L147" s="127" t="s">
        <v>16</v>
      </c>
      <c r="M147" s="127" t="s">
        <v>16</v>
      </c>
      <c r="N147" s="127" t="s">
        <v>16</v>
      </c>
      <c r="O147" s="127" t="s">
        <v>16</v>
      </c>
      <c r="P147" s="127" t="s">
        <v>16</v>
      </c>
      <c r="Q147" s="128"/>
      <c r="R147" s="127" t="s">
        <v>16</v>
      </c>
      <c r="S147" s="127" t="s">
        <v>16</v>
      </c>
      <c r="T147" s="127" t="s">
        <v>16</v>
      </c>
    </row>
    <row r="148" spans="5:20" hidden="1" outlineLevel="1" x14ac:dyDescent="0.45">
      <c r="E148" s="94" t="s">
        <v>224</v>
      </c>
      <c r="F148" s="94" t="s">
        <v>274</v>
      </c>
      <c r="G148" s="94" t="s">
        <v>12</v>
      </c>
      <c r="H148" s="76"/>
      <c r="I148" s="76"/>
      <c r="J148" s="76"/>
      <c r="K148" s="2"/>
      <c r="L148" s="127" t="s">
        <v>16</v>
      </c>
      <c r="M148" s="127" t="s">
        <v>16</v>
      </c>
      <c r="N148" s="127" t="s">
        <v>13</v>
      </c>
      <c r="O148" s="127" t="s">
        <v>13</v>
      </c>
      <c r="P148" s="127" t="s">
        <v>13</v>
      </c>
      <c r="Q148" s="128"/>
      <c r="R148" s="127" t="s">
        <v>13</v>
      </c>
      <c r="S148" s="127" t="s">
        <v>13</v>
      </c>
      <c r="T148" s="127" t="s">
        <v>13</v>
      </c>
    </row>
    <row r="149" spans="5:20" hidden="1" outlineLevel="1" x14ac:dyDescent="0.45">
      <c r="E149" s="94" t="s">
        <v>224</v>
      </c>
      <c r="F149" s="94" t="s">
        <v>275</v>
      </c>
      <c r="G149" s="94" t="s">
        <v>12</v>
      </c>
      <c r="H149" s="76"/>
      <c r="I149" s="76"/>
      <c r="J149" s="76"/>
      <c r="K149" s="2"/>
      <c r="L149" s="127" t="s">
        <v>16</v>
      </c>
      <c r="M149" s="127" t="s">
        <v>16</v>
      </c>
      <c r="N149" s="127" t="s">
        <v>16</v>
      </c>
      <c r="O149" s="127" t="s">
        <v>16</v>
      </c>
      <c r="P149" s="127" t="s">
        <v>16</v>
      </c>
      <c r="Q149" s="128"/>
      <c r="R149" s="127" t="s">
        <v>16</v>
      </c>
      <c r="S149" s="127" t="s">
        <v>16</v>
      </c>
      <c r="T149" s="127" t="s">
        <v>16</v>
      </c>
    </row>
    <row r="150" spans="5:20" hidden="1" outlineLevel="1" x14ac:dyDescent="0.45">
      <c r="E150" s="94" t="s">
        <v>224</v>
      </c>
      <c r="F150" s="94" t="s">
        <v>276</v>
      </c>
      <c r="G150" s="94" t="s">
        <v>12</v>
      </c>
      <c r="H150" s="76"/>
      <c r="I150" s="76"/>
      <c r="J150" s="76"/>
      <c r="K150" s="2"/>
      <c r="L150" s="127" t="s">
        <v>16</v>
      </c>
      <c r="M150" s="127" t="s">
        <v>16</v>
      </c>
      <c r="N150" s="127" t="s">
        <v>13</v>
      </c>
      <c r="O150" s="127" t="s">
        <v>13</v>
      </c>
      <c r="P150" s="127" t="s">
        <v>16</v>
      </c>
      <c r="Q150" s="128"/>
      <c r="R150" s="127" t="s">
        <v>16</v>
      </c>
      <c r="S150" s="127" t="s">
        <v>16</v>
      </c>
      <c r="T150" s="127" t="s">
        <v>16</v>
      </c>
    </row>
    <row r="151" spans="5:20" hidden="1" outlineLevel="1" x14ac:dyDescent="0.45">
      <c r="E151" s="94" t="s">
        <v>224</v>
      </c>
      <c r="F151" s="94" t="s">
        <v>277</v>
      </c>
      <c r="G151" s="94" t="s">
        <v>12</v>
      </c>
      <c r="H151" s="76"/>
      <c r="I151" s="76"/>
      <c r="J151" s="76"/>
      <c r="K151" s="2"/>
      <c r="L151" s="127" t="s">
        <v>13</v>
      </c>
      <c r="M151" s="127" t="s">
        <v>14</v>
      </c>
      <c r="N151" s="127" t="s">
        <v>14</v>
      </c>
      <c r="O151" s="127" t="s">
        <v>14</v>
      </c>
      <c r="P151" s="127" t="s">
        <v>14</v>
      </c>
      <c r="Q151" s="128"/>
      <c r="R151" s="127" t="s">
        <v>14</v>
      </c>
      <c r="S151" s="127" t="s">
        <v>13</v>
      </c>
      <c r="T151" s="127" t="s">
        <v>14</v>
      </c>
    </row>
    <row r="152" spans="5:20" hidden="1" outlineLevel="1" x14ac:dyDescent="0.45">
      <c r="E152" s="94" t="s">
        <v>224</v>
      </c>
      <c r="F152" s="94" t="s">
        <v>278</v>
      </c>
      <c r="G152" s="94" t="s">
        <v>12</v>
      </c>
      <c r="H152" s="76"/>
      <c r="I152" s="76"/>
      <c r="J152" s="76"/>
      <c r="K152" s="2"/>
      <c r="L152" s="127" t="s">
        <v>16</v>
      </c>
      <c r="M152" s="127" t="s">
        <v>16</v>
      </c>
      <c r="N152" s="127" t="s">
        <v>16</v>
      </c>
      <c r="O152" s="127" t="s">
        <v>16</v>
      </c>
      <c r="P152" s="127" t="s">
        <v>16</v>
      </c>
      <c r="Q152" s="128"/>
      <c r="R152" s="127" t="s">
        <v>16</v>
      </c>
      <c r="S152" s="127" t="s">
        <v>16</v>
      </c>
      <c r="T152" s="127" t="s">
        <v>16</v>
      </c>
    </row>
    <row r="153" spans="5:20" hidden="1" outlineLevel="1" x14ac:dyDescent="0.45">
      <c r="E153" s="94" t="s">
        <v>224</v>
      </c>
      <c r="F153" s="94" t="s">
        <v>279</v>
      </c>
      <c r="G153" s="94" t="s">
        <v>12</v>
      </c>
      <c r="H153" s="76"/>
      <c r="I153" s="76"/>
      <c r="J153" s="76"/>
      <c r="K153" s="2"/>
      <c r="L153" s="127" t="s">
        <v>41</v>
      </c>
      <c r="M153" s="127" t="s">
        <v>41</v>
      </c>
      <c r="N153" s="127" t="s">
        <v>41</v>
      </c>
      <c r="O153" s="127" t="s">
        <v>41</v>
      </c>
      <c r="P153" s="127" t="s">
        <v>41</v>
      </c>
      <c r="Q153" s="128"/>
      <c r="R153" s="127" t="s">
        <v>41</v>
      </c>
      <c r="S153" s="127" t="s">
        <v>41</v>
      </c>
      <c r="T153" s="127" t="s">
        <v>19</v>
      </c>
    </row>
    <row r="154" spans="5:20" hidden="1" outlineLevel="1" x14ac:dyDescent="0.45">
      <c r="E154" s="94" t="s">
        <v>224</v>
      </c>
      <c r="F154" s="94" t="s">
        <v>280</v>
      </c>
      <c r="G154" s="94" t="s">
        <v>12</v>
      </c>
      <c r="H154" s="76"/>
      <c r="I154" s="76"/>
      <c r="J154" s="76"/>
      <c r="K154" s="2"/>
      <c r="L154" s="127" t="s">
        <v>41</v>
      </c>
      <c r="M154" s="127" t="s">
        <v>41</v>
      </c>
      <c r="N154" s="127" t="s">
        <v>41</v>
      </c>
      <c r="O154" s="127" t="s">
        <v>41</v>
      </c>
      <c r="P154" s="127" t="s">
        <v>41</v>
      </c>
      <c r="Q154" s="128"/>
      <c r="R154" s="127" t="s">
        <v>41</v>
      </c>
      <c r="S154" s="127" t="s">
        <v>19</v>
      </c>
      <c r="T154" s="127" t="s">
        <v>19</v>
      </c>
    </row>
    <row r="155" spans="5:20" hidden="1" outlineLevel="1" x14ac:dyDescent="0.45">
      <c r="E155" s="94" t="s">
        <v>224</v>
      </c>
      <c r="F155" s="94" t="s">
        <v>281</v>
      </c>
      <c r="G155" s="94" t="s">
        <v>12</v>
      </c>
      <c r="H155" s="76"/>
      <c r="I155" s="76"/>
      <c r="J155" s="76"/>
      <c r="K155" s="2"/>
      <c r="L155" s="127" t="s">
        <v>16</v>
      </c>
      <c r="M155" s="127" t="s">
        <v>16</v>
      </c>
      <c r="N155" s="127" t="s">
        <v>16</v>
      </c>
      <c r="O155" s="127" t="s">
        <v>16</v>
      </c>
      <c r="P155" s="127" t="s">
        <v>16</v>
      </c>
      <c r="Q155" s="128"/>
      <c r="R155" s="127" t="s">
        <v>16</v>
      </c>
      <c r="S155" s="127" t="s">
        <v>16</v>
      </c>
      <c r="T155" s="127" t="s">
        <v>16</v>
      </c>
    </row>
    <row r="156" spans="5:20" hidden="1" outlineLevel="1" x14ac:dyDescent="0.45">
      <c r="E156" s="94" t="s">
        <v>224</v>
      </c>
      <c r="F156" s="94" t="s">
        <v>282</v>
      </c>
      <c r="G156" s="94" t="s">
        <v>12</v>
      </c>
      <c r="H156" s="76"/>
      <c r="I156" s="76"/>
      <c r="J156" s="76"/>
      <c r="K156" s="2"/>
      <c r="L156" s="127" t="s">
        <v>16</v>
      </c>
      <c r="M156" s="127" t="s">
        <v>16</v>
      </c>
      <c r="N156" s="127" t="s">
        <v>16</v>
      </c>
      <c r="O156" s="127" t="s">
        <v>16</v>
      </c>
      <c r="P156" s="127" t="s">
        <v>16</v>
      </c>
      <c r="Q156" s="128"/>
      <c r="R156" s="127" t="s">
        <v>16</v>
      </c>
      <c r="S156" s="127" t="s">
        <v>16</v>
      </c>
      <c r="T156" s="127" t="s">
        <v>16</v>
      </c>
    </row>
    <row r="157" spans="5:20" hidden="1" outlineLevel="1" x14ac:dyDescent="0.45">
      <c r="E157" s="94" t="s">
        <v>224</v>
      </c>
      <c r="F157" s="94" t="s">
        <v>283</v>
      </c>
      <c r="G157" s="94" t="s">
        <v>12</v>
      </c>
      <c r="H157" s="76"/>
      <c r="I157" s="76"/>
      <c r="J157" s="76"/>
      <c r="K157" s="2"/>
      <c r="L157" s="127" t="s">
        <v>41</v>
      </c>
      <c r="M157" s="127" t="s">
        <v>14</v>
      </c>
      <c r="N157" s="127" t="s">
        <v>14</v>
      </c>
      <c r="O157" s="127" t="s">
        <v>14</v>
      </c>
      <c r="P157" s="127" t="s">
        <v>13</v>
      </c>
      <c r="Q157" s="128"/>
      <c r="R157" s="127" t="s">
        <v>13</v>
      </c>
      <c r="S157" s="127" t="s">
        <v>16</v>
      </c>
      <c r="T157" s="127" t="s">
        <v>16</v>
      </c>
    </row>
    <row r="158" spans="5:20" hidden="1" outlineLevel="1" x14ac:dyDescent="0.45">
      <c r="E158" s="94" t="s">
        <v>224</v>
      </c>
      <c r="F158" s="94" t="s">
        <v>284</v>
      </c>
      <c r="G158" s="94" t="s">
        <v>12</v>
      </c>
      <c r="H158" s="76"/>
      <c r="I158" s="76"/>
      <c r="J158" s="76"/>
      <c r="K158" s="2"/>
      <c r="L158" s="127" t="s">
        <v>13</v>
      </c>
      <c r="M158" s="127" t="s">
        <v>16</v>
      </c>
      <c r="N158" s="127" t="s">
        <v>13</v>
      </c>
      <c r="O158" s="127" t="s">
        <v>13</v>
      </c>
      <c r="P158" s="127" t="s">
        <v>13</v>
      </c>
      <c r="Q158" s="128"/>
      <c r="R158" s="127" t="s">
        <v>13</v>
      </c>
      <c r="S158" s="127" t="s">
        <v>13</v>
      </c>
      <c r="T158" s="127" t="s">
        <v>13</v>
      </c>
    </row>
    <row r="159" spans="5:20" hidden="1" outlineLevel="1" x14ac:dyDescent="0.45">
      <c r="E159" s="94" t="s">
        <v>224</v>
      </c>
      <c r="F159" s="94" t="s">
        <v>285</v>
      </c>
      <c r="G159" s="94" t="s">
        <v>12</v>
      </c>
      <c r="H159" s="76"/>
      <c r="I159" s="76"/>
      <c r="J159" s="76"/>
      <c r="K159" s="2"/>
      <c r="L159" s="127" t="s">
        <v>16</v>
      </c>
      <c r="M159" s="127" t="s">
        <v>16</v>
      </c>
      <c r="N159" s="127" t="s">
        <v>16</v>
      </c>
      <c r="O159" s="127" t="s">
        <v>16</v>
      </c>
      <c r="P159" s="127" t="s">
        <v>16</v>
      </c>
      <c r="Q159" s="128"/>
      <c r="R159" s="127" t="s">
        <v>16</v>
      </c>
      <c r="S159" s="127" t="s">
        <v>16</v>
      </c>
      <c r="T159" s="127" t="s">
        <v>16</v>
      </c>
    </row>
    <row r="160" spans="5:20" hidden="1" outlineLevel="1" x14ac:dyDescent="0.45">
      <c r="E160" s="94" t="s">
        <v>224</v>
      </c>
      <c r="F160" s="94" t="s">
        <v>286</v>
      </c>
      <c r="G160" s="94" t="s">
        <v>12</v>
      </c>
      <c r="H160" s="76"/>
      <c r="I160" s="76"/>
      <c r="J160" s="76"/>
      <c r="K160" s="2"/>
      <c r="L160" s="127" t="s">
        <v>41</v>
      </c>
      <c r="M160" s="127" t="s">
        <v>41</v>
      </c>
      <c r="N160" s="127" t="s">
        <v>41</v>
      </c>
      <c r="O160" s="127" t="s">
        <v>41</v>
      </c>
      <c r="P160" s="127" t="s">
        <v>19</v>
      </c>
      <c r="Q160" s="128"/>
      <c r="R160" s="127" t="s">
        <v>19</v>
      </c>
      <c r="S160" s="127" t="s">
        <v>19</v>
      </c>
      <c r="T160" s="127" t="s">
        <v>19</v>
      </c>
    </row>
    <row r="161" spans="5:20" hidden="1" outlineLevel="1" x14ac:dyDescent="0.45">
      <c r="E161" s="94" t="s">
        <v>224</v>
      </c>
      <c r="F161" s="94" t="s">
        <v>287</v>
      </c>
      <c r="G161" s="94" t="s">
        <v>12</v>
      </c>
      <c r="H161" s="76"/>
      <c r="I161" s="76"/>
      <c r="J161" s="76"/>
      <c r="K161" s="2"/>
      <c r="L161" s="127" t="s">
        <v>13</v>
      </c>
      <c r="M161" s="127" t="s">
        <v>13</v>
      </c>
      <c r="N161" s="127" t="s">
        <v>14</v>
      </c>
      <c r="O161" s="127" t="s">
        <v>13</v>
      </c>
      <c r="P161" s="127" t="s">
        <v>14</v>
      </c>
      <c r="Q161" s="128"/>
      <c r="R161" s="127" t="s">
        <v>14</v>
      </c>
      <c r="S161" s="127" t="s">
        <v>14</v>
      </c>
      <c r="T161" s="127" t="s">
        <v>13</v>
      </c>
    </row>
    <row r="162" spans="5:20" hidden="1" outlineLevel="1" x14ac:dyDescent="0.45">
      <c r="E162" s="94" t="s">
        <v>224</v>
      </c>
      <c r="F162" s="94" t="s">
        <v>288</v>
      </c>
      <c r="G162" s="94" t="s">
        <v>12</v>
      </c>
      <c r="H162" s="76"/>
      <c r="I162" s="76"/>
      <c r="J162" s="76"/>
      <c r="K162" s="2"/>
      <c r="L162" s="127" t="s">
        <v>16</v>
      </c>
      <c r="M162" s="127" t="s">
        <v>16</v>
      </c>
      <c r="N162" s="127" t="s">
        <v>16</v>
      </c>
      <c r="O162" s="127" t="s">
        <v>16</v>
      </c>
      <c r="P162" s="127" t="s">
        <v>16</v>
      </c>
      <c r="Q162" s="128"/>
      <c r="R162" s="127" t="s">
        <v>16</v>
      </c>
      <c r="S162" s="127" t="s">
        <v>16</v>
      </c>
      <c r="T162" s="127" t="s">
        <v>16</v>
      </c>
    </row>
    <row r="163" spans="5:20" hidden="1" outlineLevel="1" x14ac:dyDescent="0.45">
      <c r="E163" s="94" t="s">
        <v>224</v>
      </c>
      <c r="F163" s="94" t="s">
        <v>289</v>
      </c>
      <c r="G163" s="94" t="s">
        <v>12</v>
      </c>
      <c r="H163" s="76"/>
      <c r="I163" s="76"/>
      <c r="J163" s="76"/>
      <c r="K163" s="2"/>
      <c r="L163" s="127" t="s">
        <v>13</v>
      </c>
      <c r="M163" s="127" t="s">
        <v>13</v>
      </c>
      <c r="N163" s="127" t="s">
        <v>13</v>
      </c>
      <c r="O163" s="127" t="s">
        <v>13</v>
      </c>
      <c r="P163" s="127" t="s">
        <v>13</v>
      </c>
      <c r="Q163" s="128"/>
      <c r="R163" s="127" t="s">
        <v>13</v>
      </c>
      <c r="S163" s="127" t="s">
        <v>13</v>
      </c>
      <c r="T163" s="127" t="s">
        <v>13</v>
      </c>
    </row>
    <row r="164" spans="5:20" hidden="1" outlineLevel="1" x14ac:dyDescent="0.45">
      <c r="E164" s="94" t="s">
        <v>224</v>
      </c>
      <c r="F164" s="94" t="s">
        <v>290</v>
      </c>
      <c r="G164" s="94" t="s">
        <v>12</v>
      </c>
      <c r="H164" s="76"/>
      <c r="I164" s="76"/>
      <c r="J164" s="76"/>
      <c r="K164" s="2"/>
      <c r="L164" s="127" t="s">
        <v>16</v>
      </c>
      <c r="M164" s="127" t="s">
        <v>16</v>
      </c>
      <c r="N164" s="127" t="s">
        <v>16</v>
      </c>
      <c r="O164" s="127" t="s">
        <v>16</v>
      </c>
      <c r="P164" s="127" t="s">
        <v>16</v>
      </c>
      <c r="Q164" s="128"/>
      <c r="R164" s="127" t="s">
        <v>16</v>
      </c>
      <c r="S164" s="127" t="s">
        <v>16</v>
      </c>
      <c r="T164" s="127" t="s">
        <v>16</v>
      </c>
    </row>
    <row r="165" spans="5:20" hidden="1" outlineLevel="1" x14ac:dyDescent="0.45">
      <c r="E165" s="94" t="s">
        <v>224</v>
      </c>
      <c r="F165" s="94" t="s">
        <v>291</v>
      </c>
      <c r="G165" s="94" t="s">
        <v>12</v>
      </c>
      <c r="H165" s="76"/>
      <c r="I165" s="76"/>
      <c r="J165" s="76"/>
      <c r="K165" s="2"/>
      <c r="L165" s="127" t="s">
        <v>13</v>
      </c>
      <c r="M165" s="127" t="s">
        <v>13</v>
      </c>
      <c r="N165" s="127" t="s">
        <v>13</v>
      </c>
      <c r="O165" s="127" t="s">
        <v>16</v>
      </c>
      <c r="P165" s="127" t="s">
        <v>16</v>
      </c>
      <c r="Q165" s="128"/>
      <c r="R165" s="127" t="s">
        <v>13</v>
      </c>
      <c r="S165" s="127" t="s">
        <v>13</v>
      </c>
      <c r="T165" s="127" t="s">
        <v>13</v>
      </c>
    </row>
    <row r="166" spans="5:20" hidden="1" outlineLevel="1" x14ac:dyDescent="0.45">
      <c r="E166" s="94" t="s">
        <v>224</v>
      </c>
      <c r="F166" s="94" t="s">
        <v>292</v>
      </c>
      <c r="G166" s="94" t="s">
        <v>12</v>
      </c>
      <c r="H166" s="76"/>
      <c r="I166" s="76"/>
      <c r="J166" s="76"/>
      <c r="K166" s="2"/>
      <c r="L166" s="127" t="s">
        <v>16</v>
      </c>
      <c r="M166" s="127" t="s">
        <v>16</v>
      </c>
      <c r="N166" s="127" t="s">
        <v>16</v>
      </c>
      <c r="O166" s="127" t="s">
        <v>16</v>
      </c>
      <c r="P166" s="127" t="s">
        <v>16</v>
      </c>
      <c r="Q166" s="128"/>
      <c r="R166" s="127" t="s">
        <v>16</v>
      </c>
      <c r="S166" s="127" t="s">
        <v>16</v>
      </c>
      <c r="T166" s="127" t="s">
        <v>16</v>
      </c>
    </row>
    <row r="167" spans="5:20" hidden="1" outlineLevel="1" x14ac:dyDescent="0.45">
      <c r="E167" s="94" t="s">
        <v>224</v>
      </c>
      <c r="F167" s="94" t="s">
        <v>293</v>
      </c>
      <c r="G167" s="94" t="s">
        <v>12</v>
      </c>
      <c r="H167" s="76"/>
      <c r="I167" s="76"/>
      <c r="J167" s="76"/>
      <c r="K167" s="2"/>
      <c r="L167" s="127" t="s">
        <v>16</v>
      </c>
      <c r="M167" s="127" t="s">
        <v>16</v>
      </c>
      <c r="N167" s="127" t="s">
        <v>16</v>
      </c>
      <c r="O167" s="127" t="s">
        <v>16</v>
      </c>
      <c r="P167" s="127" t="s">
        <v>16</v>
      </c>
      <c r="Q167" s="128"/>
      <c r="R167" s="127" t="s">
        <v>16</v>
      </c>
      <c r="S167" s="127" t="s">
        <v>16</v>
      </c>
      <c r="T167" s="127" t="s">
        <v>16</v>
      </c>
    </row>
    <row r="168" spans="5:20" hidden="1" outlineLevel="1" x14ac:dyDescent="0.45">
      <c r="E168" s="94" t="s">
        <v>224</v>
      </c>
      <c r="F168" s="94" t="s">
        <v>294</v>
      </c>
      <c r="G168" s="94" t="s">
        <v>12</v>
      </c>
      <c r="H168" s="76"/>
      <c r="I168" s="76"/>
      <c r="J168" s="76"/>
      <c r="K168" s="2"/>
      <c r="L168" s="127" t="s">
        <v>19</v>
      </c>
      <c r="M168" s="127" t="s">
        <v>19</v>
      </c>
      <c r="N168" s="127" t="s">
        <v>19</v>
      </c>
      <c r="O168" s="127" t="s">
        <v>16</v>
      </c>
      <c r="P168" s="127" t="s">
        <v>16</v>
      </c>
      <c r="Q168" s="128"/>
      <c r="R168" s="127" t="s">
        <v>16</v>
      </c>
      <c r="S168" s="127" t="s">
        <v>16</v>
      </c>
      <c r="T168" s="127" t="s">
        <v>16</v>
      </c>
    </row>
    <row r="169" spans="5:20" hidden="1" outlineLevel="1" x14ac:dyDescent="0.45">
      <c r="E169" s="94" t="s">
        <v>224</v>
      </c>
      <c r="F169" s="94" t="s">
        <v>295</v>
      </c>
      <c r="G169" s="94" t="s">
        <v>12</v>
      </c>
      <c r="H169" s="76"/>
      <c r="I169" s="76"/>
      <c r="J169" s="76"/>
      <c r="K169" s="2"/>
      <c r="L169" s="127" t="s">
        <v>16</v>
      </c>
      <c r="M169" s="127" t="s">
        <v>16</v>
      </c>
      <c r="N169" s="127" t="s">
        <v>16</v>
      </c>
      <c r="O169" s="127" t="s">
        <v>16</v>
      </c>
      <c r="P169" s="127" t="s">
        <v>16</v>
      </c>
      <c r="Q169" s="128"/>
      <c r="R169" s="127" t="s">
        <v>16</v>
      </c>
      <c r="S169" s="127" t="s">
        <v>16</v>
      </c>
      <c r="T169" s="127" t="s">
        <v>16</v>
      </c>
    </row>
    <row r="170" spans="5:20" hidden="1" outlineLevel="1" x14ac:dyDescent="0.45">
      <c r="E170" s="94" t="s">
        <v>224</v>
      </c>
      <c r="F170" s="94" t="s">
        <v>296</v>
      </c>
      <c r="G170" s="94" t="s">
        <v>12</v>
      </c>
      <c r="H170" s="76"/>
      <c r="I170" s="76"/>
      <c r="J170" s="76"/>
      <c r="K170" s="2"/>
      <c r="L170" s="127" t="s">
        <v>16</v>
      </c>
      <c r="M170" s="127" t="s">
        <v>16</v>
      </c>
      <c r="N170" s="127" t="s">
        <v>16</v>
      </c>
      <c r="O170" s="127" t="s">
        <v>16</v>
      </c>
      <c r="P170" s="127" t="s">
        <v>16</v>
      </c>
      <c r="Q170" s="128"/>
      <c r="R170" s="127" t="s">
        <v>13</v>
      </c>
      <c r="S170" s="127" t="s">
        <v>13</v>
      </c>
      <c r="T170" s="127" t="s">
        <v>13</v>
      </c>
    </row>
    <row r="171" spans="5:20" hidden="1" outlineLevel="1" x14ac:dyDescent="0.45">
      <c r="E171" s="94" t="s">
        <v>224</v>
      </c>
      <c r="F171" s="94" t="s">
        <v>297</v>
      </c>
      <c r="G171" s="94" t="s">
        <v>12</v>
      </c>
      <c r="H171" s="76"/>
      <c r="I171" s="76"/>
      <c r="J171" s="76"/>
      <c r="K171" s="2"/>
      <c r="L171" s="127" t="s">
        <v>14</v>
      </c>
      <c r="M171" s="127" t="s">
        <v>13</v>
      </c>
      <c r="N171" s="127" t="s">
        <v>14</v>
      </c>
      <c r="O171" s="127" t="s">
        <v>13</v>
      </c>
      <c r="P171" s="127" t="s">
        <v>13</v>
      </c>
      <c r="Q171" s="128"/>
      <c r="R171" s="127" t="s">
        <v>14</v>
      </c>
      <c r="S171" s="127" t="s">
        <v>14</v>
      </c>
      <c r="T171" s="127" t="s">
        <v>13</v>
      </c>
    </row>
    <row r="172" spans="5:20" hidden="1" outlineLevel="1" x14ac:dyDescent="0.45">
      <c r="E172" s="94" t="s">
        <v>224</v>
      </c>
      <c r="F172" s="94" t="s">
        <v>298</v>
      </c>
      <c r="G172" s="94" t="s">
        <v>12</v>
      </c>
      <c r="H172" s="76"/>
      <c r="I172" s="76"/>
      <c r="J172" s="76"/>
      <c r="K172" s="2"/>
      <c r="L172" s="127" t="s">
        <v>16</v>
      </c>
      <c r="M172" s="127" t="s">
        <v>16</v>
      </c>
      <c r="N172" s="127" t="s">
        <v>16</v>
      </c>
      <c r="O172" s="127" t="s">
        <v>16</v>
      </c>
      <c r="P172" s="127" t="s">
        <v>16</v>
      </c>
      <c r="Q172" s="128"/>
      <c r="R172" s="127" t="s">
        <v>16</v>
      </c>
      <c r="S172" s="127" t="s">
        <v>16</v>
      </c>
      <c r="T172" s="127" t="s">
        <v>16</v>
      </c>
    </row>
    <row r="173" spans="5:20" hidden="1" outlineLevel="1" x14ac:dyDescent="0.45">
      <c r="E173" s="94" t="s">
        <v>224</v>
      </c>
      <c r="F173" s="94" t="s">
        <v>299</v>
      </c>
      <c r="G173" s="94" t="s">
        <v>12</v>
      </c>
      <c r="H173" s="76"/>
      <c r="I173" s="76"/>
      <c r="J173" s="76"/>
      <c r="K173" s="2"/>
      <c r="L173" s="127" t="s">
        <v>16</v>
      </c>
      <c r="M173" s="127" t="s">
        <v>16</v>
      </c>
      <c r="N173" s="127" t="s">
        <v>16</v>
      </c>
      <c r="O173" s="127" t="s">
        <v>16</v>
      </c>
      <c r="P173" s="127" t="s">
        <v>16</v>
      </c>
      <c r="Q173" s="128"/>
      <c r="R173" s="127" t="s">
        <v>16</v>
      </c>
      <c r="S173" s="127" t="s">
        <v>16</v>
      </c>
      <c r="T173" s="127" t="s">
        <v>16</v>
      </c>
    </row>
    <row r="174" spans="5:20" hidden="1" outlineLevel="1" x14ac:dyDescent="0.45">
      <c r="E174" s="94" t="s">
        <v>224</v>
      </c>
      <c r="F174" s="94" t="s">
        <v>300</v>
      </c>
      <c r="G174" s="94" t="s">
        <v>12</v>
      </c>
      <c r="H174" s="76"/>
      <c r="I174" s="76"/>
      <c r="J174" s="76"/>
      <c r="K174" s="2"/>
      <c r="L174" s="127" t="s">
        <v>19</v>
      </c>
      <c r="M174" s="127" t="s">
        <v>19</v>
      </c>
      <c r="N174" s="127" t="s">
        <v>19</v>
      </c>
      <c r="O174" s="127" t="s">
        <v>16</v>
      </c>
      <c r="P174" s="127" t="s">
        <v>16</v>
      </c>
      <c r="Q174" s="128"/>
      <c r="R174" s="127" t="s">
        <v>16</v>
      </c>
      <c r="S174" s="127" t="s">
        <v>16</v>
      </c>
      <c r="T174" s="127" t="s">
        <v>16</v>
      </c>
    </row>
    <row r="175" spans="5:20" hidden="1" outlineLevel="1" x14ac:dyDescent="0.45">
      <c r="E175" s="94" t="s">
        <v>224</v>
      </c>
      <c r="F175" s="94" t="s">
        <v>301</v>
      </c>
      <c r="G175" s="94" t="s">
        <v>12</v>
      </c>
      <c r="H175" s="76"/>
      <c r="I175" s="76"/>
      <c r="J175" s="76"/>
      <c r="K175" s="2"/>
      <c r="L175" s="127" t="s">
        <v>16</v>
      </c>
      <c r="M175" s="127" t="s">
        <v>16</v>
      </c>
      <c r="N175" s="127" t="s">
        <v>16</v>
      </c>
      <c r="O175" s="127" t="s">
        <v>16</v>
      </c>
      <c r="P175" s="127" t="s">
        <v>16</v>
      </c>
      <c r="Q175" s="128"/>
      <c r="R175" s="127" t="s">
        <v>16</v>
      </c>
      <c r="S175" s="127" t="s">
        <v>16</v>
      </c>
      <c r="T175" s="127" t="s">
        <v>16</v>
      </c>
    </row>
    <row r="176" spans="5:20" hidden="1" outlineLevel="1" x14ac:dyDescent="0.45">
      <c r="E176" s="94" t="s">
        <v>224</v>
      </c>
      <c r="F176" s="94" t="s">
        <v>302</v>
      </c>
      <c r="G176" s="94" t="s">
        <v>12</v>
      </c>
      <c r="H176" s="76"/>
      <c r="I176" s="76"/>
      <c r="J176" s="76"/>
      <c r="K176" s="2"/>
      <c r="L176" s="127" t="s">
        <v>14</v>
      </c>
      <c r="M176" s="127" t="s">
        <v>14</v>
      </c>
      <c r="N176" s="127" t="s">
        <v>13</v>
      </c>
      <c r="O176" s="127" t="s">
        <v>13</v>
      </c>
      <c r="P176" s="127" t="s">
        <v>13</v>
      </c>
      <c r="Q176" s="128"/>
      <c r="R176" s="127" t="s">
        <v>13</v>
      </c>
      <c r="S176" s="127" t="s">
        <v>13</v>
      </c>
      <c r="T176" s="127" t="s">
        <v>13</v>
      </c>
    </row>
    <row r="177" spans="5:20" hidden="1" outlineLevel="1" x14ac:dyDescent="0.45">
      <c r="E177" s="94" t="s">
        <v>224</v>
      </c>
      <c r="F177" s="94" t="s">
        <v>303</v>
      </c>
      <c r="G177" s="94" t="s">
        <v>12</v>
      </c>
      <c r="H177" s="76"/>
      <c r="I177" s="76"/>
      <c r="J177" s="76"/>
      <c r="K177" s="2"/>
      <c r="L177" s="127" t="s">
        <v>13</v>
      </c>
      <c r="M177" s="127" t="s">
        <v>13</v>
      </c>
      <c r="N177" s="127" t="s">
        <v>13</v>
      </c>
      <c r="O177" s="127" t="s">
        <v>13</v>
      </c>
      <c r="P177" s="127" t="s">
        <v>16</v>
      </c>
      <c r="Q177" s="128"/>
      <c r="R177" s="127" t="s">
        <v>16</v>
      </c>
      <c r="S177" s="127" t="s">
        <v>16</v>
      </c>
      <c r="T177" s="127" t="s">
        <v>16</v>
      </c>
    </row>
    <row r="178" spans="5:20" hidden="1" outlineLevel="1" x14ac:dyDescent="0.45">
      <c r="E178" s="94" t="s">
        <v>224</v>
      </c>
      <c r="F178" s="94" t="s">
        <v>304</v>
      </c>
      <c r="G178" s="94" t="s">
        <v>12</v>
      </c>
      <c r="H178" s="76"/>
      <c r="I178" s="76"/>
      <c r="J178" s="76"/>
      <c r="K178" s="2"/>
      <c r="L178" s="127" t="s">
        <v>13</v>
      </c>
      <c r="M178" s="127" t="s">
        <v>13</v>
      </c>
      <c r="N178" s="127" t="s">
        <v>14</v>
      </c>
      <c r="O178" s="127" t="s">
        <v>14</v>
      </c>
      <c r="P178" s="127" t="s">
        <v>14</v>
      </c>
      <c r="Q178" s="128"/>
      <c r="R178" s="127" t="s">
        <v>41</v>
      </c>
      <c r="S178" s="127" t="s">
        <v>14</v>
      </c>
      <c r="T178" s="127" t="s">
        <v>14</v>
      </c>
    </row>
    <row r="179" spans="5:20" hidden="1" outlineLevel="1" x14ac:dyDescent="0.45">
      <c r="E179" s="94" t="s">
        <v>224</v>
      </c>
      <c r="F179" s="94" t="s">
        <v>305</v>
      </c>
      <c r="G179" s="94" t="s">
        <v>12</v>
      </c>
      <c r="H179" s="76"/>
      <c r="I179" s="76"/>
      <c r="J179" s="76"/>
      <c r="K179" s="2"/>
      <c r="L179" s="127" t="s">
        <v>16</v>
      </c>
      <c r="M179" s="127" t="s">
        <v>16</v>
      </c>
      <c r="N179" s="127" t="s">
        <v>16</v>
      </c>
      <c r="O179" s="127" t="s">
        <v>16</v>
      </c>
      <c r="P179" s="127" t="s">
        <v>16</v>
      </c>
      <c r="Q179" s="128"/>
      <c r="R179" s="127" t="s">
        <v>13</v>
      </c>
      <c r="S179" s="127" t="s">
        <v>16</v>
      </c>
      <c r="T179" s="127" t="s">
        <v>16</v>
      </c>
    </row>
    <row r="180" spans="5:20" hidden="1" outlineLevel="1" x14ac:dyDescent="0.45">
      <c r="E180" s="94" t="s">
        <v>224</v>
      </c>
      <c r="F180" s="94" t="s">
        <v>306</v>
      </c>
      <c r="G180" s="94" t="s">
        <v>12</v>
      </c>
      <c r="H180" s="76"/>
      <c r="I180" s="76"/>
      <c r="J180" s="76"/>
      <c r="K180" s="2"/>
      <c r="L180" s="127" t="s">
        <v>16</v>
      </c>
      <c r="M180" s="127" t="s">
        <v>16</v>
      </c>
      <c r="N180" s="127" t="s">
        <v>16</v>
      </c>
      <c r="O180" s="127" t="s">
        <v>16</v>
      </c>
      <c r="P180" s="127" t="s">
        <v>16</v>
      </c>
      <c r="Q180" s="128"/>
      <c r="R180" s="127" t="s">
        <v>16</v>
      </c>
      <c r="S180" s="127" t="s">
        <v>16</v>
      </c>
      <c r="T180" s="127" t="s">
        <v>16</v>
      </c>
    </row>
    <row r="181" spans="5:20" hidden="1" outlineLevel="1" x14ac:dyDescent="0.45">
      <c r="E181" s="94" t="s">
        <v>224</v>
      </c>
      <c r="F181" s="94" t="s">
        <v>307</v>
      </c>
      <c r="G181" s="94" t="s">
        <v>12</v>
      </c>
      <c r="H181" s="76"/>
      <c r="I181" s="76"/>
      <c r="J181" s="76"/>
      <c r="K181" s="2"/>
      <c r="L181" s="127" t="s">
        <v>16</v>
      </c>
      <c r="M181" s="127" t="s">
        <v>16</v>
      </c>
      <c r="N181" s="127" t="s">
        <v>16</v>
      </c>
      <c r="O181" s="127" t="s">
        <v>16</v>
      </c>
      <c r="P181" s="127" t="s">
        <v>13</v>
      </c>
      <c r="Q181" s="128"/>
      <c r="R181" s="127" t="s">
        <v>13</v>
      </c>
      <c r="S181" s="127" t="s">
        <v>13</v>
      </c>
      <c r="T181" s="127" t="s">
        <v>13</v>
      </c>
    </row>
    <row r="182" spans="5:20" hidden="1" outlineLevel="1" x14ac:dyDescent="0.45">
      <c r="E182" s="94" t="s">
        <v>224</v>
      </c>
      <c r="F182" s="94" t="s">
        <v>308</v>
      </c>
      <c r="G182" s="94" t="s">
        <v>12</v>
      </c>
      <c r="H182" s="76"/>
      <c r="I182" s="76"/>
      <c r="J182" s="76"/>
      <c r="K182" s="2"/>
      <c r="L182" s="127" t="s">
        <v>16</v>
      </c>
      <c r="M182" s="127" t="s">
        <v>16</v>
      </c>
      <c r="N182" s="127" t="s">
        <v>16</v>
      </c>
      <c r="O182" s="127" t="s">
        <v>16</v>
      </c>
      <c r="P182" s="127" t="s">
        <v>16</v>
      </c>
      <c r="Q182" s="128"/>
      <c r="R182" s="127" t="s">
        <v>16</v>
      </c>
      <c r="S182" s="127" t="s">
        <v>16</v>
      </c>
      <c r="T182" s="127" t="s">
        <v>16</v>
      </c>
    </row>
    <row r="183" spans="5:20" hidden="1" outlineLevel="1" x14ac:dyDescent="0.45">
      <c r="E183" s="94" t="s">
        <v>224</v>
      </c>
      <c r="F183" s="94" t="s">
        <v>309</v>
      </c>
      <c r="G183" s="94" t="s">
        <v>12</v>
      </c>
      <c r="H183" s="76"/>
      <c r="I183" s="76"/>
      <c r="J183" s="76"/>
      <c r="K183" s="2"/>
      <c r="L183" s="127" t="s">
        <v>16</v>
      </c>
      <c r="M183" s="127" t="s">
        <v>16</v>
      </c>
      <c r="N183" s="127" t="s">
        <v>16</v>
      </c>
      <c r="O183" s="127" t="s">
        <v>16</v>
      </c>
      <c r="P183" s="127" t="s">
        <v>16</v>
      </c>
      <c r="Q183" s="128"/>
      <c r="R183" s="127" t="s">
        <v>16</v>
      </c>
      <c r="S183" s="127" t="s">
        <v>16</v>
      </c>
      <c r="T183" s="127" t="s">
        <v>16</v>
      </c>
    </row>
    <row r="184" spans="5:20" hidden="1" outlineLevel="1" x14ac:dyDescent="0.45">
      <c r="E184" s="94" t="s">
        <v>224</v>
      </c>
      <c r="F184" s="94" t="s">
        <v>310</v>
      </c>
      <c r="G184" s="94" t="s">
        <v>12</v>
      </c>
      <c r="H184" s="76"/>
      <c r="I184" s="76"/>
      <c r="J184" s="76"/>
      <c r="K184" s="2"/>
      <c r="L184" s="127" t="s">
        <v>16</v>
      </c>
      <c r="M184" s="127" t="s">
        <v>16</v>
      </c>
      <c r="N184" s="127" t="s">
        <v>16</v>
      </c>
      <c r="O184" s="127" t="s">
        <v>16</v>
      </c>
      <c r="P184" s="127" t="s">
        <v>16</v>
      </c>
      <c r="Q184" s="128"/>
      <c r="R184" s="127" t="s">
        <v>16</v>
      </c>
      <c r="S184" s="127" t="s">
        <v>16</v>
      </c>
      <c r="T184" s="127" t="s">
        <v>16</v>
      </c>
    </row>
    <row r="185" spans="5:20" hidden="1" outlineLevel="1" x14ac:dyDescent="0.45">
      <c r="E185" s="94" t="s">
        <v>224</v>
      </c>
      <c r="F185" s="94" t="s">
        <v>311</v>
      </c>
      <c r="G185" s="94" t="s">
        <v>12</v>
      </c>
      <c r="H185" s="76"/>
      <c r="I185" s="76"/>
      <c r="J185" s="76"/>
      <c r="K185" s="2"/>
      <c r="L185" s="127" t="s">
        <v>19</v>
      </c>
      <c r="M185" s="127" t="s">
        <v>19</v>
      </c>
      <c r="N185" s="127" t="s">
        <v>19</v>
      </c>
      <c r="O185" s="127" t="s">
        <v>19</v>
      </c>
      <c r="P185" s="127" t="s">
        <v>19</v>
      </c>
      <c r="Q185" s="128"/>
      <c r="R185" s="127" t="s">
        <v>19</v>
      </c>
      <c r="S185" s="127" t="s">
        <v>19</v>
      </c>
      <c r="T185" s="127" t="s">
        <v>16</v>
      </c>
    </row>
    <row r="186" spans="5:20" hidden="1" outlineLevel="1" x14ac:dyDescent="0.45">
      <c r="E186" s="94" t="s">
        <v>224</v>
      </c>
      <c r="F186" s="94" t="s">
        <v>312</v>
      </c>
      <c r="G186" s="94" t="s">
        <v>12</v>
      </c>
      <c r="H186" s="76"/>
      <c r="I186" s="76"/>
      <c r="J186" s="76"/>
      <c r="K186" s="2"/>
      <c r="L186" s="127" t="s">
        <v>13</v>
      </c>
      <c r="M186" s="127" t="s">
        <v>16</v>
      </c>
      <c r="N186" s="127" t="s">
        <v>13</v>
      </c>
      <c r="O186" s="127" t="s">
        <v>13</v>
      </c>
      <c r="P186" s="127" t="s">
        <v>13</v>
      </c>
      <c r="Q186" s="128"/>
      <c r="R186" s="127" t="s">
        <v>13</v>
      </c>
      <c r="S186" s="127" t="s">
        <v>16</v>
      </c>
      <c r="T186" s="127" t="s">
        <v>16</v>
      </c>
    </row>
    <row r="187" spans="5:20" hidden="1" outlineLevel="1" x14ac:dyDescent="0.45">
      <c r="E187" s="94" t="s">
        <v>224</v>
      </c>
      <c r="F187" s="94" t="s">
        <v>313</v>
      </c>
      <c r="G187" s="94" t="s">
        <v>12</v>
      </c>
      <c r="H187" s="76"/>
      <c r="I187" s="76"/>
      <c r="J187" s="76"/>
      <c r="K187" s="2"/>
      <c r="L187" s="127" t="s">
        <v>13</v>
      </c>
      <c r="M187" s="127" t="s">
        <v>16</v>
      </c>
      <c r="N187" s="127" t="s">
        <v>16</v>
      </c>
      <c r="O187" s="127" t="s">
        <v>13</v>
      </c>
      <c r="P187" s="127" t="s">
        <v>16</v>
      </c>
      <c r="Q187" s="128"/>
      <c r="R187" s="127" t="s">
        <v>13</v>
      </c>
      <c r="S187" s="127" t="s">
        <v>16</v>
      </c>
      <c r="T187" s="127" t="s">
        <v>16</v>
      </c>
    </row>
    <row r="188" spans="5:20" hidden="1" outlineLevel="1" x14ac:dyDescent="0.45">
      <c r="E188" s="94" t="s">
        <v>224</v>
      </c>
      <c r="F188" s="94" t="s">
        <v>314</v>
      </c>
      <c r="G188" s="94" t="s">
        <v>12</v>
      </c>
      <c r="H188" s="76"/>
      <c r="I188" s="76"/>
      <c r="J188" s="76"/>
      <c r="K188" s="2"/>
      <c r="L188" s="127" t="s">
        <v>16</v>
      </c>
      <c r="M188" s="127" t="s">
        <v>16</v>
      </c>
      <c r="N188" s="127" t="s">
        <v>16</v>
      </c>
      <c r="O188" s="127" t="s">
        <v>16</v>
      </c>
      <c r="P188" s="127" t="s">
        <v>16</v>
      </c>
      <c r="Q188" s="128"/>
      <c r="R188" s="127" t="s">
        <v>16</v>
      </c>
      <c r="S188" s="127" t="s">
        <v>16</v>
      </c>
      <c r="T188" s="127" t="s">
        <v>16</v>
      </c>
    </row>
    <row r="189" spans="5:20" hidden="1" outlineLevel="1" x14ac:dyDescent="0.45">
      <c r="E189" s="94" t="s">
        <v>224</v>
      </c>
      <c r="F189" s="94" t="s">
        <v>315</v>
      </c>
      <c r="G189" s="94" t="s">
        <v>12</v>
      </c>
      <c r="H189" s="76"/>
      <c r="I189" s="76"/>
      <c r="J189" s="76"/>
      <c r="K189" s="2"/>
      <c r="L189" s="127" t="s">
        <v>16</v>
      </c>
      <c r="M189" s="127" t="s">
        <v>16</v>
      </c>
      <c r="N189" s="127" t="s">
        <v>13</v>
      </c>
      <c r="O189" s="127" t="s">
        <v>13</v>
      </c>
      <c r="P189" s="127" t="s">
        <v>13</v>
      </c>
      <c r="Q189" s="128"/>
      <c r="R189" s="127" t="s">
        <v>13</v>
      </c>
      <c r="S189" s="127" t="s">
        <v>13</v>
      </c>
      <c r="T189" s="127" t="s">
        <v>13</v>
      </c>
    </row>
    <row r="190" spans="5:20" hidden="1" outlineLevel="1" x14ac:dyDescent="0.45">
      <c r="E190" s="94" t="s">
        <v>224</v>
      </c>
      <c r="F190" s="94" t="s">
        <v>316</v>
      </c>
      <c r="G190" s="94" t="s">
        <v>12</v>
      </c>
      <c r="H190" s="76"/>
      <c r="I190" s="76"/>
      <c r="J190" s="76"/>
      <c r="K190" s="2"/>
      <c r="L190" s="127" t="s">
        <v>16</v>
      </c>
      <c r="M190" s="127" t="s">
        <v>16</v>
      </c>
      <c r="N190" s="127" t="s">
        <v>16</v>
      </c>
      <c r="O190" s="127" t="s">
        <v>16</v>
      </c>
      <c r="P190" s="127" t="s">
        <v>16</v>
      </c>
      <c r="Q190" s="128"/>
      <c r="R190" s="127" t="s">
        <v>16</v>
      </c>
      <c r="S190" s="127" t="s">
        <v>16</v>
      </c>
      <c r="T190" s="127" t="s">
        <v>16</v>
      </c>
    </row>
    <row r="191" spans="5:20" hidden="1" outlineLevel="1" x14ac:dyDescent="0.45">
      <c r="E191" s="94" t="s">
        <v>224</v>
      </c>
      <c r="F191" s="94" t="s">
        <v>317</v>
      </c>
      <c r="G191" s="94" t="s">
        <v>12</v>
      </c>
      <c r="H191" s="76"/>
      <c r="I191" s="76"/>
      <c r="J191" s="76"/>
      <c r="K191" s="2"/>
      <c r="L191" s="127" t="s">
        <v>16</v>
      </c>
      <c r="M191" s="127" t="s">
        <v>16</v>
      </c>
      <c r="N191" s="127" t="s">
        <v>16</v>
      </c>
      <c r="O191" s="127" t="s">
        <v>16</v>
      </c>
      <c r="P191" s="127" t="s">
        <v>16</v>
      </c>
      <c r="Q191" s="128"/>
      <c r="R191" s="127" t="s">
        <v>16</v>
      </c>
      <c r="S191" s="127" t="s">
        <v>16</v>
      </c>
      <c r="T191" s="127" t="s">
        <v>16</v>
      </c>
    </row>
    <row r="192" spans="5:20" hidden="1" outlineLevel="1" x14ac:dyDescent="0.45">
      <c r="E192" s="94" t="s">
        <v>224</v>
      </c>
      <c r="F192" s="94" t="s">
        <v>318</v>
      </c>
      <c r="G192" s="94" t="s">
        <v>12</v>
      </c>
      <c r="H192" s="76"/>
      <c r="I192" s="76"/>
      <c r="J192" s="76"/>
      <c r="K192" s="2"/>
      <c r="L192" s="127" t="s">
        <v>16</v>
      </c>
      <c r="M192" s="127" t="s">
        <v>16</v>
      </c>
      <c r="N192" s="127" t="s">
        <v>16</v>
      </c>
      <c r="O192" s="127" t="s">
        <v>13</v>
      </c>
      <c r="P192" s="127" t="s">
        <v>16</v>
      </c>
      <c r="Q192" s="128"/>
      <c r="R192" s="127" t="s">
        <v>16</v>
      </c>
      <c r="S192" s="127" t="s">
        <v>16</v>
      </c>
      <c r="T192" s="127" t="s">
        <v>16</v>
      </c>
    </row>
    <row r="193" spans="5:20" hidden="1" outlineLevel="1" x14ac:dyDescent="0.45">
      <c r="E193" s="94" t="s">
        <v>224</v>
      </c>
      <c r="F193" s="94" t="s">
        <v>319</v>
      </c>
      <c r="G193" s="94" t="s">
        <v>12</v>
      </c>
      <c r="H193" s="76"/>
      <c r="I193" s="76"/>
      <c r="J193" s="76"/>
      <c r="K193" s="2"/>
      <c r="L193" s="127" t="s">
        <v>14</v>
      </c>
      <c r="M193" s="127" t="s">
        <v>14</v>
      </c>
      <c r="N193" s="127" t="s">
        <v>41</v>
      </c>
      <c r="O193" s="127" t="s">
        <v>41</v>
      </c>
      <c r="P193" s="127" t="s">
        <v>41</v>
      </c>
      <c r="Q193" s="128"/>
      <c r="R193" s="127" t="s">
        <v>14</v>
      </c>
      <c r="S193" s="127" t="s">
        <v>13</v>
      </c>
      <c r="T193" s="127" t="s">
        <v>13</v>
      </c>
    </row>
    <row r="194" spans="5:20" hidden="1" outlineLevel="1" x14ac:dyDescent="0.45">
      <c r="E194" s="94" t="s">
        <v>224</v>
      </c>
      <c r="F194" s="94" t="s">
        <v>320</v>
      </c>
      <c r="G194" s="94" t="s">
        <v>12</v>
      </c>
      <c r="H194" s="76"/>
      <c r="I194" s="76"/>
      <c r="J194" s="76"/>
      <c r="K194" s="2"/>
      <c r="L194" s="127" t="s">
        <v>16</v>
      </c>
      <c r="M194" s="127" t="s">
        <v>16</v>
      </c>
      <c r="N194" s="127" t="s">
        <v>16</v>
      </c>
      <c r="O194" s="127" t="s">
        <v>16</v>
      </c>
      <c r="P194" s="127" t="s">
        <v>16</v>
      </c>
      <c r="Q194" s="128"/>
      <c r="R194" s="127" t="s">
        <v>16</v>
      </c>
      <c r="S194" s="127" t="s">
        <v>16</v>
      </c>
      <c r="T194" s="127" t="s">
        <v>16</v>
      </c>
    </row>
    <row r="195" spans="5:20" hidden="1" outlineLevel="1" x14ac:dyDescent="0.45">
      <c r="E195" s="94" t="s">
        <v>224</v>
      </c>
      <c r="F195" s="94" t="s">
        <v>321</v>
      </c>
      <c r="G195" s="94" t="s">
        <v>12</v>
      </c>
      <c r="H195" s="76"/>
      <c r="I195" s="76"/>
      <c r="J195" s="76"/>
      <c r="K195" s="2"/>
      <c r="L195" s="127" t="s">
        <v>16</v>
      </c>
      <c r="M195" s="127" t="s">
        <v>16</v>
      </c>
      <c r="N195" s="127" t="s">
        <v>16</v>
      </c>
      <c r="O195" s="127" t="s">
        <v>16</v>
      </c>
      <c r="P195" s="127" t="s">
        <v>16</v>
      </c>
      <c r="Q195" s="128"/>
      <c r="R195" s="127" t="s">
        <v>16</v>
      </c>
      <c r="S195" s="127" t="s">
        <v>16</v>
      </c>
      <c r="T195" s="127" t="s">
        <v>16</v>
      </c>
    </row>
    <row r="196" spans="5:20" hidden="1" outlineLevel="1" x14ac:dyDescent="0.45">
      <c r="E196" s="94" t="s">
        <v>224</v>
      </c>
      <c r="F196" s="94" t="s">
        <v>322</v>
      </c>
      <c r="G196" s="94" t="s">
        <v>12</v>
      </c>
      <c r="H196" s="76"/>
      <c r="I196" s="76"/>
      <c r="J196" s="76"/>
      <c r="K196" s="2"/>
      <c r="L196" s="127" t="s">
        <v>16</v>
      </c>
      <c r="M196" s="127" t="s">
        <v>16</v>
      </c>
      <c r="N196" s="127" t="s">
        <v>16</v>
      </c>
      <c r="O196" s="127" t="s">
        <v>16</v>
      </c>
      <c r="P196" s="127" t="s">
        <v>13</v>
      </c>
      <c r="Q196" s="128"/>
      <c r="R196" s="127" t="s">
        <v>13</v>
      </c>
      <c r="S196" s="127" t="s">
        <v>16</v>
      </c>
      <c r="T196" s="127" t="s">
        <v>16</v>
      </c>
    </row>
    <row r="197" spans="5:20" hidden="1" outlineLevel="1" x14ac:dyDescent="0.45">
      <c r="E197" s="94" t="s">
        <v>224</v>
      </c>
      <c r="F197" s="94" t="s">
        <v>323</v>
      </c>
      <c r="G197" s="94" t="s">
        <v>12</v>
      </c>
      <c r="H197" s="76"/>
      <c r="I197" s="76"/>
      <c r="J197" s="76"/>
      <c r="K197" s="2"/>
      <c r="L197" s="127" t="s">
        <v>16</v>
      </c>
      <c r="M197" s="127" t="s">
        <v>16</v>
      </c>
      <c r="N197" s="127" t="s">
        <v>16</v>
      </c>
      <c r="O197" s="127" t="s">
        <v>16</v>
      </c>
      <c r="P197" s="127" t="s">
        <v>16</v>
      </c>
      <c r="Q197" s="128"/>
      <c r="R197" s="127" t="s">
        <v>16</v>
      </c>
      <c r="S197" s="127" t="s">
        <v>16</v>
      </c>
      <c r="T197" s="127" t="s">
        <v>16</v>
      </c>
    </row>
    <row r="198" spans="5:20" hidden="1" outlineLevel="1" x14ac:dyDescent="0.45">
      <c r="E198" s="94" t="s">
        <v>224</v>
      </c>
      <c r="F198" s="94" t="s">
        <v>324</v>
      </c>
      <c r="G198" s="94" t="s">
        <v>12</v>
      </c>
      <c r="H198" s="76"/>
      <c r="I198" s="76"/>
      <c r="J198" s="76"/>
      <c r="K198" s="2"/>
      <c r="L198" s="127" t="s">
        <v>16</v>
      </c>
      <c r="M198" s="127" t="s">
        <v>16</v>
      </c>
      <c r="N198" s="127" t="s">
        <v>16</v>
      </c>
      <c r="O198" s="127" t="s">
        <v>16</v>
      </c>
      <c r="P198" s="127" t="s">
        <v>16</v>
      </c>
      <c r="Q198" s="128"/>
      <c r="R198" s="127" t="s">
        <v>16</v>
      </c>
      <c r="S198" s="127" t="s">
        <v>16</v>
      </c>
      <c r="T198" s="127" t="s">
        <v>16</v>
      </c>
    </row>
    <row r="199" spans="5:20" hidden="1" outlineLevel="1" x14ac:dyDescent="0.45">
      <c r="E199" s="94" t="s">
        <v>224</v>
      </c>
      <c r="F199" s="94" t="s">
        <v>325</v>
      </c>
      <c r="G199" s="94" t="s">
        <v>12</v>
      </c>
      <c r="H199" s="76"/>
      <c r="I199" s="76"/>
      <c r="J199" s="76"/>
      <c r="K199" s="2"/>
      <c r="L199" s="127" t="s">
        <v>16</v>
      </c>
      <c r="M199" s="127" t="s">
        <v>16</v>
      </c>
      <c r="N199" s="127" t="s">
        <v>16</v>
      </c>
      <c r="O199" s="127" t="s">
        <v>16</v>
      </c>
      <c r="P199" s="127" t="s">
        <v>16</v>
      </c>
      <c r="Q199" s="128"/>
      <c r="R199" s="127" t="s">
        <v>13</v>
      </c>
      <c r="S199" s="127" t="s">
        <v>13</v>
      </c>
      <c r="T199" s="127" t="s">
        <v>13</v>
      </c>
    </row>
    <row r="200" spans="5:20" hidden="1" outlineLevel="1" x14ac:dyDescent="0.45">
      <c r="E200" s="94" t="s">
        <v>224</v>
      </c>
      <c r="F200" s="94" t="s">
        <v>326</v>
      </c>
      <c r="G200" s="94" t="s">
        <v>12</v>
      </c>
      <c r="H200" s="76"/>
      <c r="I200" s="76"/>
      <c r="J200" s="76"/>
      <c r="K200" s="2"/>
      <c r="L200" s="127" t="s">
        <v>16</v>
      </c>
      <c r="M200" s="127" t="s">
        <v>16</v>
      </c>
      <c r="N200" s="127" t="s">
        <v>16</v>
      </c>
      <c r="O200" s="127" t="s">
        <v>13</v>
      </c>
      <c r="P200" s="127" t="s">
        <v>13</v>
      </c>
      <c r="Q200" s="128"/>
      <c r="R200" s="127" t="s">
        <v>13</v>
      </c>
      <c r="S200" s="127" t="s">
        <v>13</v>
      </c>
      <c r="T200" s="127" t="s">
        <v>16</v>
      </c>
    </row>
    <row r="201" spans="5:20" hidden="1" outlineLevel="1" x14ac:dyDescent="0.45">
      <c r="E201" s="94" t="s">
        <v>224</v>
      </c>
      <c r="F201" s="94" t="s">
        <v>327</v>
      </c>
      <c r="G201" s="94" t="s">
        <v>12</v>
      </c>
      <c r="H201" s="76"/>
      <c r="I201" s="76"/>
      <c r="J201" s="76"/>
      <c r="K201" s="2"/>
      <c r="L201" s="127" t="s">
        <v>14</v>
      </c>
      <c r="M201" s="127" t="s">
        <v>14</v>
      </c>
      <c r="N201" s="127" t="s">
        <v>41</v>
      </c>
      <c r="O201" s="127" t="s">
        <v>41</v>
      </c>
      <c r="P201" s="127" t="s">
        <v>41</v>
      </c>
      <c r="Q201" s="128"/>
      <c r="R201" s="127" t="s">
        <v>41</v>
      </c>
      <c r="S201" s="127" t="s">
        <v>41</v>
      </c>
      <c r="T201" s="127" t="s">
        <v>41</v>
      </c>
    </row>
    <row r="202" spans="5:20" hidden="1" outlineLevel="1" x14ac:dyDescent="0.45">
      <c r="E202" s="94" t="s">
        <v>224</v>
      </c>
      <c r="F202" s="94" t="s">
        <v>328</v>
      </c>
      <c r="G202" s="94" t="s">
        <v>12</v>
      </c>
      <c r="H202" s="76"/>
      <c r="I202" s="76"/>
      <c r="J202" s="76"/>
      <c r="K202" s="2"/>
      <c r="L202" s="127" t="s">
        <v>16</v>
      </c>
      <c r="M202" s="127" t="s">
        <v>16</v>
      </c>
      <c r="N202" s="127" t="s">
        <v>16</v>
      </c>
      <c r="O202" s="127" t="s">
        <v>16</v>
      </c>
      <c r="P202" s="127" t="s">
        <v>16</v>
      </c>
      <c r="Q202" s="128"/>
      <c r="R202" s="127" t="s">
        <v>16</v>
      </c>
      <c r="S202" s="127" t="s">
        <v>16</v>
      </c>
      <c r="T202" s="127" t="s">
        <v>16</v>
      </c>
    </row>
    <row r="203" spans="5:20" hidden="1" outlineLevel="1" x14ac:dyDescent="0.45">
      <c r="E203" s="94" t="s">
        <v>224</v>
      </c>
      <c r="F203" s="94" t="s">
        <v>329</v>
      </c>
      <c r="G203" s="94" t="s">
        <v>12</v>
      </c>
      <c r="H203" s="76"/>
      <c r="I203" s="76"/>
      <c r="J203" s="76"/>
      <c r="K203" s="2"/>
      <c r="L203" s="127" t="s">
        <v>16</v>
      </c>
      <c r="M203" s="127" t="s">
        <v>16</v>
      </c>
      <c r="N203" s="127" t="s">
        <v>13</v>
      </c>
      <c r="O203" s="127" t="s">
        <v>13</v>
      </c>
      <c r="P203" s="127" t="s">
        <v>13</v>
      </c>
      <c r="Q203" s="128"/>
      <c r="R203" s="127" t="s">
        <v>16</v>
      </c>
      <c r="S203" s="127" t="s">
        <v>13</v>
      </c>
      <c r="T203" s="127" t="s">
        <v>13</v>
      </c>
    </row>
    <row r="204" spans="5:20" hidden="1" outlineLevel="1" x14ac:dyDescent="0.45">
      <c r="E204" s="94" t="s">
        <v>224</v>
      </c>
      <c r="F204" s="94" t="s">
        <v>330</v>
      </c>
      <c r="G204" s="94" t="s">
        <v>12</v>
      </c>
      <c r="H204" s="76"/>
      <c r="I204" s="76"/>
      <c r="J204" s="76"/>
      <c r="K204" s="2"/>
      <c r="L204" s="127" t="s">
        <v>16</v>
      </c>
      <c r="M204" s="127" t="s">
        <v>16</v>
      </c>
      <c r="N204" s="127" t="s">
        <v>16</v>
      </c>
      <c r="O204" s="127" t="s">
        <v>16</v>
      </c>
      <c r="P204" s="127" t="s">
        <v>16</v>
      </c>
      <c r="Q204" s="128"/>
      <c r="R204" s="127" t="s">
        <v>16</v>
      </c>
      <c r="S204" s="127" t="s">
        <v>16</v>
      </c>
      <c r="T204" s="127" t="s">
        <v>16</v>
      </c>
    </row>
    <row r="205" spans="5:20" hidden="1" outlineLevel="1" x14ac:dyDescent="0.45">
      <c r="E205" s="94" t="s">
        <v>224</v>
      </c>
      <c r="F205" s="94" t="s">
        <v>331</v>
      </c>
      <c r="G205" s="94" t="s">
        <v>12</v>
      </c>
      <c r="H205" s="76"/>
      <c r="I205" s="76"/>
      <c r="J205" s="76"/>
      <c r="K205" s="2"/>
      <c r="L205" s="127" t="s">
        <v>16</v>
      </c>
      <c r="M205" s="127" t="s">
        <v>16</v>
      </c>
      <c r="N205" s="127" t="s">
        <v>16</v>
      </c>
      <c r="O205" s="127" t="s">
        <v>16</v>
      </c>
      <c r="P205" s="127" t="s">
        <v>16</v>
      </c>
      <c r="Q205" s="128"/>
      <c r="R205" s="127" t="s">
        <v>16</v>
      </c>
      <c r="S205" s="127" t="s">
        <v>16</v>
      </c>
      <c r="T205" s="127" t="s">
        <v>16</v>
      </c>
    </row>
    <row r="206" spans="5:20" hidden="1" outlineLevel="1" x14ac:dyDescent="0.45">
      <c r="E206" s="94" t="s">
        <v>224</v>
      </c>
      <c r="F206" s="94" t="s">
        <v>332</v>
      </c>
      <c r="G206" s="94" t="s">
        <v>12</v>
      </c>
      <c r="H206" s="76"/>
      <c r="I206" s="76"/>
      <c r="J206" s="76"/>
      <c r="K206" s="2"/>
      <c r="L206" s="127" t="s">
        <v>16</v>
      </c>
      <c r="M206" s="127" t="s">
        <v>16</v>
      </c>
      <c r="N206" s="127" t="s">
        <v>16</v>
      </c>
      <c r="O206" s="127" t="s">
        <v>16</v>
      </c>
      <c r="P206" s="127" t="s">
        <v>16</v>
      </c>
      <c r="Q206" s="128"/>
      <c r="R206" s="127" t="s">
        <v>16</v>
      </c>
      <c r="S206" s="127" t="s">
        <v>16</v>
      </c>
      <c r="T206" s="127" t="s">
        <v>16</v>
      </c>
    </row>
    <row r="207" spans="5:20" hidden="1" outlineLevel="1" x14ac:dyDescent="0.45">
      <c r="E207" s="94" t="s">
        <v>224</v>
      </c>
      <c r="F207" s="94" t="s">
        <v>333</v>
      </c>
      <c r="G207" s="94" t="s">
        <v>12</v>
      </c>
      <c r="H207" s="76"/>
      <c r="I207" s="76"/>
      <c r="J207" s="76"/>
      <c r="K207" s="2"/>
      <c r="L207" s="127" t="s">
        <v>13</v>
      </c>
      <c r="M207" s="127" t="s">
        <v>16</v>
      </c>
      <c r="N207" s="127" t="s">
        <v>13</v>
      </c>
      <c r="O207" s="127" t="s">
        <v>13</v>
      </c>
      <c r="P207" s="127" t="s">
        <v>16</v>
      </c>
      <c r="Q207" s="128"/>
      <c r="R207" s="127" t="s">
        <v>16</v>
      </c>
      <c r="S207" s="127" t="s">
        <v>16</v>
      </c>
      <c r="T207" s="127" t="s">
        <v>16</v>
      </c>
    </row>
    <row r="208" spans="5:20" hidden="1" outlineLevel="1" x14ac:dyDescent="0.45">
      <c r="E208" s="94" t="s">
        <v>224</v>
      </c>
      <c r="F208" s="94" t="s">
        <v>334</v>
      </c>
      <c r="G208" s="94" t="s">
        <v>12</v>
      </c>
      <c r="H208" s="76"/>
      <c r="I208" s="76"/>
      <c r="J208" s="76"/>
      <c r="K208" s="2"/>
      <c r="L208" s="127" t="s">
        <v>16</v>
      </c>
      <c r="M208" s="127" t="s">
        <v>16</v>
      </c>
      <c r="N208" s="127" t="s">
        <v>16</v>
      </c>
      <c r="O208" s="127" t="s">
        <v>16</v>
      </c>
      <c r="P208" s="127" t="s">
        <v>16</v>
      </c>
      <c r="Q208" s="128"/>
      <c r="R208" s="127" t="s">
        <v>16</v>
      </c>
      <c r="S208" s="127" t="s">
        <v>16</v>
      </c>
      <c r="T208" s="127" t="s">
        <v>16</v>
      </c>
    </row>
    <row r="209" spans="5:20" hidden="1" outlineLevel="1" x14ac:dyDescent="0.45">
      <c r="E209" s="94" t="s">
        <v>224</v>
      </c>
      <c r="F209" s="94" t="s">
        <v>335</v>
      </c>
      <c r="G209" s="94" t="s">
        <v>12</v>
      </c>
      <c r="H209" s="76"/>
      <c r="I209" s="76"/>
      <c r="J209" s="76"/>
      <c r="K209" s="2"/>
      <c r="L209" s="127" t="s">
        <v>16</v>
      </c>
      <c r="M209" s="127" t="s">
        <v>16</v>
      </c>
      <c r="N209" s="127" t="s">
        <v>16</v>
      </c>
      <c r="O209" s="127" t="s">
        <v>16</v>
      </c>
      <c r="P209" s="127" t="s">
        <v>16</v>
      </c>
      <c r="Q209" s="128"/>
      <c r="R209" s="127" t="s">
        <v>13</v>
      </c>
      <c r="S209" s="127" t="s">
        <v>16</v>
      </c>
      <c r="T209" s="127" t="s">
        <v>16</v>
      </c>
    </row>
    <row r="210" spans="5:20" hidden="1" outlineLevel="1" x14ac:dyDescent="0.45">
      <c r="E210" s="94" t="s">
        <v>224</v>
      </c>
      <c r="F210" s="94" t="s">
        <v>336</v>
      </c>
      <c r="G210" s="94" t="s">
        <v>12</v>
      </c>
      <c r="H210" s="76"/>
      <c r="I210" s="76"/>
      <c r="J210" s="76"/>
      <c r="K210" s="2"/>
      <c r="L210" s="127" t="s">
        <v>16</v>
      </c>
      <c r="M210" s="127" t="s">
        <v>16</v>
      </c>
      <c r="N210" s="127" t="s">
        <v>16</v>
      </c>
      <c r="O210" s="127" t="s">
        <v>16</v>
      </c>
      <c r="P210" s="127" t="s">
        <v>16</v>
      </c>
      <c r="Q210" s="128"/>
      <c r="R210" s="127" t="s">
        <v>16</v>
      </c>
      <c r="S210" s="127" t="s">
        <v>16</v>
      </c>
      <c r="T210" s="127" t="s">
        <v>16</v>
      </c>
    </row>
    <row r="211" spans="5:20" hidden="1" outlineLevel="1" x14ac:dyDescent="0.45">
      <c r="E211" s="94" t="s">
        <v>224</v>
      </c>
      <c r="F211" s="94" t="s">
        <v>337</v>
      </c>
      <c r="G211" s="94" t="s">
        <v>12</v>
      </c>
      <c r="H211" s="76"/>
      <c r="I211" s="76"/>
      <c r="J211" s="76"/>
      <c r="K211" s="2"/>
      <c r="L211" s="127" t="s">
        <v>16</v>
      </c>
      <c r="M211" s="127" t="s">
        <v>16</v>
      </c>
      <c r="N211" s="127" t="s">
        <v>16</v>
      </c>
      <c r="O211" s="127" t="s">
        <v>16</v>
      </c>
      <c r="P211" s="127" t="s">
        <v>16</v>
      </c>
      <c r="Q211" s="128"/>
      <c r="R211" s="127" t="s">
        <v>16</v>
      </c>
      <c r="S211" s="127" t="s">
        <v>16</v>
      </c>
      <c r="T211" s="127" t="s">
        <v>16</v>
      </c>
    </row>
    <row r="212" spans="5:20" hidden="1" outlineLevel="1" x14ac:dyDescent="0.45">
      <c r="E212" s="94" t="s">
        <v>224</v>
      </c>
      <c r="F212" s="94" t="s">
        <v>338</v>
      </c>
      <c r="G212" s="94" t="s">
        <v>12</v>
      </c>
      <c r="H212" s="76"/>
      <c r="I212" s="76"/>
      <c r="J212" s="76"/>
      <c r="K212" s="2"/>
      <c r="L212" s="127" t="s">
        <v>16</v>
      </c>
      <c r="M212" s="127" t="s">
        <v>16</v>
      </c>
      <c r="N212" s="127" t="s">
        <v>16</v>
      </c>
      <c r="O212" s="127" t="s">
        <v>16</v>
      </c>
      <c r="P212" s="127" t="s">
        <v>16</v>
      </c>
      <c r="Q212" s="128"/>
      <c r="R212" s="127" t="s">
        <v>16</v>
      </c>
      <c r="S212" s="127" t="s">
        <v>16</v>
      </c>
      <c r="T212" s="127" t="s">
        <v>16</v>
      </c>
    </row>
    <row r="213" spans="5:20" hidden="1" outlineLevel="1" x14ac:dyDescent="0.45">
      <c r="E213" s="94" t="s">
        <v>224</v>
      </c>
      <c r="F213" s="94" t="s">
        <v>339</v>
      </c>
      <c r="G213" s="94" t="s">
        <v>12</v>
      </c>
      <c r="H213" s="76"/>
      <c r="I213" s="76"/>
      <c r="J213" s="76"/>
      <c r="K213" s="2"/>
      <c r="L213" s="127" t="s">
        <v>13</v>
      </c>
      <c r="M213" s="127" t="s">
        <v>16</v>
      </c>
      <c r="N213" s="127" t="s">
        <v>13</v>
      </c>
      <c r="O213" s="127" t="s">
        <v>13</v>
      </c>
      <c r="P213" s="127" t="s">
        <v>16</v>
      </c>
      <c r="Q213" s="128"/>
      <c r="R213" s="127" t="s">
        <v>13</v>
      </c>
      <c r="S213" s="127" t="s">
        <v>13</v>
      </c>
      <c r="T213" s="127" t="s">
        <v>13</v>
      </c>
    </row>
    <row r="214" spans="5:20" hidden="1" outlineLevel="1" x14ac:dyDescent="0.45">
      <c r="E214" s="94" t="s">
        <v>224</v>
      </c>
      <c r="F214" s="94" t="s">
        <v>340</v>
      </c>
      <c r="G214" s="94" t="s">
        <v>12</v>
      </c>
      <c r="H214" s="76"/>
      <c r="I214" s="76"/>
      <c r="J214" s="76"/>
      <c r="K214" s="2"/>
      <c r="L214" s="127" t="s">
        <v>13</v>
      </c>
      <c r="M214" s="127" t="s">
        <v>16</v>
      </c>
      <c r="N214" s="127" t="s">
        <v>16</v>
      </c>
      <c r="O214" s="127" t="s">
        <v>13</v>
      </c>
      <c r="P214" s="127" t="s">
        <v>19</v>
      </c>
      <c r="Q214" s="128"/>
      <c r="R214" s="127" t="s">
        <v>19</v>
      </c>
      <c r="S214" s="127" t="s">
        <v>19</v>
      </c>
      <c r="T214" s="127" t="s">
        <v>19</v>
      </c>
    </row>
    <row r="215" spans="5:20" hidden="1" outlineLevel="1" x14ac:dyDescent="0.45">
      <c r="E215" s="94" t="s">
        <v>224</v>
      </c>
      <c r="F215" s="94" t="s">
        <v>341</v>
      </c>
      <c r="G215" s="94" t="s">
        <v>12</v>
      </c>
      <c r="H215" s="76"/>
      <c r="I215" s="76"/>
      <c r="J215" s="76"/>
      <c r="K215" s="2"/>
      <c r="L215" s="127" t="s">
        <v>16</v>
      </c>
      <c r="M215" s="127" t="s">
        <v>16</v>
      </c>
      <c r="N215" s="127" t="s">
        <v>13</v>
      </c>
      <c r="O215" s="127" t="s">
        <v>16</v>
      </c>
      <c r="P215" s="127" t="s">
        <v>16</v>
      </c>
      <c r="Q215" s="128"/>
      <c r="R215" s="127" t="s">
        <v>16</v>
      </c>
      <c r="S215" s="127" t="s">
        <v>16</v>
      </c>
      <c r="T215" s="127" t="s">
        <v>16</v>
      </c>
    </row>
    <row r="216" spans="5:20" hidden="1" outlineLevel="1" x14ac:dyDescent="0.45">
      <c r="E216" s="94" t="s">
        <v>224</v>
      </c>
      <c r="F216" s="94" t="s">
        <v>342</v>
      </c>
      <c r="G216" s="94" t="s">
        <v>12</v>
      </c>
      <c r="H216" s="76"/>
      <c r="I216" s="76"/>
      <c r="J216" s="76"/>
      <c r="K216" s="2"/>
      <c r="L216" s="127" t="s">
        <v>13</v>
      </c>
      <c r="M216" s="127" t="s">
        <v>13</v>
      </c>
      <c r="N216" s="127" t="s">
        <v>13</v>
      </c>
      <c r="O216" s="127" t="s">
        <v>13</v>
      </c>
      <c r="P216" s="127" t="s">
        <v>16</v>
      </c>
      <c r="Q216" s="128"/>
      <c r="R216" s="127" t="s">
        <v>16</v>
      </c>
      <c r="S216" s="127" t="s">
        <v>16</v>
      </c>
      <c r="T216" s="127" t="s">
        <v>16</v>
      </c>
    </row>
    <row r="217" spans="5:20" hidden="1" outlineLevel="1" x14ac:dyDescent="0.45">
      <c r="E217" s="94" t="s">
        <v>224</v>
      </c>
      <c r="F217" s="94" t="s">
        <v>343</v>
      </c>
      <c r="G217" s="94" t="s">
        <v>12</v>
      </c>
      <c r="H217" s="76"/>
      <c r="I217" s="76"/>
      <c r="J217" s="76"/>
      <c r="K217" s="2"/>
      <c r="L217" s="127" t="s">
        <v>16</v>
      </c>
      <c r="M217" s="127" t="s">
        <v>16</v>
      </c>
      <c r="N217" s="127" t="s">
        <v>16</v>
      </c>
      <c r="O217" s="127" t="s">
        <v>16</v>
      </c>
      <c r="P217" s="127" t="s">
        <v>16</v>
      </c>
      <c r="Q217" s="128"/>
      <c r="R217" s="127" t="s">
        <v>13</v>
      </c>
      <c r="S217" s="127" t="s">
        <v>13</v>
      </c>
      <c r="T217" s="127" t="s">
        <v>14</v>
      </c>
    </row>
    <row r="218" spans="5:20" hidden="1" outlineLevel="1" x14ac:dyDescent="0.45">
      <c r="E218" s="94" t="s">
        <v>224</v>
      </c>
      <c r="F218" s="94" t="s">
        <v>344</v>
      </c>
      <c r="G218" s="94" t="s">
        <v>12</v>
      </c>
      <c r="H218" s="76"/>
      <c r="I218" s="76"/>
      <c r="J218" s="76"/>
      <c r="K218" s="2"/>
      <c r="L218" s="127" t="s">
        <v>16</v>
      </c>
      <c r="M218" s="127" t="s">
        <v>16</v>
      </c>
      <c r="N218" s="127" t="s">
        <v>16</v>
      </c>
      <c r="O218" s="127" t="s">
        <v>16</v>
      </c>
      <c r="P218" s="127" t="s">
        <v>16</v>
      </c>
      <c r="Q218" s="128"/>
      <c r="R218" s="127" t="s">
        <v>16</v>
      </c>
      <c r="S218" s="127" t="s">
        <v>16</v>
      </c>
      <c r="T218" s="127" t="s">
        <v>16</v>
      </c>
    </row>
    <row r="219" spans="5:20" hidden="1" outlineLevel="1" x14ac:dyDescent="0.45">
      <c r="E219" s="94" t="s">
        <v>224</v>
      </c>
      <c r="F219" s="94" t="s">
        <v>345</v>
      </c>
      <c r="G219" s="94" t="s">
        <v>12</v>
      </c>
      <c r="H219" s="76"/>
      <c r="I219" s="76"/>
      <c r="J219" s="76"/>
      <c r="K219" s="2"/>
      <c r="L219" s="127" t="s">
        <v>16</v>
      </c>
      <c r="M219" s="127" t="s">
        <v>16</v>
      </c>
      <c r="N219" s="127" t="s">
        <v>16</v>
      </c>
      <c r="O219" s="127" t="s">
        <v>16</v>
      </c>
      <c r="P219" s="127" t="s">
        <v>16</v>
      </c>
      <c r="Q219" s="128"/>
      <c r="R219" s="127" t="s">
        <v>16</v>
      </c>
      <c r="S219" s="127" t="s">
        <v>16</v>
      </c>
      <c r="T219" s="127" t="s">
        <v>16</v>
      </c>
    </row>
    <row r="220" spans="5:20" hidden="1" outlineLevel="1" x14ac:dyDescent="0.45">
      <c r="E220" s="94" t="s">
        <v>224</v>
      </c>
      <c r="F220" s="94" t="s">
        <v>346</v>
      </c>
      <c r="G220" s="94" t="s">
        <v>12</v>
      </c>
      <c r="H220" s="76"/>
      <c r="I220" s="76"/>
      <c r="J220" s="76"/>
      <c r="K220" s="2"/>
      <c r="L220" s="127" t="s">
        <v>14</v>
      </c>
      <c r="M220" s="127" t="s">
        <v>14</v>
      </c>
      <c r="N220" s="127" t="s">
        <v>14</v>
      </c>
      <c r="O220" s="127" t="s">
        <v>13</v>
      </c>
      <c r="P220" s="127" t="s">
        <v>13</v>
      </c>
      <c r="Q220" s="128"/>
      <c r="R220" s="127" t="s">
        <v>14</v>
      </c>
      <c r="S220" s="127" t="s">
        <v>13</v>
      </c>
      <c r="T220" s="127" t="s">
        <v>16</v>
      </c>
    </row>
    <row r="221" spans="5:20" hidden="1" outlineLevel="1" x14ac:dyDescent="0.45">
      <c r="E221" s="94" t="s">
        <v>224</v>
      </c>
      <c r="F221" s="94" t="s">
        <v>347</v>
      </c>
      <c r="G221" s="94" t="s">
        <v>12</v>
      </c>
      <c r="H221" s="76"/>
      <c r="I221" s="76"/>
      <c r="J221" s="76"/>
      <c r="K221" s="2"/>
      <c r="L221" s="127" t="s">
        <v>16</v>
      </c>
      <c r="M221" s="127" t="s">
        <v>16</v>
      </c>
      <c r="N221" s="127" t="s">
        <v>16</v>
      </c>
      <c r="O221" s="127" t="s">
        <v>16</v>
      </c>
      <c r="P221" s="127" t="s">
        <v>16</v>
      </c>
      <c r="Q221" s="128"/>
      <c r="R221" s="127" t="s">
        <v>16</v>
      </c>
      <c r="S221" s="127" t="s">
        <v>16</v>
      </c>
      <c r="T221" s="127" t="s">
        <v>16</v>
      </c>
    </row>
    <row r="222" spans="5:20" hidden="1" outlineLevel="1" x14ac:dyDescent="0.45">
      <c r="E222" s="94" t="s">
        <v>224</v>
      </c>
      <c r="F222" s="94" t="s">
        <v>348</v>
      </c>
      <c r="G222" s="94" t="s">
        <v>12</v>
      </c>
      <c r="H222" s="76"/>
      <c r="I222" s="76"/>
      <c r="J222" s="76"/>
      <c r="K222" s="2"/>
      <c r="L222" s="127" t="s">
        <v>16</v>
      </c>
      <c r="M222" s="127" t="s">
        <v>16</v>
      </c>
      <c r="N222" s="127" t="s">
        <v>16</v>
      </c>
      <c r="O222" s="127" t="s">
        <v>16</v>
      </c>
      <c r="P222" s="127" t="s">
        <v>16</v>
      </c>
      <c r="Q222" s="128"/>
      <c r="R222" s="127" t="s">
        <v>16</v>
      </c>
      <c r="S222" s="127" t="s">
        <v>16</v>
      </c>
      <c r="T222" s="127" t="s">
        <v>16</v>
      </c>
    </row>
    <row r="223" spans="5:20" hidden="1" outlineLevel="1" x14ac:dyDescent="0.45">
      <c r="E223" s="94" t="s">
        <v>224</v>
      </c>
      <c r="F223" s="94" t="s">
        <v>349</v>
      </c>
      <c r="G223" s="94" t="s">
        <v>12</v>
      </c>
      <c r="H223" s="76"/>
      <c r="I223" s="76"/>
      <c r="J223" s="76"/>
      <c r="K223" s="2"/>
      <c r="L223" s="127" t="s">
        <v>14</v>
      </c>
      <c r="M223" s="127" t="s">
        <v>13</v>
      </c>
      <c r="N223" s="127" t="s">
        <v>13</v>
      </c>
      <c r="O223" s="127" t="s">
        <v>13</v>
      </c>
      <c r="P223" s="127" t="s">
        <v>16</v>
      </c>
      <c r="Q223" s="128"/>
      <c r="R223" s="127" t="s">
        <v>16</v>
      </c>
      <c r="S223" s="127" t="s">
        <v>16</v>
      </c>
      <c r="T223" s="127" t="s">
        <v>16</v>
      </c>
    </row>
    <row r="224" spans="5:20" hidden="1" outlineLevel="1" x14ac:dyDescent="0.45">
      <c r="E224" s="94" t="s">
        <v>224</v>
      </c>
      <c r="F224" s="94" t="s">
        <v>350</v>
      </c>
      <c r="G224" s="94" t="s">
        <v>12</v>
      </c>
      <c r="H224" s="76"/>
      <c r="I224" s="76"/>
      <c r="J224" s="76"/>
      <c r="K224" s="2"/>
      <c r="L224" s="127" t="s">
        <v>16</v>
      </c>
      <c r="M224" s="127" t="s">
        <v>16</v>
      </c>
      <c r="N224" s="127" t="s">
        <v>16</v>
      </c>
      <c r="O224" s="127" t="s">
        <v>16</v>
      </c>
      <c r="P224" s="127" t="s">
        <v>16</v>
      </c>
      <c r="Q224" s="128"/>
      <c r="R224" s="127" t="s">
        <v>16</v>
      </c>
      <c r="S224" s="127" t="s">
        <v>16</v>
      </c>
      <c r="T224" s="127" t="s">
        <v>16</v>
      </c>
    </row>
    <row r="225" spans="5:20" hidden="1" outlineLevel="1" x14ac:dyDescent="0.45">
      <c r="E225" s="94" t="s">
        <v>224</v>
      </c>
      <c r="F225" s="94" t="s">
        <v>351</v>
      </c>
      <c r="G225" s="94" t="s">
        <v>12</v>
      </c>
      <c r="H225" s="76"/>
      <c r="I225" s="76"/>
      <c r="J225" s="76"/>
      <c r="K225" s="2"/>
      <c r="L225" s="127" t="s">
        <v>16</v>
      </c>
      <c r="M225" s="127" t="s">
        <v>16</v>
      </c>
      <c r="N225" s="127" t="s">
        <v>16</v>
      </c>
      <c r="O225" s="127" t="s">
        <v>16</v>
      </c>
      <c r="P225" s="127" t="s">
        <v>16</v>
      </c>
      <c r="Q225" s="128"/>
      <c r="R225" s="127" t="s">
        <v>16</v>
      </c>
      <c r="S225" s="127" t="s">
        <v>16</v>
      </c>
      <c r="T225" s="127" t="s">
        <v>16</v>
      </c>
    </row>
    <row r="226" spans="5:20" hidden="1" outlineLevel="1" x14ac:dyDescent="0.45">
      <c r="E226" s="94" t="s">
        <v>224</v>
      </c>
      <c r="F226" s="94" t="s">
        <v>352</v>
      </c>
      <c r="G226" s="94" t="s">
        <v>12</v>
      </c>
      <c r="H226" s="76"/>
      <c r="I226" s="76"/>
      <c r="J226" s="76"/>
      <c r="K226" s="2"/>
      <c r="L226" s="127" t="s">
        <v>16</v>
      </c>
      <c r="M226" s="127" t="s">
        <v>16</v>
      </c>
      <c r="N226" s="127" t="s">
        <v>16</v>
      </c>
      <c r="O226" s="127" t="s">
        <v>16</v>
      </c>
      <c r="P226" s="127" t="s">
        <v>16</v>
      </c>
      <c r="Q226" s="128"/>
      <c r="R226" s="127" t="s">
        <v>16</v>
      </c>
      <c r="S226" s="127" t="s">
        <v>16</v>
      </c>
      <c r="T226" s="127" t="s">
        <v>16</v>
      </c>
    </row>
    <row r="227" spans="5:20" hidden="1" outlineLevel="1" x14ac:dyDescent="0.45">
      <c r="E227" s="94" t="s">
        <v>224</v>
      </c>
      <c r="F227" s="94" t="s">
        <v>353</v>
      </c>
      <c r="G227" s="94" t="s">
        <v>12</v>
      </c>
      <c r="H227" s="76"/>
      <c r="I227" s="76"/>
      <c r="J227" s="76"/>
      <c r="K227" s="2"/>
      <c r="L227" s="127" t="s">
        <v>13</v>
      </c>
      <c r="M227" s="127" t="s">
        <v>13</v>
      </c>
      <c r="N227" s="127" t="s">
        <v>16</v>
      </c>
      <c r="O227" s="127" t="s">
        <v>16</v>
      </c>
      <c r="P227" s="127" t="s">
        <v>16</v>
      </c>
      <c r="Q227" s="128"/>
      <c r="R227" s="127" t="s">
        <v>16</v>
      </c>
      <c r="S227" s="127" t="s">
        <v>16</v>
      </c>
      <c r="T227" s="127" t="s">
        <v>16</v>
      </c>
    </row>
    <row r="228" spans="5:20" hidden="1" outlineLevel="1" x14ac:dyDescent="0.45">
      <c r="E228" s="94" t="s">
        <v>224</v>
      </c>
      <c r="F228" s="94" t="s">
        <v>354</v>
      </c>
      <c r="G228" s="94" t="s">
        <v>12</v>
      </c>
      <c r="H228" s="76"/>
      <c r="I228" s="76"/>
      <c r="J228" s="76"/>
      <c r="K228" s="2"/>
      <c r="L228" s="127" t="s">
        <v>16</v>
      </c>
      <c r="M228" s="127" t="s">
        <v>16</v>
      </c>
      <c r="N228" s="127" t="s">
        <v>16</v>
      </c>
      <c r="O228" s="127" t="s">
        <v>16</v>
      </c>
      <c r="P228" s="127" t="s">
        <v>16</v>
      </c>
      <c r="Q228" s="128"/>
      <c r="R228" s="127" t="s">
        <v>16</v>
      </c>
      <c r="S228" s="127" t="s">
        <v>16</v>
      </c>
      <c r="T228" s="127" t="s">
        <v>16</v>
      </c>
    </row>
    <row r="229" spans="5:20" hidden="1" outlineLevel="1" x14ac:dyDescent="0.45">
      <c r="E229" s="94" t="s">
        <v>224</v>
      </c>
      <c r="F229" s="94" t="s">
        <v>355</v>
      </c>
      <c r="G229" s="94" t="s">
        <v>12</v>
      </c>
      <c r="H229" s="76"/>
      <c r="I229" s="76"/>
      <c r="J229" s="76"/>
      <c r="K229" s="2"/>
      <c r="L229" s="127" t="s">
        <v>16</v>
      </c>
      <c r="M229" s="127" t="s">
        <v>16</v>
      </c>
      <c r="N229" s="127" t="s">
        <v>16</v>
      </c>
      <c r="O229" s="127" t="s">
        <v>16</v>
      </c>
      <c r="P229" s="127" t="s">
        <v>16</v>
      </c>
      <c r="Q229" s="128"/>
      <c r="R229" s="127" t="s">
        <v>16</v>
      </c>
      <c r="S229" s="127" t="s">
        <v>16</v>
      </c>
      <c r="T229" s="127" t="s">
        <v>16</v>
      </c>
    </row>
    <row r="230" spans="5:20" hidden="1" outlineLevel="1" x14ac:dyDescent="0.45">
      <c r="E230" s="94" t="s">
        <v>224</v>
      </c>
      <c r="F230" s="94" t="s">
        <v>356</v>
      </c>
      <c r="G230" s="94" t="s">
        <v>12</v>
      </c>
      <c r="H230" s="76"/>
      <c r="I230" s="76"/>
      <c r="J230" s="76"/>
      <c r="K230" s="2"/>
      <c r="L230" s="127" t="s">
        <v>16</v>
      </c>
      <c r="M230" s="127" t="s">
        <v>16</v>
      </c>
      <c r="N230" s="127" t="s">
        <v>16</v>
      </c>
      <c r="O230" s="127" t="s">
        <v>16</v>
      </c>
      <c r="P230" s="127" t="s">
        <v>16</v>
      </c>
      <c r="Q230" s="128"/>
      <c r="R230" s="127" t="s">
        <v>16</v>
      </c>
      <c r="S230" s="127" t="s">
        <v>16</v>
      </c>
      <c r="T230" s="127" t="s">
        <v>16</v>
      </c>
    </row>
    <row r="231" spans="5:20" hidden="1" outlineLevel="1" x14ac:dyDescent="0.45">
      <c r="E231" s="94" t="s">
        <v>224</v>
      </c>
      <c r="F231" s="94" t="s">
        <v>357</v>
      </c>
      <c r="G231" s="94" t="s">
        <v>12</v>
      </c>
      <c r="H231" s="76"/>
      <c r="I231" s="76"/>
      <c r="J231" s="76"/>
      <c r="K231" s="2"/>
      <c r="L231" s="127" t="s">
        <v>14</v>
      </c>
      <c r="M231" s="127" t="s">
        <v>13</v>
      </c>
      <c r="N231" s="127" t="s">
        <v>14</v>
      </c>
      <c r="O231" s="127" t="s">
        <v>14</v>
      </c>
      <c r="P231" s="127" t="s">
        <v>13</v>
      </c>
      <c r="Q231" s="128"/>
      <c r="R231" s="127" t="s">
        <v>13</v>
      </c>
      <c r="S231" s="127" t="s">
        <v>16</v>
      </c>
      <c r="T231" s="127" t="s">
        <v>16</v>
      </c>
    </row>
    <row r="232" spans="5:20" hidden="1" outlineLevel="1" x14ac:dyDescent="0.45">
      <c r="E232" s="94" t="s">
        <v>224</v>
      </c>
      <c r="F232" s="94" t="s">
        <v>358</v>
      </c>
      <c r="G232" s="94" t="s">
        <v>12</v>
      </c>
      <c r="H232" s="76"/>
      <c r="I232" s="76"/>
      <c r="J232" s="76"/>
      <c r="K232" s="2"/>
      <c r="L232" s="127" t="s">
        <v>16</v>
      </c>
      <c r="M232" s="127" t="s">
        <v>16</v>
      </c>
      <c r="N232" s="127" t="s">
        <v>16</v>
      </c>
      <c r="O232" s="127" t="s">
        <v>16</v>
      </c>
      <c r="P232" s="127" t="s">
        <v>16</v>
      </c>
      <c r="Q232" s="128"/>
      <c r="R232" s="127" t="s">
        <v>16</v>
      </c>
      <c r="S232" s="127" t="s">
        <v>13</v>
      </c>
      <c r="T232" s="127" t="s">
        <v>13</v>
      </c>
    </row>
    <row r="233" spans="5:20" hidden="1" outlineLevel="1" x14ac:dyDescent="0.45">
      <c r="E233" s="94" t="s">
        <v>224</v>
      </c>
      <c r="F233" s="94" t="s">
        <v>359</v>
      </c>
      <c r="G233" s="94" t="s">
        <v>12</v>
      </c>
      <c r="H233" s="76"/>
      <c r="I233" s="76"/>
      <c r="J233" s="76"/>
      <c r="K233" s="2"/>
      <c r="L233" s="127" t="s">
        <v>16</v>
      </c>
      <c r="M233" s="127" t="s">
        <v>16</v>
      </c>
      <c r="N233" s="127" t="s">
        <v>16</v>
      </c>
      <c r="O233" s="127" t="s">
        <v>16</v>
      </c>
      <c r="P233" s="127" t="s">
        <v>16</v>
      </c>
      <c r="Q233" s="128"/>
      <c r="R233" s="127" t="s">
        <v>16</v>
      </c>
      <c r="S233" s="127" t="s">
        <v>16</v>
      </c>
      <c r="T233" s="127" t="s">
        <v>16</v>
      </c>
    </row>
    <row r="234" spans="5:20" hidden="1" outlineLevel="1" x14ac:dyDescent="0.45">
      <c r="E234" s="94" t="s">
        <v>224</v>
      </c>
      <c r="F234" s="94" t="s">
        <v>360</v>
      </c>
      <c r="G234" s="94" t="s">
        <v>12</v>
      </c>
      <c r="H234" s="76"/>
      <c r="I234" s="76"/>
      <c r="J234" s="76"/>
      <c r="K234" s="2"/>
      <c r="L234" s="127" t="s">
        <v>14</v>
      </c>
      <c r="M234" s="127" t="s">
        <v>13</v>
      </c>
      <c r="N234" s="127" t="s">
        <v>16</v>
      </c>
      <c r="O234" s="127" t="s">
        <v>16</v>
      </c>
      <c r="P234" s="127" t="s">
        <v>16</v>
      </c>
      <c r="Q234" s="128"/>
      <c r="R234" s="127" t="s">
        <v>13</v>
      </c>
      <c r="S234" s="127" t="s">
        <v>13</v>
      </c>
      <c r="T234" s="127" t="s">
        <v>13</v>
      </c>
    </row>
    <row r="235" spans="5:20" hidden="1" outlineLevel="1" x14ac:dyDescent="0.45">
      <c r="E235" s="94" t="s">
        <v>224</v>
      </c>
      <c r="F235" s="94" t="s">
        <v>361</v>
      </c>
      <c r="G235" s="94" t="s">
        <v>12</v>
      </c>
      <c r="H235" s="76"/>
      <c r="I235" s="76"/>
      <c r="J235" s="76"/>
      <c r="K235" s="2"/>
      <c r="L235" s="127" t="s">
        <v>13</v>
      </c>
      <c r="M235" s="127" t="s">
        <v>16</v>
      </c>
      <c r="N235" s="127" t="s">
        <v>16</v>
      </c>
      <c r="O235" s="127" t="s">
        <v>13</v>
      </c>
      <c r="P235" s="127" t="s">
        <v>16</v>
      </c>
      <c r="Q235" s="128"/>
      <c r="R235" s="127" t="s">
        <v>16</v>
      </c>
      <c r="S235" s="127" t="s">
        <v>16</v>
      </c>
      <c r="T235" s="127" t="s">
        <v>16</v>
      </c>
    </row>
    <row r="236" spans="5:20" hidden="1" outlineLevel="1" x14ac:dyDescent="0.45">
      <c r="E236" s="94" t="s">
        <v>224</v>
      </c>
      <c r="F236" s="94" t="s">
        <v>362</v>
      </c>
      <c r="G236" s="94" t="s">
        <v>12</v>
      </c>
      <c r="H236" s="76"/>
      <c r="I236" s="76"/>
      <c r="J236" s="76"/>
      <c r="K236" s="2"/>
      <c r="L236" s="127" t="s">
        <v>16</v>
      </c>
      <c r="M236" s="127" t="s">
        <v>16</v>
      </c>
      <c r="N236" s="127" t="s">
        <v>16</v>
      </c>
      <c r="O236" s="127" t="s">
        <v>16</v>
      </c>
      <c r="P236" s="127" t="s">
        <v>16</v>
      </c>
      <c r="Q236" s="128"/>
      <c r="R236" s="127" t="s">
        <v>16</v>
      </c>
      <c r="S236" s="127" t="s">
        <v>16</v>
      </c>
      <c r="T236" s="127" t="s">
        <v>16</v>
      </c>
    </row>
    <row r="237" spans="5:20" hidden="1" outlineLevel="1" x14ac:dyDescent="0.45">
      <c r="E237" s="94" t="s">
        <v>224</v>
      </c>
      <c r="F237" s="94" t="s">
        <v>363</v>
      </c>
      <c r="G237" s="94" t="s">
        <v>12</v>
      </c>
      <c r="H237" s="76"/>
      <c r="I237" s="76"/>
      <c r="J237" s="76"/>
      <c r="K237" s="2"/>
      <c r="L237" s="127" t="s">
        <v>16</v>
      </c>
      <c r="M237" s="127" t="s">
        <v>16</v>
      </c>
      <c r="N237" s="127" t="s">
        <v>16</v>
      </c>
      <c r="O237" s="127" t="s">
        <v>16</v>
      </c>
      <c r="P237" s="127" t="s">
        <v>16</v>
      </c>
      <c r="Q237" s="128"/>
      <c r="R237" s="127" t="s">
        <v>16</v>
      </c>
      <c r="S237" s="127" t="s">
        <v>16</v>
      </c>
      <c r="T237" s="127" t="s">
        <v>16</v>
      </c>
    </row>
    <row r="238" spans="5:20" hidden="1" outlineLevel="1" x14ac:dyDescent="0.45">
      <c r="E238" s="94" t="s">
        <v>224</v>
      </c>
      <c r="F238" s="94" t="s">
        <v>364</v>
      </c>
      <c r="G238" s="94" t="s">
        <v>12</v>
      </c>
      <c r="H238" s="76"/>
      <c r="I238" s="76"/>
      <c r="J238" s="76"/>
      <c r="K238" s="2"/>
      <c r="L238" s="127" t="s">
        <v>13</v>
      </c>
      <c r="M238" s="127" t="s">
        <v>13</v>
      </c>
      <c r="N238" s="127" t="s">
        <v>13</v>
      </c>
      <c r="O238" s="127" t="s">
        <v>16</v>
      </c>
      <c r="P238" s="127" t="s">
        <v>16</v>
      </c>
      <c r="Q238" s="128"/>
      <c r="R238" s="127" t="s">
        <v>16</v>
      </c>
      <c r="S238" s="127" t="s">
        <v>16</v>
      </c>
      <c r="T238" s="127" t="s">
        <v>16</v>
      </c>
    </row>
    <row r="239" spans="5:20" hidden="1" outlineLevel="1" x14ac:dyDescent="0.45">
      <c r="E239" s="94" t="s">
        <v>224</v>
      </c>
      <c r="F239" s="94" t="s">
        <v>365</v>
      </c>
      <c r="G239" s="94" t="s">
        <v>12</v>
      </c>
      <c r="H239" s="76"/>
      <c r="I239" s="76"/>
      <c r="J239" s="76"/>
      <c r="K239" s="2"/>
      <c r="L239" s="127" t="s">
        <v>16</v>
      </c>
      <c r="M239" s="127" t="s">
        <v>13</v>
      </c>
      <c r="N239" s="127" t="s">
        <v>13</v>
      </c>
      <c r="O239" s="127" t="s">
        <v>13</v>
      </c>
      <c r="P239" s="127" t="s">
        <v>13</v>
      </c>
      <c r="Q239" s="128"/>
      <c r="R239" s="127" t="s">
        <v>16</v>
      </c>
      <c r="S239" s="127" t="s">
        <v>16</v>
      </c>
      <c r="T239" s="127" t="s">
        <v>16</v>
      </c>
    </row>
    <row r="240" spans="5:20" hidden="1" outlineLevel="1" x14ac:dyDescent="0.45">
      <c r="E240" s="94" t="s">
        <v>224</v>
      </c>
      <c r="F240" s="94" t="s">
        <v>366</v>
      </c>
      <c r="G240" s="94" t="s">
        <v>12</v>
      </c>
      <c r="H240" s="76"/>
      <c r="I240" s="76"/>
      <c r="J240" s="76"/>
      <c r="K240" s="2"/>
      <c r="L240" s="127" t="s">
        <v>16</v>
      </c>
      <c r="M240" s="127" t="s">
        <v>16</v>
      </c>
      <c r="N240" s="127" t="s">
        <v>13</v>
      </c>
      <c r="O240" s="127" t="s">
        <v>13</v>
      </c>
      <c r="P240" s="127" t="s">
        <v>16</v>
      </c>
      <c r="Q240" s="128"/>
      <c r="R240" s="127" t="s">
        <v>13</v>
      </c>
      <c r="S240" s="127" t="s">
        <v>13</v>
      </c>
      <c r="T240" s="127" t="s">
        <v>13</v>
      </c>
    </row>
    <row r="241" spans="1:20" hidden="1" outlineLevel="1" x14ac:dyDescent="0.45">
      <c r="E241" s="94" t="s">
        <v>224</v>
      </c>
      <c r="F241" s="94" t="s">
        <v>367</v>
      </c>
      <c r="G241" s="94" t="s">
        <v>12</v>
      </c>
      <c r="H241" s="76"/>
      <c r="I241" s="76"/>
      <c r="J241" s="76"/>
      <c r="K241" s="2"/>
      <c r="L241" s="127" t="s">
        <v>19</v>
      </c>
      <c r="M241" s="127" t="s">
        <v>19</v>
      </c>
      <c r="N241" s="127" t="s">
        <v>19</v>
      </c>
      <c r="O241" s="127" t="s">
        <v>16</v>
      </c>
      <c r="P241" s="127" t="s">
        <v>16</v>
      </c>
      <c r="Q241" s="128"/>
      <c r="R241" s="127" t="s">
        <v>16</v>
      </c>
      <c r="S241" s="127" t="s">
        <v>16</v>
      </c>
      <c r="T241" s="127" t="s">
        <v>16</v>
      </c>
    </row>
    <row r="242" spans="1:20" hidden="1" outlineLevel="1" x14ac:dyDescent="0.45">
      <c r="E242" s="94" t="s">
        <v>224</v>
      </c>
      <c r="F242" s="94" t="s">
        <v>368</v>
      </c>
      <c r="G242" s="94" t="s">
        <v>12</v>
      </c>
      <c r="H242" s="76"/>
      <c r="I242" s="76"/>
      <c r="J242" s="76"/>
      <c r="K242" s="2"/>
      <c r="L242" s="127" t="s">
        <v>16</v>
      </c>
      <c r="M242" s="127" t="s">
        <v>16</v>
      </c>
      <c r="N242" s="127" t="s">
        <v>16</v>
      </c>
      <c r="O242" s="127" t="s">
        <v>16</v>
      </c>
      <c r="P242" s="127" t="s">
        <v>16</v>
      </c>
      <c r="Q242" s="128"/>
      <c r="R242" s="127" t="s">
        <v>16</v>
      </c>
      <c r="S242" s="127" t="s">
        <v>16</v>
      </c>
      <c r="T242" s="127" t="s">
        <v>16</v>
      </c>
    </row>
    <row r="243" spans="1:20" hidden="1" outlineLevel="1" x14ac:dyDescent="0.45">
      <c r="E243" s="94" t="s">
        <v>224</v>
      </c>
      <c r="F243" s="94" t="s">
        <v>369</v>
      </c>
      <c r="G243" s="94" t="s">
        <v>12</v>
      </c>
      <c r="H243" s="76"/>
      <c r="I243" s="76"/>
      <c r="J243" s="76"/>
      <c r="K243" s="2"/>
      <c r="L243" s="127" t="s">
        <v>16</v>
      </c>
      <c r="M243" s="127" t="s">
        <v>16</v>
      </c>
      <c r="N243" s="127" t="s">
        <v>16</v>
      </c>
      <c r="O243" s="127" t="s">
        <v>16</v>
      </c>
      <c r="P243" s="127" t="s">
        <v>16</v>
      </c>
      <c r="Q243" s="128"/>
      <c r="R243" s="127" t="s">
        <v>16</v>
      </c>
      <c r="S243" s="127" t="s">
        <v>16</v>
      </c>
      <c r="T243" s="127" t="s">
        <v>16</v>
      </c>
    </row>
    <row r="244" spans="1:20" hidden="1" outlineLevel="1" x14ac:dyDescent="0.45">
      <c r="E244" s="94" t="s">
        <v>224</v>
      </c>
      <c r="F244" s="94" t="s">
        <v>370</v>
      </c>
      <c r="G244" s="94" t="s">
        <v>12</v>
      </c>
      <c r="H244" s="76"/>
      <c r="I244" s="76"/>
      <c r="J244" s="76"/>
      <c r="K244" s="2"/>
      <c r="L244" s="127" t="s">
        <v>16</v>
      </c>
      <c r="M244" s="127" t="s">
        <v>16</v>
      </c>
      <c r="N244" s="127" t="s">
        <v>16</v>
      </c>
      <c r="O244" s="127" t="s">
        <v>16</v>
      </c>
      <c r="P244" s="127" t="s">
        <v>16</v>
      </c>
      <c r="Q244" s="128"/>
      <c r="R244" s="127" t="s">
        <v>16</v>
      </c>
      <c r="S244" s="127" t="s">
        <v>16</v>
      </c>
      <c r="T244" s="127" t="s">
        <v>16</v>
      </c>
    </row>
    <row r="245" spans="1:20" hidden="1" outlineLevel="1" x14ac:dyDescent="0.45">
      <c r="E245" s="94" t="s">
        <v>224</v>
      </c>
      <c r="F245" s="94" t="s">
        <v>371</v>
      </c>
      <c r="G245" s="94" t="s">
        <v>12</v>
      </c>
      <c r="H245" s="76"/>
      <c r="I245" s="76"/>
      <c r="J245" s="76"/>
      <c r="K245" s="2"/>
      <c r="L245" s="127" t="s">
        <v>19</v>
      </c>
      <c r="M245" s="127" t="s">
        <v>19</v>
      </c>
      <c r="N245" s="127" t="s">
        <v>19</v>
      </c>
      <c r="O245" s="127" t="s">
        <v>16</v>
      </c>
      <c r="P245" s="127" t="s">
        <v>16</v>
      </c>
      <c r="Q245" s="128"/>
      <c r="R245" s="127" t="s">
        <v>16</v>
      </c>
      <c r="S245" s="127" t="s">
        <v>16</v>
      </c>
      <c r="T245" s="127" t="s">
        <v>16</v>
      </c>
    </row>
    <row r="246" spans="1:20" hidden="1" outlineLevel="1" x14ac:dyDescent="0.45">
      <c r="E246" s="94" t="s">
        <v>224</v>
      </c>
      <c r="F246" s="94" t="s">
        <v>372</v>
      </c>
      <c r="G246" s="94" t="s">
        <v>12</v>
      </c>
      <c r="H246" s="76"/>
      <c r="I246" s="76"/>
      <c r="J246" s="76"/>
      <c r="K246" s="2"/>
      <c r="L246" s="127" t="s">
        <v>16</v>
      </c>
      <c r="M246" s="127" t="s">
        <v>16</v>
      </c>
      <c r="N246" s="127" t="s">
        <v>16</v>
      </c>
      <c r="O246" s="127" t="s">
        <v>16</v>
      </c>
      <c r="P246" s="127" t="s">
        <v>16</v>
      </c>
      <c r="Q246" s="128"/>
      <c r="R246" s="127" t="s">
        <v>16</v>
      </c>
      <c r="S246" s="127" t="s">
        <v>16</v>
      </c>
      <c r="T246" s="127" t="s">
        <v>16</v>
      </c>
    </row>
    <row r="247" spans="1:20" hidden="1" outlineLevel="1" x14ac:dyDescent="0.45">
      <c r="E247" s="94" t="s">
        <v>224</v>
      </c>
      <c r="F247" s="94" t="s">
        <v>373</v>
      </c>
      <c r="G247" s="94" t="s">
        <v>12</v>
      </c>
      <c r="H247" s="76"/>
      <c r="I247" s="76"/>
      <c r="J247" s="76"/>
      <c r="K247" s="2"/>
      <c r="L247" s="127" t="s">
        <v>16</v>
      </c>
      <c r="M247" s="127" t="s">
        <v>16</v>
      </c>
      <c r="N247" s="127" t="s">
        <v>16</v>
      </c>
      <c r="O247" s="127" t="s">
        <v>16</v>
      </c>
      <c r="P247" s="127" t="s">
        <v>16</v>
      </c>
      <c r="Q247" s="128"/>
      <c r="R247" s="127" t="s">
        <v>16</v>
      </c>
      <c r="S247" s="127" t="s">
        <v>16</v>
      </c>
      <c r="T247" s="127" t="s">
        <v>19</v>
      </c>
    </row>
    <row r="248" spans="1:20" hidden="1" outlineLevel="1" x14ac:dyDescent="0.45">
      <c r="E248" s="94" t="s">
        <v>224</v>
      </c>
      <c r="F248" s="94" t="s">
        <v>374</v>
      </c>
      <c r="G248" s="94" t="s">
        <v>12</v>
      </c>
      <c r="H248" s="76"/>
      <c r="I248" s="76"/>
      <c r="J248" s="76"/>
      <c r="K248" s="2"/>
      <c r="L248" s="127" t="s">
        <v>16</v>
      </c>
      <c r="M248" s="127" t="s">
        <v>16</v>
      </c>
      <c r="N248" s="127" t="s">
        <v>16</v>
      </c>
      <c r="O248" s="127" t="s">
        <v>16</v>
      </c>
      <c r="P248" s="127" t="s">
        <v>16</v>
      </c>
      <c r="Q248" s="128"/>
      <c r="R248" s="127" t="s">
        <v>16</v>
      </c>
      <c r="S248" s="127" t="s">
        <v>16</v>
      </c>
      <c r="T248" s="127" t="s">
        <v>16</v>
      </c>
    </row>
    <row r="249" spans="1:20" hidden="1" outlineLevel="1" x14ac:dyDescent="0.45">
      <c r="E249" s="94" t="s">
        <v>224</v>
      </c>
      <c r="F249" s="94" t="s">
        <v>375</v>
      </c>
      <c r="G249" s="94" t="s">
        <v>12</v>
      </c>
      <c r="H249" s="76"/>
      <c r="I249" s="76"/>
      <c r="J249" s="76"/>
      <c r="K249" s="2"/>
      <c r="L249" s="127" t="s">
        <v>14</v>
      </c>
      <c r="M249" s="127" t="s">
        <v>13</v>
      </c>
      <c r="N249" s="127" t="s">
        <v>14</v>
      </c>
      <c r="O249" s="127" t="s">
        <v>13</v>
      </c>
      <c r="P249" s="127" t="s">
        <v>16</v>
      </c>
      <c r="Q249" s="128"/>
      <c r="R249" s="127" t="s">
        <v>16</v>
      </c>
      <c r="S249" s="127" t="s">
        <v>16</v>
      </c>
      <c r="T249" s="127" t="s">
        <v>16</v>
      </c>
    </row>
    <row r="250" spans="1:20" hidden="1" outlineLevel="1" x14ac:dyDescent="0.45">
      <c r="E250" s="94" t="s">
        <v>224</v>
      </c>
      <c r="F250" s="94" t="s">
        <v>376</v>
      </c>
      <c r="G250" s="94" t="s">
        <v>12</v>
      </c>
      <c r="H250" s="76"/>
      <c r="I250" s="76"/>
      <c r="J250" s="76"/>
      <c r="K250" s="2"/>
      <c r="L250" s="127" t="s">
        <v>16</v>
      </c>
      <c r="M250" s="127" t="s">
        <v>16</v>
      </c>
      <c r="N250" s="127" t="s">
        <v>16</v>
      </c>
      <c r="O250" s="127" t="s">
        <v>16</v>
      </c>
      <c r="P250" s="127" t="s">
        <v>16</v>
      </c>
      <c r="Q250" s="128"/>
      <c r="R250" s="127" t="s">
        <v>16</v>
      </c>
      <c r="S250" s="127" t="s">
        <v>16</v>
      </c>
      <c r="T250" s="127" t="s">
        <v>16</v>
      </c>
    </row>
    <row r="251" spans="1:20" hidden="1" outlineLevel="1" x14ac:dyDescent="0.45">
      <c r="E251" s="94" t="s">
        <v>224</v>
      </c>
      <c r="F251" s="94" t="s">
        <v>377</v>
      </c>
      <c r="G251" s="94" t="s">
        <v>12</v>
      </c>
      <c r="H251" s="76"/>
      <c r="I251" s="76"/>
      <c r="J251" s="76"/>
      <c r="K251" s="2"/>
      <c r="L251" s="127" t="s">
        <v>13</v>
      </c>
      <c r="M251" s="127" t="s">
        <v>16</v>
      </c>
      <c r="N251" s="127" t="s">
        <v>16</v>
      </c>
      <c r="O251" s="127" t="s">
        <v>16</v>
      </c>
      <c r="P251" s="127" t="s">
        <v>16</v>
      </c>
      <c r="Q251" s="128"/>
      <c r="R251" s="127" t="s">
        <v>13</v>
      </c>
      <c r="S251" s="127" t="s">
        <v>13</v>
      </c>
      <c r="T251" s="127" t="s">
        <v>13</v>
      </c>
    </row>
    <row r="252" spans="1:20" hidden="1" outlineLevel="1" x14ac:dyDescent="0.45">
      <c r="E252" s="94" t="s">
        <v>224</v>
      </c>
      <c r="F252" s="94" t="s">
        <v>378</v>
      </c>
      <c r="G252" s="94" t="s">
        <v>12</v>
      </c>
      <c r="H252" s="76"/>
      <c r="I252" s="76"/>
      <c r="J252" s="76"/>
      <c r="K252" s="2"/>
      <c r="L252" s="127" t="s">
        <v>16</v>
      </c>
      <c r="M252" s="127" t="s">
        <v>16</v>
      </c>
      <c r="N252" s="127" t="s">
        <v>16</v>
      </c>
      <c r="O252" s="127" t="s">
        <v>16</v>
      </c>
      <c r="P252" s="127" t="s">
        <v>16</v>
      </c>
      <c r="Q252" s="128"/>
      <c r="R252" s="127" t="s">
        <v>16</v>
      </c>
      <c r="S252" s="127" t="s">
        <v>16</v>
      </c>
      <c r="T252" s="127" t="s">
        <v>16</v>
      </c>
    </row>
    <row r="253" spans="1:20" hidden="1" outlineLevel="1" x14ac:dyDescent="0.45">
      <c r="E253" s="94" t="s">
        <v>224</v>
      </c>
      <c r="F253" s="94" t="s">
        <v>379</v>
      </c>
      <c r="G253" s="94" t="s">
        <v>12</v>
      </c>
      <c r="H253" s="76"/>
      <c r="I253" s="76"/>
      <c r="J253" s="76"/>
      <c r="K253" s="2"/>
      <c r="L253" s="127" t="s">
        <v>13</v>
      </c>
      <c r="M253" s="127" t="s">
        <v>16</v>
      </c>
      <c r="N253" s="127" t="s">
        <v>16</v>
      </c>
      <c r="O253" s="127" t="s">
        <v>16</v>
      </c>
      <c r="P253" s="127" t="s">
        <v>13</v>
      </c>
      <c r="Q253" s="128"/>
      <c r="R253" s="127" t="s">
        <v>16</v>
      </c>
      <c r="S253" s="127" t="s">
        <v>16</v>
      </c>
      <c r="T253" s="127" t="s">
        <v>16</v>
      </c>
    </row>
    <row r="254" spans="1:20" s="76" customFormat="1" ht="13.15" collapsed="1" x14ac:dyDescent="0.4">
      <c r="A254" s="6"/>
      <c r="B254" s="6"/>
      <c r="C254" s="6"/>
      <c r="D254" s="6"/>
      <c r="E254" s="94"/>
      <c r="F254" s="94"/>
      <c r="G254" s="94"/>
      <c r="K254" s="2"/>
    </row>
    <row r="255" spans="1:20" x14ac:dyDescent="0.45">
      <c r="E255" s="94" t="s">
        <v>380</v>
      </c>
      <c r="F255" s="94" t="s">
        <v>381</v>
      </c>
      <c r="G255" s="94" t="s">
        <v>12</v>
      </c>
      <c r="H255" s="76"/>
      <c r="I255" s="76"/>
      <c r="J255" s="76"/>
      <c r="K255" s="2"/>
      <c r="L255" s="127" t="s">
        <v>16</v>
      </c>
      <c r="M255" s="127" t="s">
        <v>16</v>
      </c>
      <c r="N255" s="127" t="s">
        <v>16</v>
      </c>
      <c r="O255" s="127" t="s">
        <v>16</v>
      </c>
      <c r="P255" s="127" t="s">
        <v>16</v>
      </c>
      <c r="Q255" s="128"/>
      <c r="R255" s="127" t="s">
        <v>16</v>
      </c>
      <c r="S255" s="127" t="s">
        <v>16</v>
      </c>
      <c r="T255" s="127" t="s">
        <v>16</v>
      </c>
    </row>
    <row r="256" spans="1:20" hidden="1" outlineLevel="1" x14ac:dyDescent="0.45">
      <c r="E256" s="94" t="s">
        <v>380</v>
      </c>
      <c r="F256" s="94" t="s">
        <v>382</v>
      </c>
      <c r="G256" s="94" t="s">
        <v>12</v>
      </c>
      <c r="H256" s="76"/>
      <c r="I256" s="76"/>
      <c r="J256" s="76"/>
      <c r="K256" s="2"/>
      <c r="L256" s="127" t="s">
        <v>16</v>
      </c>
      <c r="M256" s="127" t="s">
        <v>16</v>
      </c>
      <c r="N256" s="127" t="s">
        <v>16</v>
      </c>
      <c r="O256" s="127" t="s">
        <v>16</v>
      </c>
      <c r="P256" s="127" t="s">
        <v>16</v>
      </c>
      <c r="Q256" s="128"/>
      <c r="R256" s="127" t="s">
        <v>16</v>
      </c>
      <c r="S256" s="127" t="s">
        <v>16</v>
      </c>
      <c r="T256" s="127" t="s">
        <v>16</v>
      </c>
    </row>
    <row r="257" spans="5:20" hidden="1" outlineLevel="1" x14ac:dyDescent="0.45">
      <c r="E257" s="94" t="s">
        <v>380</v>
      </c>
      <c r="F257" s="94" t="s">
        <v>383</v>
      </c>
      <c r="G257" s="94" t="s">
        <v>12</v>
      </c>
      <c r="H257" s="76"/>
      <c r="I257" s="76"/>
      <c r="J257" s="76"/>
      <c r="K257" s="2"/>
      <c r="L257" s="127" t="s">
        <v>14</v>
      </c>
      <c r="M257" s="127" t="s">
        <v>13</v>
      </c>
      <c r="N257" s="127" t="s">
        <v>13</v>
      </c>
      <c r="O257" s="127" t="s">
        <v>16</v>
      </c>
      <c r="P257" s="127" t="s">
        <v>16</v>
      </c>
      <c r="Q257" s="128"/>
      <c r="R257" s="127" t="s">
        <v>16</v>
      </c>
      <c r="S257" s="127" t="s">
        <v>16</v>
      </c>
      <c r="T257" s="127" t="s">
        <v>13</v>
      </c>
    </row>
    <row r="258" spans="5:20" hidden="1" outlineLevel="1" x14ac:dyDescent="0.45">
      <c r="E258" s="94" t="s">
        <v>380</v>
      </c>
      <c r="F258" s="94" t="s">
        <v>384</v>
      </c>
      <c r="G258" s="94" t="s">
        <v>12</v>
      </c>
      <c r="H258" s="76"/>
      <c r="I258" s="76"/>
      <c r="J258" s="76"/>
      <c r="K258" s="2"/>
      <c r="L258" s="127" t="s">
        <v>13</v>
      </c>
      <c r="M258" s="127" t="s">
        <v>14</v>
      </c>
      <c r="N258" s="127" t="s">
        <v>14</v>
      </c>
      <c r="O258" s="127" t="s">
        <v>41</v>
      </c>
      <c r="P258" s="127" t="s">
        <v>41</v>
      </c>
      <c r="Q258" s="128"/>
      <c r="R258" s="127" t="s">
        <v>41</v>
      </c>
      <c r="S258" s="127" t="s">
        <v>41</v>
      </c>
      <c r="T258" s="127" t="s">
        <v>14</v>
      </c>
    </row>
    <row r="259" spans="5:20" hidden="1" outlineLevel="1" x14ac:dyDescent="0.45">
      <c r="E259" s="94" t="s">
        <v>380</v>
      </c>
      <c r="F259" s="94" t="s">
        <v>385</v>
      </c>
      <c r="G259" s="94" t="s">
        <v>12</v>
      </c>
      <c r="H259" s="76"/>
      <c r="I259" s="76"/>
      <c r="J259" s="76"/>
      <c r="K259" s="2"/>
      <c r="L259" s="127" t="s">
        <v>16</v>
      </c>
      <c r="M259" s="127" t="s">
        <v>16</v>
      </c>
      <c r="N259" s="127" t="s">
        <v>16</v>
      </c>
      <c r="O259" s="127" t="s">
        <v>16</v>
      </c>
      <c r="P259" s="127" t="s">
        <v>16</v>
      </c>
      <c r="Q259" s="128"/>
      <c r="R259" s="127" t="s">
        <v>16</v>
      </c>
      <c r="S259" s="127" t="s">
        <v>16</v>
      </c>
      <c r="T259" s="127" t="s">
        <v>16</v>
      </c>
    </row>
    <row r="260" spans="5:20" hidden="1" outlineLevel="1" x14ac:dyDescent="0.45">
      <c r="E260" s="94" t="s">
        <v>380</v>
      </c>
      <c r="F260" s="94" t="s">
        <v>386</v>
      </c>
      <c r="G260" s="94" t="s">
        <v>12</v>
      </c>
      <c r="H260" s="76"/>
      <c r="I260" s="76"/>
      <c r="J260" s="76"/>
      <c r="K260" s="2"/>
      <c r="L260" s="127" t="s">
        <v>13</v>
      </c>
      <c r="M260" s="127" t="s">
        <v>14</v>
      </c>
      <c r="N260" s="127" t="s">
        <v>14</v>
      </c>
      <c r="O260" s="127" t="s">
        <v>14</v>
      </c>
      <c r="P260" s="127" t="s">
        <v>14</v>
      </c>
      <c r="Q260" s="128"/>
      <c r="R260" s="127" t="s">
        <v>14</v>
      </c>
      <c r="S260" s="127" t="s">
        <v>41</v>
      </c>
      <c r="T260" s="127" t="s">
        <v>41</v>
      </c>
    </row>
    <row r="261" spans="5:20" hidden="1" outlineLevel="1" x14ac:dyDescent="0.45">
      <c r="E261" s="94" t="s">
        <v>380</v>
      </c>
      <c r="F261" s="94" t="s">
        <v>387</v>
      </c>
      <c r="G261" s="94" t="s">
        <v>12</v>
      </c>
      <c r="H261" s="76"/>
      <c r="I261" s="76"/>
      <c r="J261" s="76"/>
      <c r="K261" s="2"/>
      <c r="L261" s="127" t="s">
        <v>13</v>
      </c>
      <c r="M261" s="127" t="s">
        <v>13</v>
      </c>
      <c r="N261" s="127" t="s">
        <v>13</v>
      </c>
      <c r="O261" s="127" t="s">
        <v>13</v>
      </c>
      <c r="P261" s="127" t="s">
        <v>13</v>
      </c>
      <c r="Q261" s="128"/>
      <c r="R261" s="127" t="s">
        <v>16</v>
      </c>
      <c r="S261" s="127" t="s">
        <v>13</v>
      </c>
      <c r="T261" s="127" t="s">
        <v>13</v>
      </c>
    </row>
    <row r="262" spans="5:20" hidden="1" outlineLevel="1" x14ac:dyDescent="0.45">
      <c r="E262" s="94" t="s">
        <v>380</v>
      </c>
      <c r="F262" s="94" t="s">
        <v>388</v>
      </c>
      <c r="G262" s="94" t="s">
        <v>12</v>
      </c>
      <c r="H262" s="76"/>
      <c r="I262" s="76"/>
      <c r="J262" s="76"/>
      <c r="K262" s="2"/>
      <c r="L262" s="127" t="s">
        <v>16</v>
      </c>
      <c r="M262" s="127" t="s">
        <v>16</v>
      </c>
      <c r="N262" s="127" t="s">
        <v>16</v>
      </c>
      <c r="O262" s="127" t="s">
        <v>16</v>
      </c>
      <c r="P262" s="127" t="s">
        <v>13</v>
      </c>
      <c r="Q262" s="128"/>
      <c r="R262" s="127" t="s">
        <v>16</v>
      </c>
      <c r="S262" s="127" t="s">
        <v>16</v>
      </c>
      <c r="T262" s="127" t="s">
        <v>16</v>
      </c>
    </row>
    <row r="263" spans="5:20" hidden="1" outlineLevel="1" x14ac:dyDescent="0.45">
      <c r="E263" s="94" t="s">
        <v>380</v>
      </c>
      <c r="F263" s="94" t="s">
        <v>389</v>
      </c>
      <c r="G263" s="94" t="s">
        <v>12</v>
      </c>
      <c r="H263" s="76"/>
      <c r="I263" s="76"/>
      <c r="J263" s="76"/>
      <c r="K263" s="2"/>
      <c r="L263" s="127" t="s">
        <v>16</v>
      </c>
      <c r="M263" s="127" t="s">
        <v>16</v>
      </c>
      <c r="N263" s="127" t="s">
        <v>16</v>
      </c>
      <c r="O263" s="127" t="s">
        <v>16</v>
      </c>
      <c r="P263" s="127" t="s">
        <v>16</v>
      </c>
      <c r="Q263" s="128"/>
      <c r="R263" s="127" t="s">
        <v>16</v>
      </c>
      <c r="S263" s="127" t="s">
        <v>16</v>
      </c>
      <c r="T263" s="127" t="s">
        <v>16</v>
      </c>
    </row>
    <row r="264" spans="5:20" hidden="1" outlineLevel="1" x14ac:dyDescent="0.45">
      <c r="E264" s="94" t="s">
        <v>380</v>
      </c>
      <c r="F264" s="94" t="s">
        <v>390</v>
      </c>
      <c r="G264" s="94" t="s">
        <v>12</v>
      </c>
      <c r="H264" s="76"/>
      <c r="I264" s="76"/>
      <c r="J264" s="76"/>
      <c r="K264" s="2"/>
      <c r="L264" s="127" t="s">
        <v>16</v>
      </c>
      <c r="M264" s="127" t="s">
        <v>16</v>
      </c>
      <c r="N264" s="127" t="s">
        <v>16</v>
      </c>
      <c r="O264" s="127" t="s">
        <v>16</v>
      </c>
      <c r="P264" s="127" t="s">
        <v>16</v>
      </c>
      <c r="Q264" s="128"/>
      <c r="R264" s="127" t="s">
        <v>16</v>
      </c>
      <c r="S264" s="127" t="s">
        <v>13</v>
      </c>
      <c r="T264" s="127" t="s">
        <v>13</v>
      </c>
    </row>
    <row r="265" spans="5:20" hidden="1" outlineLevel="1" x14ac:dyDescent="0.45">
      <c r="E265" s="94" t="s">
        <v>380</v>
      </c>
      <c r="F265" s="94" t="s">
        <v>391</v>
      </c>
      <c r="G265" s="94" t="s">
        <v>12</v>
      </c>
      <c r="H265" s="76"/>
      <c r="I265" s="76"/>
      <c r="J265" s="76"/>
      <c r="K265" s="2"/>
      <c r="L265" s="127" t="s">
        <v>16</v>
      </c>
      <c r="M265" s="127" t="s">
        <v>13</v>
      </c>
      <c r="N265" s="127" t="s">
        <v>13</v>
      </c>
      <c r="O265" s="127" t="s">
        <v>16</v>
      </c>
      <c r="P265" s="127" t="s">
        <v>16</v>
      </c>
      <c r="Q265" s="128"/>
      <c r="R265" s="127" t="s">
        <v>16</v>
      </c>
      <c r="S265" s="127" t="s">
        <v>16</v>
      </c>
      <c r="T265" s="127" t="s">
        <v>16</v>
      </c>
    </row>
    <row r="266" spans="5:20" hidden="1" outlineLevel="1" x14ac:dyDescent="0.45">
      <c r="E266" s="94" t="s">
        <v>380</v>
      </c>
      <c r="F266" s="94" t="s">
        <v>392</v>
      </c>
      <c r="G266" s="94" t="s">
        <v>12</v>
      </c>
      <c r="H266" s="76"/>
      <c r="I266" s="76"/>
      <c r="J266" s="76"/>
      <c r="K266" s="2"/>
      <c r="L266" s="127" t="s">
        <v>16</v>
      </c>
      <c r="M266" s="127" t="s">
        <v>16</v>
      </c>
      <c r="N266" s="127" t="s">
        <v>16</v>
      </c>
      <c r="O266" s="127" t="s">
        <v>16</v>
      </c>
      <c r="P266" s="127" t="s">
        <v>16</v>
      </c>
      <c r="Q266" s="128"/>
      <c r="R266" s="127" t="s">
        <v>16</v>
      </c>
      <c r="S266" s="127" t="s">
        <v>16</v>
      </c>
      <c r="T266" s="127" t="s">
        <v>13</v>
      </c>
    </row>
    <row r="267" spans="5:20" hidden="1" outlineLevel="1" x14ac:dyDescent="0.45">
      <c r="E267" s="94" t="s">
        <v>380</v>
      </c>
      <c r="F267" s="94" t="s">
        <v>393</v>
      </c>
      <c r="G267" s="94" t="s">
        <v>12</v>
      </c>
      <c r="H267" s="76"/>
      <c r="I267" s="76"/>
      <c r="J267" s="76"/>
      <c r="K267" s="2"/>
      <c r="L267" s="127" t="s">
        <v>14</v>
      </c>
      <c r="M267" s="127" t="s">
        <v>14</v>
      </c>
      <c r="N267" s="127" t="s">
        <v>14</v>
      </c>
      <c r="O267" s="127" t="s">
        <v>13</v>
      </c>
      <c r="P267" s="127" t="s">
        <v>13</v>
      </c>
      <c r="Q267" s="128"/>
      <c r="R267" s="127" t="s">
        <v>14</v>
      </c>
      <c r="S267" s="127" t="s">
        <v>14</v>
      </c>
      <c r="T267" s="127" t="s">
        <v>14</v>
      </c>
    </row>
    <row r="268" spans="5:20" hidden="1" outlineLevel="1" x14ac:dyDescent="0.45">
      <c r="E268" s="94" t="s">
        <v>380</v>
      </c>
      <c r="F268" s="94" t="s">
        <v>394</v>
      </c>
      <c r="G268" s="94" t="s">
        <v>12</v>
      </c>
      <c r="H268" s="76"/>
      <c r="I268" s="76"/>
      <c r="J268" s="76"/>
      <c r="K268" s="2"/>
      <c r="L268" s="127" t="s">
        <v>16</v>
      </c>
      <c r="M268" s="127" t="s">
        <v>16</v>
      </c>
      <c r="N268" s="127" t="s">
        <v>16</v>
      </c>
      <c r="O268" s="127" t="s">
        <v>16</v>
      </c>
      <c r="P268" s="127" t="s">
        <v>16</v>
      </c>
      <c r="Q268" s="128"/>
      <c r="R268" s="127" t="s">
        <v>16</v>
      </c>
      <c r="S268" s="127" t="s">
        <v>16</v>
      </c>
      <c r="T268" s="127" t="s">
        <v>16</v>
      </c>
    </row>
    <row r="269" spans="5:20" hidden="1" outlineLevel="1" x14ac:dyDescent="0.45">
      <c r="E269" s="94" t="s">
        <v>380</v>
      </c>
      <c r="F269" s="94" t="s">
        <v>395</v>
      </c>
      <c r="G269" s="94" t="s">
        <v>12</v>
      </c>
      <c r="H269" s="76"/>
      <c r="I269" s="76"/>
      <c r="J269" s="76"/>
      <c r="K269" s="2"/>
      <c r="L269" s="127" t="s">
        <v>13</v>
      </c>
      <c r="M269" s="127" t="s">
        <v>13</v>
      </c>
      <c r="N269" s="127" t="s">
        <v>13</v>
      </c>
      <c r="O269" s="127" t="s">
        <v>16</v>
      </c>
      <c r="P269" s="127" t="s">
        <v>16</v>
      </c>
      <c r="Q269" s="128"/>
      <c r="R269" s="127" t="s">
        <v>13</v>
      </c>
      <c r="S269" s="127" t="s">
        <v>13</v>
      </c>
      <c r="T269" s="127" t="s">
        <v>13</v>
      </c>
    </row>
    <row r="270" spans="5:20" hidden="1" outlineLevel="1" x14ac:dyDescent="0.45">
      <c r="E270" s="94" t="s">
        <v>380</v>
      </c>
      <c r="F270" s="94" t="s">
        <v>396</v>
      </c>
      <c r="G270" s="94" t="s">
        <v>12</v>
      </c>
      <c r="H270" s="76"/>
      <c r="I270" s="76"/>
      <c r="J270" s="76"/>
      <c r="K270" s="2"/>
      <c r="L270" s="127" t="s">
        <v>16</v>
      </c>
      <c r="M270" s="127" t="s">
        <v>16</v>
      </c>
      <c r="N270" s="127" t="s">
        <v>16</v>
      </c>
      <c r="O270" s="127" t="s">
        <v>16</v>
      </c>
      <c r="P270" s="127" t="s">
        <v>16</v>
      </c>
      <c r="Q270" s="128"/>
      <c r="R270" s="127" t="s">
        <v>16</v>
      </c>
      <c r="S270" s="127" t="s">
        <v>16</v>
      </c>
      <c r="T270" s="127" t="s">
        <v>16</v>
      </c>
    </row>
    <row r="271" spans="5:20" hidden="1" outlineLevel="1" x14ac:dyDescent="0.45">
      <c r="E271" s="94" t="s">
        <v>380</v>
      </c>
      <c r="F271" s="94" t="s">
        <v>397</v>
      </c>
      <c r="G271" s="94" t="s">
        <v>12</v>
      </c>
      <c r="H271" s="76"/>
      <c r="I271" s="76"/>
      <c r="J271" s="76"/>
      <c r="K271" s="2"/>
      <c r="L271" s="127" t="s">
        <v>16</v>
      </c>
      <c r="M271" s="127" t="s">
        <v>16</v>
      </c>
      <c r="N271" s="127" t="s">
        <v>16</v>
      </c>
      <c r="O271" s="127" t="s">
        <v>16</v>
      </c>
      <c r="P271" s="127" t="s">
        <v>16</v>
      </c>
      <c r="Q271" s="128"/>
      <c r="R271" s="127" t="s">
        <v>16</v>
      </c>
      <c r="S271" s="127" t="s">
        <v>16</v>
      </c>
      <c r="T271" s="127" t="s">
        <v>16</v>
      </c>
    </row>
    <row r="272" spans="5:20" hidden="1" outlineLevel="1" x14ac:dyDescent="0.45">
      <c r="E272" s="94" t="s">
        <v>380</v>
      </c>
      <c r="F272" s="94" t="s">
        <v>398</v>
      </c>
      <c r="G272" s="94" t="s">
        <v>12</v>
      </c>
      <c r="H272" s="76"/>
      <c r="I272" s="76"/>
      <c r="J272" s="76"/>
      <c r="K272" s="2"/>
      <c r="L272" s="127" t="s">
        <v>16</v>
      </c>
      <c r="M272" s="127" t="s">
        <v>16</v>
      </c>
      <c r="N272" s="127" t="s">
        <v>16</v>
      </c>
      <c r="O272" s="127" t="s">
        <v>16</v>
      </c>
      <c r="P272" s="127" t="s">
        <v>16</v>
      </c>
      <c r="Q272" s="128"/>
      <c r="R272" s="127" t="s">
        <v>16</v>
      </c>
      <c r="S272" s="127" t="s">
        <v>16</v>
      </c>
      <c r="T272" s="127" t="s">
        <v>16</v>
      </c>
    </row>
    <row r="273" spans="5:20" hidden="1" outlineLevel="1" x14ac:dyDescent="0.45">
      <c r="E273" s="94" t="s">
        <v>380</v>
      </c>
      <c r="F273" s="94" t="s">
        <v>399</v>
      </c>
      <c r="G273" s="94" t="s">
        <v>12</v>
      </c>
      <c r="H273" s="76"/>
      <c r="I273" s="76"/>
      <c r="J273" s="76"/>
      <c r="K273" s="2"/>
      <c r="L273" s="127" t="s">
        <v>16</v>
      </c>
      <c r="M273" s="127" t="s">
        <v>16</v>
      </c>
      <c r="N273" s="127" t="s">
        <v>16</v>
      </c>
      <c r="O273" s="127" t="s">
        <v>13</v>
      </c>
      <c r="P273" s="127" t="s">
        <v>13</v>
      </c>
      <c r="Q273" s="128"/>
      <c r="R273" s="127" t="s">
        <v>16</v>
      </c>
      <c r="S273" s="127" t="s">
        <v>16</v>
      </c>
      <c r="T273" s="127" t="s">
        <v>16</v>
      </c>
    </row>
    <row r="274" spans="5:20" hidden="1" outlineLevel="1" x14ac:dyDescent="0.45">
      <c r="E274" s="94" t="s">
        <v>380</v>
      </c>
      <c r="F274" s="94" t="s">
        <v>400</v>
      </c>
      <c r="G274" s="94" t="s">
        <v>12</v>
      </c>
      <c r="H274" s="76"/>
      <c r="I274" s="76"/>
      <c r="J274" s="76"/>
      <c r="K274" s="2"/>
      <c r="L274" s="127" t="s">
        <v>16</v>
      </c>
      <c r="M274" s="127" t="s">
        <v>16</v>
      </c>
      <c r="N274" s="127" t="s">
        <v>16</v>
      </c>
      <c r="O274" s="127" t="s">
        <v>16</v>
      </c>
      <c r="P274" s="127" t="s">
        <v>16</v>
      </c>
      <c r="Q274" s="128"/>
      <c r="R274" s="127" t="s">
        <v>13</v>
      </c>
      <c r="S274" s="127" t="s">
        <v>13</v>
      </c>
      <c r="T274" s="127" t="s">
        <v>14</v>
      </c>
    </row>
    <row r="275" spans="5:20" hidden="1" outlineLevel="1" x14ac:dyDescent="0.45">
      <c r="E275" s="94" t="s">
        <v>380</v>
      </c>
      <c r="F275" s="94" t="s">
        <v>401</v>
      </c>
      <c r="G275" s="94" t="s">
        <v>12</v>
      </c>
      <c r="H275" s="76"/>
      <c r="I275" s="76"/>
      <c r="J275" s="76"/>
      <c r="K275" s="2"/>
      <c r="L275" s="127" t="s">
        <v>13</v>
      </c>
      <c r="M275" s="127" t="s">
        <v>13</v>
      </c>
      <c r="N275" s="127" t="s">
        <v>13</v>
      </c>
      <c r="O275" s="127" t="s">
        <v>13</v>
      </c>
      <c r="P275" s="127" t="s">
        <v>13</v>
      </c>
      <c r="Q275" s="128"/>
      <c r="R275" s="127" t="s">
        <v>13</v>
      </c>
      <c r="S275" s="127" t="s">
        <v>13</v>
      </c>
      <c r="T275" s="127" t="s">
        <v>14</v>
      </c>
    </row>
    <row r="276" spans="5:20" hidden="1" outlineLevel="1" x14ac:dyDescent="0.45">
      <c r="E276" s="94" t="s">
        <v>380</v>
      </c>
      <c r="F276" s="94" t="s">
        <v>402</v>
      </c>
      <c r="G276" s="94" t="s">
        <v>12</v>
      </c>
      <c r="H276" s="76"/>
      <c r="I276" s="76"/>
      <c r="J276" s="76"/>
      <c r="K276" s="2"/>
      <c r="L276" s="127" t="s">
        <v>19</v>
      </c>
      <c r="M276" s="127" t="s">
        <v>19</v>
      </c>
      <c r="N276" s="127" t="s">
        <v>19</v>
      </c>
      <c r="O276" s="127" t="s">
        <v>19</v>
      </c>
      <c r="P276" s="127" t="s">
        <v>19</v>
      </c>
      <c r="Q276" s="128"/>
      <c r="R276" s="127" t="s">
        <v>19</v>
      </c>
      <c r="S276" s="127" t="s">
        <v>16</v>
      </c>
      <c r="T276" s="127" t="s">
        <v>16</v>
      </c>
    </row>
    <row r="277" spans="5:20" hidden="1" outlineLevel="1" x14ac:dyDescent="0.45">
      <c r="E277" s="94" t="s">
        <v>380</v>
      </c>
      <c r="F277" s="94" t="s">
        <v>403</v>
      </c>
      <c r="G277" s="94" t="s">
        <v>12</v>
      </c>
      <c r="H277" s="76"/>
      <c r="I277" s="76"/>
      <c r="J277" s="76"/>
      <c r="K277" s="2"/>
      <c r="L277" s="127" t="s">
        <v>16</v>
      </c>
      <c r="M277" s="127" t="s">
        <v>16</v>
      </c>
      <c r="N277" s="127" t="s">
        <v>16</v>
      </c>
      <c r="O277" s="127" t="s">
        <v>13</v>
      </c>
      <c r="P277" s="127" t="s">
        <v>13</v>
      </c>
      <c r="Q277" s="128"/>
      <c r="R277" s="127" t="s">
        <v>13</v>
      </c>
      <c r="S277" s="127" t="s">
        <v>14</v>
      </c>
      <c r="T277" s="127" t="s">
        <v>13</v>
      </c>
    </row>
    <row r="278" spans="5:20" hidden="1" outlineLevel="1" x14ac:dyDescent="0.45">
      <c r="E278" s="94" t="s">
        <v>380</v>
      </c>
      <c r="F278" s="94" t="s">
        <v>404</v>
      </c>
      <c r="G278" s="94" t="s">
        <v>12</v>
      </c>
      <c r="H278" s="76"/>
      <c r="I278" s="76"/>
      <c r="J278" s="76"/>
      <c r="K278" s="2"/>
      <c r="L278" s="127" t="s">
        <v>16</v>
      </c>
      <c r="M278" s="127" t="s">
        <v>16</v>
      </c>
      <c r="N278" s="127" t="s">
        <v>16</v>
      </c>
      <c r="O278" s="127" t="s">
        <v>16</v>
      </c>
      <c r="P278" s="127" t="s">
        <v>16</v>
      </c>
      <c r="Q278" s="128"/>
      <c r="R278" s="127" t="s">
        <v>16</v>
      </c>
      <c r="S278" s="127" t="s">
        <v>16</v>
      </c>
      <c r="T278" s="127" t="s">
        <v>13</v>
      </c>
    </row>
    <row r="279" spans="5:20" hidden="1" outlineLevel="1" x14ac:dyDescent="0.45">
      <c r="E279" s="94" t="s">
        <v>380</v>
      </c>
      <c r="F279" s="94" t="s">
        <v>405</v>
      </c>
      <c r="G279" s="94" t="s">
        <v>12</v>
      </c>
      <c r="H279" s="76"/>
      <c r="I279" s="76"/>
      <c r="J279" s="76"/>
      <c r="K279" s="2"/>
      <c r="L279" s="127" t="s">
        <v>16</v>
      </c>
      <c r="M279" s="127" t="s">
        <v>16</v>
      </c>
      <c r="N279" s="127" t="s">
        <v>16</v>
      </c>
      <c r="O279" s="127" t="s">
        <v>16</v>
      </c>
      <c r="P279" s="127" t="s">
        <v>16</v>
      </c>
      <c r="Q279" s="128"/>
      <c r="R279" s="127" t="s">
        <v>16</v>
      </c>
      <c r="S279" s="127" t="s">
        <v>16</v>
      </c>
      <c r="T279" s="127" t="s">
        <v>16</v>
      </c>
    </row>
    <row r="280" spans="5:20" hidden="1" outlineLevel="1" x14ac:dyDescent="0.45">
      <c r="E280" s="94" t="s">
        <v>380</v>
      </c>
      <c r="F280" s="94" t="s">
        <v>406</v>
      </c>
      <c r="G280" s="94" t="s">
        <v>12</v>
      </c>
      <c r="H280" s="76"/>
      <c r="I280" s="76"/>
      <c r="J280" s="76"/>
      <c r="K280" s="2"/>
      <c r="L280" s="127" t="s">
        <v>13</v>
      </c>
      <c r="M280" s="127" t="s">
        <v>13</v>
      </c>
      <c r="N280" s="127" t="s">
        <v>14</v>
      </c>
      <c r="O280" s="127" t="s">
        <v>13</v>
      </c>
      <c r="P280" s="127" t="s">
        <v>13</v>
      </c>
      <c r="Q280" s="128"/>
      <c r="R280" s="127" t="s">
        <v>13</v>
      </c>
      <c r="S280" s="127" t="s">
        <v>13</v>
      </c>
      <c r="T280" s="127" t="s">
        <v>13</v>
      </c>
    </row>
    <row r="281" spans="5:20" hidden="1" outlineLevel="1" x14ac:dyDescent="0.45">
      <c r="E281" s="94" t="s">
        <v>380</v>
      </c>
      <c r="F281" s="94" t="s">
        <v>407</v>
      </c>
      <c r="G281" s="94" t="s">
        <v>12</v>
      </c>
      <c r="H281" s="76"/>
      <c r="I281" s="76"/>
      <c r="J281" s="76"/>
      <c r="K281" s="2"/>
      <c r="L281" s="127" t="s">
        <v>16</v>
      </c>
      <c r="M281" s="127" t="s">
        <v>16</v>
      </c>
      <c r="N281" s="127" t="s">
        <v>16</v>
      </c>
      <c r="O281" s="127" t="s">
        <v>16</v>
      </c>
      <c r="P281" s="127" t="s">
        <v>16</v>
      </c>
      <c r="Q281" s="128"/>
      <c r="R281" s="127" t="s">
        <v>16</v>
      </c>
      <c r="S281" s="127" t="s">
        <v>13</v>
      </c>
      <c r="T281" s="127" t="s">
        <v>14</v>
      </c>
    </row>
    <row r="282" spans="5:20" hidden="1" outlineLevel="1" x14ac:dyDescent="0.45">
      <c r="E282" s="94" t="s">
        <v>380</v>
      </c>
      <c r="F282" s="94" t="s">
        <v>408</v>
      </c>
      <c r="G282" s="94" t="s">
        <v>12</v>
      </c>
      <c r="H282" s="76"/>
      <c r="I282" s="76"/>
      <c r="J282" s="76"/>
      <c r="K282" s="2"/>
      <c r="L282" s="127" t="s">
        <v>13</v>
      </c>
      <c r="M282" s="127" t="s">
        <v>13</v>
      </c>
      <c r="N282" s="127" t="s">
        <v>16</v>
      </c>
      <c r="O282" s="127" t="s">
        <v>13</v>
      </c>
      <c r="P282" s="127" t="s">
        <v>13</v>
      </c>
      <c r="Q282" s="128"/>
      <c r="R282" s="127" t="s">
        <v>13</v>
      </c>
      <c r="S282" s="127" t="s">
        <v>13</v>
      </c>
      <c r="T282" s="127" t="s">
        <v>13</v>
      </c>
    </row>
    <row r="283" spans="5:20" hidden="1" outlineLevel="1" x14ac:dyDescent="0.45">
      <c r="E283" s="94" t="s">
        <v>380</v>
      </c>
      <c r="F283" s="94" t="s">
        <v>409</v>
      </c>
      <c r="G283" s="94" t="s">
        <v>12</v>
      </c>
      <c r="H283" s="76"/>
      <c r="I283" s="76"/>
      <c r="J283" s="76"/>
      <c r="K283" s="2"/>
      <c r="L283" s="127" t="s">
        <v>14</v>
      </c>
      <c r="M283" s="127" t="s">
        <v>14</v>
      </c>
      <c r="N283" s="127" t="s">
        <v>41</v>
      </c>
      <c r="O283" s="127" t="s">
        <v>41</v>
      </c>
      <c r="P283" s="127" t="s">
        <v>41</v>
      </c>
      <c r="Q283" s="128"/>
      <c r="R283" s="127" t="s">
        <v>41</v>
      </c>
      <c r="S283" s="127" t="s">
        <v>14</v>
      </c>
      <c r="T283" s="127" t="s">
        <v>13</v>
      </c>
    </row>
    <row r="284" spans="5:20" hidden="1" outlineLevel="1" x14ac:dyDescent="0.45">
      <c r="E284" s="94" t="s">
        <v>380</v>
      </c>
      <c r="F284" s="94" t="s">
        <v>410</v>
      </c>
      <c r="G284" s="94" t="s">
        <v>12</v>
      </c>
      <c r="H284" s="76"/>
      <c r="I284" s="76"/>
      <c r="J284" s="76"/>
      <c r="K284" s="2"/>
      <c r="L284" s="127" t="s">
        <v>16</v>
      </c>
      <c r="M284" s="127" t="s">
        <v>16</v>
      </c>
      <c r="N284" s="127" t="s">
        <v>13</v>
      </c>
      <c r="O284" s="127" t="s">
        <v>13</v>
      </c>
      <c r="P284" s="127" t="s">
        <v>16</v>
      </c>
      <c r="Q284" s="128"/>
      <c r="R284" s="127" t="s">
        <v>16</v>
      </c>
      <c r="S284" s="127" t="s">
        <v>16</v>
      </c>
      <c r="T284" s="127" t="s">
        <v>16</v>
      </c>
    </row>
    <row r="285" spans="5:20" hidden="1" outlineLevel="1" x14ac:dyDescent="0.45">
      <c r="E285" s="94" t="s">
        <v>380</v>
      </c>
      <c r="F285" s="94" t="s">
        <v>411</v>
      </c>
      <c r="G285" s="94" t="s">
        <v>12</v>
      </c>
      <c r="H285" s="76"/>
      <c r="I285" s="76"/>
      <c r="J285" s="76"/>
      <c r="K285" s="2"/>
      <c r="L285" s="127" t="s">
        <v>13</v>
      </c>
      <c r="M285" s="127" t="s">
        <v>13</v>
      </c>
      <c r="N285" s="127" t="s">
        <v>13</v>
      </c>
      <c r="O285" s="127" t="s">
        <v>14</v>
      </c>
      <c r="P285" s="127" t="s">
        <v>13</v>
      </c>
      <c r="Q285" s="128"/>
      <c r="R285" s="127" t="s">
        <v>13</v>
      </c>
      <c r="S285" s="127" t="s">
        <v>13</v>
      </c>
      <c r="T285" s="127" t="s">
        <v>13</v>
      </c>
    </row>
    <row r="286" spans="5:20" hidden="1" outlineLevel="1" x14ac:dyDescent="0.45">
      <c r="E286" s="94" t="s">
        <v>380</v>
      </c>
      <c r="F286" s="94" t="s">
        <v>412</v>
      </c>
      <c r="G286" s="94" t="s">
        <v>12</v>
      </c>
      <c r="H286" s="76"/>
      <c r="I286" s="76"/>
      <c r="J286" s="76"/>
      <c r="K286" s="2"/>
      <c r="L286" s="127" t="s">
        <v>16</v>
      </c>
      <c r="M286" s="127" t="s">
        <v>16</v>
      </c>
      <c r="N286" s="127" t="s">
        <v>16</v>
      </c>
      <c r="O286" s="127" t="s">
        <v>16</v>
      </c>
      <c r="P286" s="127" t="s">
        <v>16</v>
      </c>
      <c r="Q286" s="128"/>
      <c r="R286" s="127" t="s">
        <v>16</v>
      </c>
      <c r="S286" s="127" t="s">
        <v>16</v>
      </c>
      <c r="T286" s="127" t="s">
        <v>16</v>
      </c>
    </row>
    <row r="287" spans="5:20" hidden="1" outlineLevel="1" x14ac:dyDescent="0.45">
      <c r="E287" s="94" t="s">
        <v>380</v>
      </c>
      <c r="F287" s="94" t="s">
        <v>413</v>
      </c>
      <c r="G287" s="94" t="s">
        <v>12</v>
      </c>
      <c r="H287" s="76"/>
      <c r="I287" s="76"/>
      <c r="J287" s="76"/>
      <c r="K287" s="2"/>
      <c r="L287" s="127" t="s">
        <v>16</v>
      </c>
      <c r="M287" s="127" t="s">
        <v>13</v>
      </c>
      <c r="N287" s="127" t="s">
        <v>13</v>
      </c>
      <c r="O287" s="127" t="s">
        <v>13</v>
      </c>
      <c r="P287" s="127" t="s">
        <v>13</v>
      </c>
      <c r="Q287" s="128"/>
      <c r="R287" s="127" t="s">
        <v>13</v>
      </c>
      <c r="S287" s="127" t="s">
        <v>16</v>
      </c>
      <c r="T287" s="127" t="s">
        <v>13</v>
      </c>
    </row>
    <row r="288" spans="5:20" hidden="1" outlineLevel="1" x14ac:dyDescent="0.45">
      <c r="E288" s="94" t="s">
        <v>380</v>
      </c>
      <c r="F288" s="94" t="s">
        <v>414</v>
      </c>
      <c r="G288" s="94" t="s">
        <v>12</v>
      </c>
      <c r="H288" s="76"/>
      <c r="I288" s="76"/>
      <c r="J288" s="76"/>
      <c r="K288" s="2"/>
      <c r="L288" s="127" t="s">
        <v>16</v>
      </c>
      <c r="M288" s="127" t="s">
        <v>16</v>
      </c>
      <c r="N288" s="127" t="s">
        <v>16</v>
      </c>
      <c r="O288" s="127" t="s">
        <v>16</v>
      </c>
      <c r="P288" s="127" t="s">
        <v>16</v>
      </c>
      <c r="Q288" s="128"/>
      <c r="R288" s="127" t="s">
        <v>16</v>
      </c>
      <c r="S288" s="127" t="s">
        <v>16</v>
      </c>
      <c r="T288" s="127" t="s">
        <v>16</v>
      </c>
    </row>
    <row r="289" spans="5:20" hidden="1" outlineLevel="1" x14ac:dyDescent="0.45">
      <c r="E289" s="94" t="s">
        <v>380</v>
      </c>
      <c r="F289" s="94" t="s">
        <v>415</v>
      </c>
      <c r="G289" s="94" t="s">
        <v>12</v>
      </c>
      <c r="H289" s="76"/>
      <c r="I289" s="76"/>
      <c r="J289" s="76"/>
      <c r="K289" s="2"/>
      <c r="L289" s="127" t="s">
        <v>16</v>
      </c>
      <c r="M289" s="127" t="s">
        <v>16</v>
      </c>
      <c r="N289" s="127" t="s">
        <v>16</v>
      </c>
      <c r="O289" s="127" t="s">
        <v>16</v>
      </c>
      <c r="P289" s="127" t="s">
        <v>16</v>
      </c>
      <c r="Q289" s="128"/>
      <c r="R289" s="127" t="s">
        <v>16</v>
      </c>
      <c r="S289" s="127" t="s">
        <v>16</v>
      </c>
      <c r="T289" s="127" t="s">
        <v>16</v>
      </c>
    </row>
    <row r="290" spans="5:20" hidden="1" outlineLevel="1" x14ac:dyDescent="0.45">
      <c r="E290" s="94" t="s">
        <v>380</v>
      </c>
      <c r="F290" s="94" t="s">
        <v>416</v>
      </c>
      <c r="G290" s="94" t="s">
        <v>12</v>
      </c>
      <c r="H290" s="76"/>
      <c r="I290" s="76"/>
      <c r="J290" s="76"/>
      <c r="K290" s="2"/>
      <c r="L290" s="127" t="s">
        <v>16</v>
      </c>
      <c r="M290" s="127" t="s">
        <v>16</v>
      </c>
      <c r="N290" s="127" t="s">
        <v>13</v>
      </c>
      <c r="O290" s="127" t="s">
        <v>13</v>
      </c>
      <c r="P290" s="127" t="s">
        <v>13</v>
      </c>
      <c r="Q290" s="128"/>
      <c r="R290" s="127" t="s">
        <v>16</v>
      </c>
      <c r="S290" s="127" t="s">
        <v>16</v>
      </c>
      <c r="T290" s="127" t="s">
        <v>16</v>
      </c>
    </row>
    <row r="291" spans="5:20" hidden="1" outlineLevel="1" x14ac:dyDescent="0.45">
      <c r="E291" s="94" t="s">
        <v>380</v>
      </c>
      <c r="F291" s="94" t="s">
        <v>417</v>
      </c>
      <c r="G291" s="94" t="s">
        <v>12</v>
      </c>
      <c r="H291" s="76"/>
      <c r="I291" s="76"/>
      <c r="J291" s="76"/>
      <c r="K291" s="2"/>
      <c r="L291" s="127" t="s">
        <v>14</v>
      </c>
      <c r="M291" s="127" t="s">
        <v>14</v>
      </c>
      <c r="N291" s="127" t="s">
        <v>13</v>
      </c>
      <c r="O291" s="127" t="s">
        <v>13</v>
      </c>
      <c r="P291" s="127" t="s">
        <v>13</v>
      </c>
      <c r="Q291" s="128"/>
      <c r="R291" s="127" t="s">
        <v>13</v>
      </c>
      <c r="S291" s="127" t="s">
        <v>13</v>
      </c>
      <c r="T291" s="127" t="s">
        <v>16</v>
      </c>
    </row>
    <row r="292" spans="5:20" hidden="1" outlineLevel="1" x14ac:dyDescent="0.45">
      <c r="E292" s="94" t="s">
        <v>380</v>
      </c>
      <c r="F292" s="94" t="s">
        <v>418</v>
      </c>
      <c r="G292" s="94" t="s">
        <v>12</v>
      </c>
      <c r="H292" s="76"/>
      <c r="I292" s="76"/>
      <c r="J292" s="76"/>
      <c r="K292" s="2"/>
      <c r="L292" s="127" t="s">
        <v>16</v>
      </c>
      <c r="M292" s="127" t="s">
        <v>16</v>
      </c>
      <c r="N292" s="127" t="s">
        <v>16</v>
      </c>
      <c r="O292" s="127" t="s">
        <v>16</v>
      </c>
      <c r="P292" s="127" t="s">
        <v>16</v>
      </c>
      <c r="Q292" s="128"/>
      <c r="R292" s="127" t="s">
        <v>16</v>
      </c>
      <c r="S292" s="127" t="s">
        <v>16</v>
      </c>
      <c r="T292" s="127" t="s">
        <v>16</v>
      </c>
    </row>
    <row r="293" spans="5:20" hidden="1" outlineLevel="1" x14ac:dyDescent="0.45">
      <c r="E293" s="94" t="s">
        <v>380</v>
      </c>
      <c r="F293" s="94" t="s">
        <v>419</v>
      </c>
      <c r="G293" s="94" t="s">
        <v>12</v>
      </c>
      <c r="H293" s="76"/>
      <c r="I293" s="76"/>
      <c r="J293" s="76"/>
      <c r="K293" s="2"/>
      <c r="L293" s="127" t="s">
        <v>16</v>
      </c>
      <c r="M293" s="127" t="s">
        <v>16</v>
      </c>
      <c r="N293" s="127" t="s">
        <v>16</v>
      </c>
      <c r="O293" s="127" t="s">
        <v>16</v>
      </c>
      <c r="P293" s="127" t="s">
        <v>16</v>
      </c>
      <c r="Q293" s="128"/>
      <c r="R293" s="127" t="s">
        <v>16</v>
      </c>
      <c r="S293" s="127" t="s">
        <v>16</v>
      </c>
      <c r="T293" s="127" t="s">
        <v>16</v>
      </c>
    </row>
    <row r="294" spans="5:20" hidden="1" outlineLevel="1" x14ac:dyDescent="0.45">
      <c r="E294" s="94" t="s">
        <v>380</v>
      </c>
      <c r="F294" s="94" t="s">
        <v>420</v>
      </c>
      <c r="G294" s="94" t="s">
        <v>12</v>
      </c>
      <c r="H294" s="76"/>
      <c r="I294" s="76"/>
      <c r="J294" s="76"/>
      <c r="K294" s="2"/>
      <c r="L294" s="127" t="s">
        <v>16</v>
      </c>
      <c r="M294" s="127" t="s">
        <v>13</v>
      </c>
      <c r="N294" s="127" t="s">
        <v>16</v>
      </c>
      <c r="O294" s="127" t="s">
        <v>13</v>
      </c>
      <c r="P294" s="127" t="s">
        <v>16</v>
      </c>
      <c r="Q294" s="128"/>
      <c r="R294" s="127" t="s">
        <v>16</v>
      </c>
      <c r="S294" s="127" t="s">
        <v>13</v>
      </c>
      <c r="T294" s="127" t="s">
        <v>13</v>
      </c>
    </row>
    <row r="295" spans="5:20" hidden="1" outlineLevel="1" x14ac:dyDescent="0.45">
      <c r="E295" s="94" t="s">
        <v>380</v>
      </c>
      <c r="F295" s="94" t="s">
        <v>421</v>
      </c>
      <c r="G295" s="94" t="s">
        <v>12</v>
      </c>
      <c r="H295" s="76"/>
      <c r="I295" s="76"/>
      <c r="J295" s="76"/>
      <c r="K295" s="2"/>
      <c r="L295" s="127" t="s">
        <v>13</v>
      </c>
      <c r="M295" s="127" t="s">
        <v>13</v>
      </c>
      <c r="N295" s="127" t="s">
        <v>13</v>
      </c>
      <c r="O295" s="127" t="s">
        <v>13</v>
      </c>
      <c r="P295" s="127" t="s">
        <v>13</v>
      </c>
      <c r="Q295" s="128"/>
      <c r="R295" s="127" t="s">
        <v>13</v>
      </c>
      <c r="S295" s="127" t="s">
        <v>13</v>
      </c>
      <c r="T295" s="127" t="s">
        <v>13</v>
      </c>
    </row>
    <row r="296" spans="5:20" hidden="1" outlineLevel="1" x14ac:dyDescent="0.45">
      <c r="E296" s="94" t="s">
        <v>380</v>
      </c>
      <c r="F296" s="94" t="s">
        <v>422</v>
      </c>
      <c r="G296" s="94" t="s">
        <v>12</v>
      </c>
      <c r="H296" s="76"/>
      <c r="I296" s="76"/>
      <c r="J296" s="76"/>
      <c r="K296" s="2"/>
      <c r="L296" s="127" t="s">
        <v>14</v>
      </c>
      <c r="M296" s="127" t="s">
        <v>14</v>
      </c>
      <c r="N296" s="127" t="s">
        <v>13</v>
      </c>
      <c r="O296" s="127" t="s">
        <v>13</v>
      </c>
      <c r="P296" s="127" t="s">
        <v>13</v>
      </c>
      <c r="Q296" s="128"/>
      <c r="R296" s="127" t="s">
        <v>13</v>
      </c>
      <c r="S296" s="127" t="s">
        <v>13</v>
      </c>
      <c r="T296" s="127" t="s">
        <v>41</v>
      </c>
    </row>
    <row r="297" spans="5:20" hidden="1" outlineLevel="1" x14ac:dyDescent="0.45">
      <c r="E297" s="94" t="s">
        <v>380</v>
      </c>
      <c r="F297" s="94" t="s">
        <v>423</v>
      </c>
      <c r="G297" s="94" t="s">
        <v>12</v>
      </c>
      <c r="H297" s="76"/>
      <c r="I297" s="76"/>
      <c r="J297" s="76"/>
      <c r="K297" s="2"/>
      <c r="L297" s="127" t="s">
        <v>13</v>
      </c>
      <c r="M297" s="127" t="s">
        <v>13</v>
      </c>
      <c r="N297" s="127" t="s">
        <v>13</v>
      </c>
      <c r="O297" s="127" t="s">
        <v>13</v>
      </c>
      <c r="P297" s="127" t="s">
        <v>16</v>
      </c>
      <c r="Q297" s="128"/>
      <c r="R297" s="127" t="s">
        <v>16</v>
      </c>
      <c r="S297" s="127" t="s">
        <v>13</v>
      </c>
      <c r="T297" s="127" t="s">
        <v>16</v>
      </c>
    </row>
    <row r="298" spans="5:20" hidden="1" outlineLevel="1" x14ac:dyDescent="0.45">
      <c r="E298" s="94" t="s">
        <v>380</v>
      </c>
      <c r="F298" s="94" t="s">
        <v>424</v>
      </c>
      <c r="G298" s="94" t="s">
        <v>12</v>
      </c>
      <c r="H298" s="76"/>
      <c r="I298" s="76"/>
      <c r="J298" s="76"/>
      <c r="K298" s="2"/>
      <c r="L298" s="127" t="s">
        <v>13</v>
      </c>
      <c r="M298" s="127" t="s">
        <v>13</v>
      </c>
      <c r="N298" s="127" t="s">
        <v>16</v>
      </c>
      <c r="O298" s="127" t="s">
        <v>16</v>
      </c>
      <c r="P298" s="127" t="s">
        <v>16</v>
      </c>
      <c r="Q298" s="128"/>
      <c r="R298" s="127" t="s">
        <v>16</v>
      </c>
      <c r="S298" s="127" t="s">
        <v>16</v>
      </c>
      <c r="T298" s="127" t="s">
        <v>13</v>
      </c>
    </row>
    <row r="299" spans="5:20" hidden="1" outlineLevel="1" x14ac:dyDescent="0.45">
      <c r="E299" s="94" t="s">
        <v>380</v>
      </c>
      <c r="F299" s="94" t="s">
        <v>425</v>
      </c>
      <c r="G299" s="94" t="s">
        <v>12</v>
      </c>
      <c r="H299" s="76"/>
      <c r="I299" s="76"/>
      <c r="J299" s="76"/>
      <c r="K299" s="2"/>
      <c r="L299" s="127" t="s">
        <v>16</v>
      </c>
      <c r="M299" s="127" t="s">
        <v>16</v>
      </c>
      <c r="N299" s="127" t="s">
        <v>16</v>
      </c>
      <c r="O299" s="127" t="s">
        <v>16</v>
      </c>
      <c r="P299" s="127" t="s">
        <v>16</v>
      </c>
      <c r="Q299" s="128"/>
      <c r="R299" s="127" t="s">
        <v>16</v>
      </c>
      <c r="S299" s="127" t="s">
        <v>16</v>
      </c>
      <c r="T299" s="127" t="s">
        <v>16</v>
      </c>
    </row>
    <row r="300" spans="5:20" hidden="1" outlineLevel="1" x14ac:dyDescent="0.45">
      <c r="E300" s="94" t="s">
        <v>380</v>
      </c>
      <c r="F300" s="94" t="s">
        <v>426</v>
      </c>
      <c r="G300" s="94" t="s">
        <v>12</v>
      </c>
      <c r="H300" s="76"/>
      <c r="I300" s="76"/>
      <c r="J300" s="76"/>
      <c r="K300" s="2"/>
      <c r="L300" s="127" t="s">
        <v>16</v>
      </c>
      <c r="M300" s="127" t="s">
        <v>16</v>
      </c>
      <c r="N300" s="127" t="s">
        <v>16</v>
      </c>
      <c r="O300" s="127" t="s">
        <v>16</v>
      </c>
      <c r="P300" s="127" t="s">
        <v>16</v>
      </c>
      <c r="Q300" s="128"/>
      <c r="R300" s="127" t="s">
        <v>16</v>
      </c>
      <c r="S300" s="127" t="s">
        <v>16</v>
      </c>
      <c r="T300" s="127" t="s">
        <v>16</v>
      </c>
    </row>
    <row r="301" spans="5:20" hidden="1" outlineLevel="1" x14ac:dyDescent="0.45">
      <c r="E301" s="94" t="s">
        <v>380</v>
      </c>
      <c r="F301" s="94" t="s">
        <v>427</v>
      </c>
      <c r="G301" s="94" t="s">
        <v>12</v>
      </c>
      <c r="H301" s="76"/>
      <c r="I301" s="76"/>
      <c r="J301" s="76"/>
      <c r="K301" s="2"/>
      <c r="L301" s="127" t="s">
        <v>16</v>
      </c>
      <c r="M301" s="127" t="s">
        <v>16</v>
      </c>
      <c r="N301" s="127" t="s">
        <v>16</v>
      </c>
      <c r="O301" s="127" t="s">
        <v>16</v>
      </c>
      <c r="P301" s="127" t="s">
        <v>16</v>
      </c>
      <c r="Q301" s="128"/>
      <c r="R301" s="127" t="s">
        <v>16</v>
      </c>
      <c r="S301" s="127" t="s">
        <v>16</v>
      </c>
      <c r="T301" s="127" t="s">
        <v>16</v>
      </c>
    </row>
    <row r="302" spans="5:20" hidden="1" outlineLevel="1" x14ac:dyDescent="0.45">
      <c r="E302" s="94" t="s">
        <v>380</v>
      </c>
      <c r="F302" s="94" t="s">
        <v>428</v>
      </c>
      <c r="G302" s="94" t="s">
        <v>12</v>
      </c>
      <c r="H302" s="76"/>
      <c r="I302" s="76"/>
      <c r="J302" s="76"/>
      <c r="K302" s="2"/>
      <c r="L302" s="127" t="s">
        <v>16</v>
      </c>
      <c r="M302" s="127" t="s">
        <v>13</v>
      </c>
      <c r="N302" s="127" t="s">
        <v>13</v>
      </c>
      <c r="O302" s="127" t="s">
        <v>13</v>
      </c>
      <c r="P302" s="127" t="s">
        <v>16</v>
      </c>
      <c r="Q302" s="128"/>
      <c r="R302" s="127" t="s">
        <v>16</v>
      </c>
      <c r="S302" s="127" t="s">
        <v>16</v>
      </c>
      <c r="T302" s="127" t="s">
        <v>16</v>
      </c>
    </row>
    <row r="303" spans="5:20" hidden="1" outlineLevel="1" x14ac:dyDescent="0.45">
      <c r="E303" s="94" t="s">
        <v>380</v>
      </c>
      <c r="F303" s="94" t="s">
        <v>429</v>
      </c>
      <c r="G303" s="94" t="s">
        <v>12</v>
      </c>
      <c r="H303" s="76"/>
      <c r="I303" s="76"/>
      <c r="J303" s="76"/>
      <c r="K303" s="2"/>
      <c r="L303" s="127" t="s">
        <v>16</v>
      </c>
      <c r="M303" s="127" t="s">
        <v>16</v>
      </c>
      <c r="N303" s="127" t="s">
        <v>16</v>
      </c>
      <c r="O303" s="127" t="s">
        <v>13</v>
      </c>
      <c r="P303" s="127" t="s">
        <v>13</v>
      </c>
      <c r="Q303" s="128"/>
      <c r="R303" s="127" t="s">
        <v>13</v>
      </c>
      <c r="S303" s="127" t="s">
        <v>13</v>
      </c>
      <c r="T303" s="127" t="s">
        <v>16</v>
      </c>
    </row>
    <row r="304" spans="5:20" hidden="1" outlineLevel="1" x14ac:dyDescent="0.45">
      <c r="E304" s="94" t="s">
        <v>380</v>
      </c>
      <c r="F304" s="94" t="s">
        <v>430</v>
      </c>
      <c r="G304" s="94" t="s">
        <v>12</v>
      </c>
      <c r="H304" s="76"/>
      <c r="I304" s="76"/>
      <c r="J304" s="76"/>
      <c r="K304" s="2"/>
      <c r="L304" s="127" t="s">
        <v>13</v>
      </c>
      <c r="M304" s="127" t="s">
        <v>13</v>
      </c>
      <c r="N304" s="127" t="s">
        <v>13</v>
      </c>
      <c r="O304" s="127" t="s">
        <v>13</v>
      </c>
      <c r="P304" s="127" t="s">
        <v>16</v>
      </c>
      <c r="Q304" s="128"/>
      <c r="R304" s="127" t="s">
        <v>16</v>
      </c>
      <c r="S304" s="127" t="s">
        <v>16</v>
      </c>
      <c r="T304" s="127" t="s">
        <v>13</v>
      </c>
    </row>
    <row r="305" spans="5:20" hidden="1" outlineLevel="1" x14ac:dyDescent="0.45">
      <c r="E305" s="94" t="s">
        <v>380</v>
      </c>
      <c r="F305" s="94" t="s">
        <v>431</v>
      </c>
      <c r="G305" s="94" t="s">
        <v>12</v>
      </c>
      <c r="H305" s="76"/>
      <c r="I305" s="76"/>
      <c r="J305" s="76"/>
      <c r="K305" s="2"/>
      <c r="L305" s="127" t="s">
        <v>16</v>
      </c>
      <c r="M305" s="127" t="s">
        <v>13</v>
      </c>
      <c r="N305" s="127" t="s">
        <v>13</v>
      </c>
      <c r="O305" s="127" t="s">
        <v>13</v>
      </c>
      <c r="P305" s="127" t="s">
        <v>13</v>
      </c>
      <c r="Q305" s="128"/>
      <c r="R305" s="127" t="s">
        <v>13</v>
      </c>
      <c r="S305" s="127" t="s">
        <v>13</v>
      </c>
      <c r="T305" s="127" t="s">
        <v>13</v>
      </c>
    </row>
    <row r="306" spans="5:20" hidden="1" outlineLevel="1" x14ac:dyDescent="0.45">
      <c r="E306" s="94" t="s">
        <v>380</v>
      </c>
      <c r="F306" s="94" t="s">
        <v>432</v>
      </c>
      <c r="G306" s="94" t="s">
        <v>12</v>
      </c>
      <c r="H306" s="76"/>
      <c r="I306" s="76"/>
      <c r="J306" s="76"/>
      <c r="K306" s="2"/>
      <c r="L306" s="127" t="s">
        <v>16</v>
      </c>
      <c r="M306" s="127" t="s">
        <v>13</v>
      </c>
      <c r="N306" s="127" t="s">
        <v>13</v>
      </c>
      <c r="O306" s="127" t="s">
        <v>13</v>
      </c>
      <c r="P306" s="127" t="s">
        <v>13</v>
      </c>
      <c r="Q306" s="128"/>
      <c r="R306" s="127" t="s">
        <v>13</v>
      </c>
      <c r="S306" s="127" t="s">
        <v>13</v>
      </c>
      <c r="T306" s="127" t="s">
        <v>13</v>
      </c>
    </row>
    <row r="307" spans="5:20" hidden="1" outlineLevel="1" x14ac:dyDescent="0.45">
      <c r="E307" s="94" t="s">
        <v>380</v>
      </c>
      <c r="F307" s="94" t="s">
        <v>433</v>
      </c>
      <c r="G307" s="94" t="s">
        <v>12</v>
      </c>
      <c r="H307" s="76"/>
      <c r="I307" s="76"/>
      <c r="J307" s="76"/>
      <c r="K307" s="2"/>
      <c r="L307" s="127" t="s">
        <v>16</v>
      </c>
      <c r="M307" s="127" t="s">
        <v>16</v>
      </c>
      <c r="N307" s="127" t="s">
        <v>16</v>
      </c>
      <c r="O307" s="127" t="s">
        <v>16</v>
      </c>
      <c r="P307" s="127" t="s">
        <v>13</v>
      </c>
      <c r="Q307" s="128"/>
      <c r="R307" s="127" t="s">
        <v>13</v>
      </c>
      <c r="S307" s="127" t="s">
        <v>13</v>
      </c>
      <c r="T307" s="127" t="s">
        <v>13</v>
      </c>
    </row>
    <row r="308" spans="5:20" hidden="1" outlineLevel="1" x14ac:dyDescent="0.45">
      <c r="E308" s="94" t="s">
        <v>380</v>
      </c>
      <c r="F308" s="94" t="s">
        <v>434</v>
      </c>
      <c r="G308" s="94" t="s">
        <v>12</v>
      </c>
      <c r="H308" s="76"/>
      <c r="I308" s="76"/>
      <c r="J308" s="76"/>
      <c r="K308" s="2"/>
      <c r="L308" s="127" t="s">
        <v>14</v>
      </c>
      <c r="M308" s="127" t="s">
        <v>13</v>
      </c>
      <c r="N308" s="127" t="s">
        <v>14</v>
      </c>
      <c r="O308" s="127" t="s">
        <v>14</v>
      </c>
      <c r="P308" s="127" t="s">
        <v>13</v>
      </c>
      <c r="Q308" s="128"/>
      <c r="R308" s="127" t="s">
        <v>13</v>
      </c>
      <c r="S308" s="127" t="s">
        <v>13</v>
      </c>
      <c r="T308" s="127" t="s">
        <v>13</v>
      </c>
    </row>
    <row r="309" spans="5:20" hidden="1" outlineLevel="1" x14ac:dyDescent="0.45">
      <c r="E309" s="94" t="s">
        <v>380</v>
      </c>
      <c r="F309" s="94" t="s">
        <v>435</v>
      </c>
      <c r="G309" s="94" t="s">
        <v>12</v>
      </c>
      <c r="H309" s="76"/>
      <c r="I309" s="76"/>
      <c r="J309" s="76"/>
      <c r="K309" s="2"/>
      <c r="L309" s="127" t="s">
        <v>16</v>
      </c>
      <c r="M309" s="127" t="s">
        <v>16</v>
      </c>
      <c r="N309" s="127" t="s">
        <v>16</v>
      </c>
      <c r="O309" s="127" t="s">
        <v>16</v>
      </c>
      <c r="P309" s="127" t="s">
        <v>16</v>
      </c>
      <c r="Q309" s="128"/>
      <c r="R309" s="127" t="s">
        <v>16</v>
      </c>
      <c r="S309" s="127" t="s">
        <v>16</v>
      </c>
      <c r="T309" s="127" t="s">
        <v>16</v>
      </c>
    </row>
    <row r="310" spans="5:20" hidden="1" outlineLevel="1" x14ac:dyDescent="0.45">
      <c r="E310" s="94" t="s">
        <v>380</v>
      </c>
      <c r="F310" s="94" t="s">
        <v>436</v>
      </c>
      <c r="G310" s="94" t="s">
        <v>12</v>
      </c>
      <c r="H310" s="76"/>
      <c r="I310" s="76"/>
      <c r="J310" s="76"/>
      <c r="K310" s="2"/>
      <c r="L310" s="127" t="s">
        <v>16</v>
      </c>
      <c r="M310" s="127" t="s">
        <v>16</v>
      </c>
      <c r="N310" s="127" t="s">
        <v>16</v>
      </c>
      <c r="O310" s="127" t="s">
        <v>16</v>
      </c>
      <c r="P310" s="127" t="s">
        <v>16</v>
      </c>
      <c r="Q310" s="128"/>
      <c r="R310" s="127" t="s">
        <v>16</v>
      </c>
      <c r="S310" s="127" t="s">
        <v>16</v>
      </c>
      <c r="T310" s="127" t="s">
        <v>16</v>
      </c>
    </row>
    <row r="311" spans="5:20" hidden="1" outlineLevel="1" x14ac:dyDescent="0.45">
      <c r="E311" s="94" t="s">
        <v>380</v>
      </c>
      <c r="F311" s="94" t="s">
        <v>437</v>
      </c>
      <c r="G311" s="94" t="s">
        <v>12</v>
      </c>
      <c r="H311" s="76"/>
      <c r="I311" s="76"/>
      <c r="J311" s="76"/>
      <c r="K311" s="2"/>
      <c r="L311" s="127" t="s">
        <v>13</v>
      </c>
      <c r="M311" s="127" t="s">
        <v>13</v>
      </c>
      <c r="N311" s="127" t="s">
        <v>16</v>
      </c>
      <c r="O311" s="127" t="s">
        <v>16</v>
      </c>
      <c r="P311" s="127" t="s">
        <v>16</v>
      </c>
      <c r="Q311" s="128"/>
      <c r="R311" s="127" t="s">
        <v>16</v>
      </c>
      <c r="S311" s="127" t="s">
        <v>16</v>
      </c>
      <c r="T311" s="127" t="s">
        <v>13</v>
      </c>
    </row>
    <row r="312" spans="5:20" hidden="1" outlineLevel="1" x14ac:dyDescent="0.45">
      <c r="E312" s="94" t="s">
        <v>380</v>
      </c>
      <c r="F312" s="94" t="s">
        <v>438</v>
      </c>
      <c r="G312" s="94" t="s">
        <v>12</v>
      </c>
      <c r="H312" s="76"/>
      <c r="I312" s="76"/>
      <c r="J312" s="76"/>
      <c r="K312" s="2"/>
      <c r="L312" s="127" t="s">
        <v>16</v>
      </c>
      <c r="M312" s="127" t="s">
        <v>16</v>
      </c>
      <c r="N312" s="127" t="s">
        <v>16</v>
      </c>
      <c r="O312" s="127" t="s">
        <v>16</v>
      </c>
      <c r="P312" s="127" t="s">
        <v>16</v>
      </c>
      <c r="Q312" s="128"/>
      <c r="R312" s="127" t="s">
        <v>16</v>
      </c>
      <c r="S312" s="127" t="s">
        <v>16</v>
      </c>
      <c r="T312" s="127" t="s">
        <v>13</v>
      </c>
    </row>
    <row r="313" spans="5:20" hidden="1" outlineLevel="1" x14ac:dyDescent="0.45">
      <c r="E313" s="94" t="s">
        <v>380</v>
      </c>
      <c r="F313" s="94" t="s">
        <v>439</v>
      </c>
      <c r="G313" s="94" t="s">
        <v>12</v>
      </c>
      <c r="H313" s="76"/>
      <c r="I313" s="76"/>
      <c r="J313" s="76"/>
      <c r="K313" s="2"/>
      <c r="L313" s="127" t="s">
        <v>16</v>
      </c>
      <c r="M313" s="127" t="s">
        <v>16</v>
      </c>
      <c r="N313" s="127" t="s">
        <v>16</v>
      </c>
      <c r="O313" s="127" t="s">
        <v>16</v>
      </c>
      <c r="P313" s="127" t="s">
        <v>16</v>
      </c>
      <c r="Q313" s="128"/>
      <c r="R313" s="127" t="s">
        <v>16</v>
      </c>
      <c r="S313" s="127" t="s">
        <v>16</v>
      </c>
      <c r="T313" s="127" t="s">
        <v>16</v>
      </c>
    </row>
    <row r="314" spans="5:20" hidden="1" outlineLevel="1" x14ac:dyDescent="0.45">
      <c r="E314" s="94" t="s">
        <v>380</v>
      </c>
      <c r="F314" s="94" t="s">
        <v>440</v>
      </c>
      <c r="G314" s="94" t="s">
        <v>12</v>
      </c>
      <c r="H314" s="76"/>
      <c r="I314" s="76"/>
      <c r="J314" s="76"/>
      <c r="K314" s="2"/>
      <c r="L314" s="127" t="s">
        <v>13</v>
      </c>
      <c r="M314" s="127" t="s">
        <v>13</v>
      </c>
      <c r="N314" s="127" t="s">
        <v>13</v>
      </c>
      <c r="O314" s="127" t="s">
        <v>13</v>
      </c>
      <c r="P314" s="127" t="s">
        <v>16</v>
      </c>
      <c r="Q314" s="128"/>
      <c r="R314" s="127" t="s">
        <v>16</v>
      </c>
      <c r="S314" s="127" t="s">
        <v>16</v>
      </c>
      <c r="T314" s="127" t="s">
        <v>16</v>
      </c>
    </row>
    <row r="315" spans="5:20" hidden="1" outlineLevel="1" x14ac:dyDescent="0.45">
      <c r="E315" s="94" t="s">
        <v>380</v>
      </c>
      <c r="F315" s="94" t="s">
        <v>441</v>
      </c>
      <c r="G315" s="94" t="s">
        <v>12</v>
      </c>
      <c r="H315" s="76"/>
      <c r="I315" s="76"/>
      <c r="J315" s="76"/>
      <c r="K315" s="2"/>
      <c r="L315" s="127" t="s">
        <v>13</v>
      </c>
      <c r="M315" s="127" t="s">
        <v>13</v>
      </c>
      <c r="N315" s="127" t="s">
        <v>13</v>
      </c>
      <c r="O315" s="127" t="s">
        <v>16</v>
      </c>
      <c r="P315" s="127" t="s">
        <v>16</v>
      </c>
      <c r="Q315" s="128"/>
      <c r="R315" s="127" t="s">
        <v>16</v>
      </c>
      <c r="S315" s="127" t="s">
        <v>16</v>
      </c>
      <c r="T315" s="127" t="s">
        <v>16</v>
      </c>
    </row>
    <row r="316" spans="5:20" hidden="1" outlineLevel="1" x14ac:dyDescent="0.45">
      <c r="E316" s="94" t="s">
        <v>380</v>
      </c>
      <c r="F316" s="94" t="s">
        <v>442</v>
      </c>
      <c r="G316" s="94" t="s">
        <v>12</v>
      </c>
      <c r="H316" s="76"/>
      <c r="I316" s="76"/>
      <c r="J316" s="76"/>
      <c r="K316" s="2"/>
      <c r="L316" s="127" t="s">
        <v>14</v>
      </c>
      <c r="M316" s="127" t="s">
        <v>13</v>
      </c>
      <c r="N316" s="127" t="s">
        <v>13</v>
      </c>
      <c r="O316" s="127" t="s">
        <v>16</v>
      </c>
      <c r="P316" s="127" t="s">
        <v>16</v>
      </c>
      <c r="Q316" s="128"/>
      <c r="R316" s="127" t="s">
        <v>16</v>
      </c>
      <c r="S316" s="127" t="s">
        <v>16</v>
      </c>
      <c r="T316" s="127" t="s">
        <v>16</v>
      </c>
    </row>
    <row r="317" spans="5:20" hidden="1" outlineLevel="1" x14ac:dyDescent="0.45">
      <c r="E317" s="94" t="s">
        <v>380</v>
      </c>
      <c r="F317" s="94" t="s">
        <v>443</v>
      </c>
      <c r="G317" s="94" t="s">
        <v>12</v>
      </c>
      <c r="H317" s="76"/>
      <c r="I317" s="76"/>
      <c r="J317" s="76"/>
      <c r="K317" s="2"/>
      <c r="L317" s="127" t="s">
        <v>16</v>
      </c>
      <c r="M317" s="127" t="s">
        <v>16</v>
      </c>
      <c r="N317" s="127" t="s">
        <v>16</v>
      </c>
      <c r="O317" s="127" t="s">
        <v>16</v>
      </c>
      <c r="P317" s="127" t="s">
        <v>16</v>
      </c>
      <c r="Q317" s="128"/>
      <c r="R317" s="127" t="s">
        <v>16</v>
      </c>
      <c r="S317" s="127" t="s">
        <v>16</v>
      </c>
      <c r="T317" s="127" t="s">
        <v>16</v>
      </c>
    </row>
    <row r="318" spans="5:20" hidden="1" outlineLevel="1" x14ac:dyDescent="0.45">
      <c r="E318" s="94" t="s">
        <v>380</v>
      </c>
      <c r="F318" s="94" t="s">
        <v>444</v>
      </c>
      <c r="G318" s="94" t="s">
        <v>12</v>
      </c>
      <c r="H318" s="76"/>
      <c r="I318" s="76"/>
      <c r="J318" s="76"/>
      <c r="K318" s="2"/>
      <c r="L318" s="127" t="s">
        <v>16</v>
      </c>
      <c r="M318" s="127" t="s">
        <v>16</v>
      </c>
      <c r="N318" s="127" t="s">
        <v>16</v>
      </c>
      <c r="O318" s="127" t="s">
        <v>13</v>
      </c>
      <c r="P318" s="127" t="s">
        <v>16</v>
      </c>
      <c r="Q318" s="128"/>
      <c r="R318" s="127" t="s">
        <v>16</v>
      </c>
      <c r="S318" s="127" t="s">
        <v>16</v>
      </c>
      <c r="T318" s="127" t="s">
        <v>16</v>
      </c>
    </row>
    <row r="319" spans="5:20" hidden="1" outlineLevel="1" x14ac:dyDescent="0.45">
      <c r="E319" s="94" t="s">
        <v>380</v>
      </c>
      <c r="F319" s="94" t="s">
        <v>445</v>
      </c>
      <c r="G319" s="94" t="s">
        <v>12</v>
      </c>
      <c r="H319" s="76"/>
      <c r="I319" s="76"/>
      <c r="J319" s="76"/>
      <c r="K319" s="2"/>
      <c r="L319" s="127" t="s">
        <v>13</v>
      </c>
      <c r="M319" s="127" t="s">
        <v>16</v>
      </c>
      <c r="N319" s="127" t="s">
        <v>16</v>
      </c>
      <c r="O319" s="127" t="s">
        <v>16</v>
      </c>
      <c r="P319" s="127" t="s">
        <v>16</v>
      </c>
      <c r="Q319" s="128"/>
      <c r="R319" s="127" t="s">
        <v>13</v>
      </c>
      <c r="S319" s="127" t="s">
        <v>14</v>
      </c>
      <c r="T319" s="127" t="s">
        <v>41</v>
      </c>
    </row>
    <row r="320" spans="5:20" hidden="1" outlineLevel="1" x14ac:dyDescent="0.45">
      <c r="E320" s="94" t="s">
        <v>380</v>
      </c>
      <c r="F320" s="94" t="s">
        <v>446</v>
      </c>
      <c r="G320" s="94" t="s">
        <v>12</v>
      </c>
      <c r="H320" s="76"/>
      <c r="I320" s="76"/>
      <c r="J320" s="76"/>
      <c r="K320" s="2"/>
      <c r="L320" s="127" t="s">
        <v>16</v>
      </c>
      <c r="M320" s="127" t="s">
        <v>16</v>
      </c>
      <c r="N320" s="127" t="s">
        <v>16</v>
      </c>
      <c r="O320" s="127" t="s">
        <v>16</v>
      </c>
      <c r="P320" s="127" t="s">
        <v>16</v>
      </c>
      <c r="Q320" s="128"/>
      <c r="R320" s="127" t="s">
        <v>16</v>
      </c>
      <c r="S320" s="127" t="s">
        <v>16</v>
      </c>
      <c r="T320" s="127" t="s">
        <v>16</v>
      </c>
    </row>
    <row r="321" spans="5:20" hidden="1" outlineLevel="1" x14ac:dyDescent="0.45">
      <c r="E321" s="94" t="s">
        <v>380</v>
      </c>
      <c r="F321" s="94" t="s">
        <v>447</v>
      </c>
      <c r="G321" s="94" t="s">
        <v>12</v>
      </c>
      <c r="H321" s="76"/>
      <c r="I321" s="76"/>
      <c r="J321" s="76"/>
      <c r="K321" s="2"/>
      <c r="L321" s="127" t="s">
        <v>13</v>
      </c>
      <c r="M321" s="127" t="s">
        <v>16</v>
      </c>
      <c r="N321" s="127" t="s">
        <v>16</v>
      </c>
      <c r="O321" s="127" t="s">
        <v>16</v>
      </c>
      <c r="P321" s="127" t="s">
        <v>16</v>
      </c>
      <c r="Q321" s="128"/>
      <c r="R321" s="127" t="s">
        <v>16</v>
      </c>
      <c r="S321" s="127" t="s">
        <v>16</v>
      </c>
      <c r="T321" s="127" t="s">
        <v>16</v>
      </c>
    </row>
    <row r="322" spans="5:20" hidden="1" outlineLevel="1" x14ac:dyDescent="0.45">
      <c r="E322" s="94" t="s">
        <v>380</v>
      </c>
      <c r="F322" s="94" t="s">
        <v>448</v>
      </c>
      <c r="G322" s="94" t="s">
        <v>12</v>
      </c>
      <c r="H322" s="76"/>
      <c r="I322" s="76"/>
      <c r="J322" s="76"/>
      <c r="K322" s="2"/>
      <c r="L322" s="127" t="s">
        <v>13</v>
      </c>
      <c r="M322" s="127" t="s">
        <v>13</v>
      </c>
      <c r="N322" s="127" t="s">
        <v>13</v>
      </c>
      <c r="O322" s="127" t="s">
        <v>13</v>
      </c>
      <c r="P322" s="127" t="s">
        <v>13</v>
      </c>
      <c r="Q322" s="128"/>
      <c r="R322" s="127" t="s">
        <v>13</v>
      </c>
      <c r="S322" s="127" t="s">
        <v>16</v>
      </c>
      <c r="T322" s="127" t="s">
        <v>16</v>
      </c>
    </row>
    <row r="323" spans="5:20" hidden="1" outlineLevel="1" x14ac:dyDescent="0.45">
      <c r="E323" s="94" t="s">
        <v>380</v>
      </c>
      <c r="F323" s="94" t="s">
        <v>449</v>
      </c>
      <c r="G323" s="94" t="s">
        <v>12</v>
      </c>
      <c r="H323" s="76"/>
      <c r="I323" s="76"/>
      <c r="J323" s="76"/>
      <c r="K323" s="2"/>
      <c r="L323" s="127" t="s">
        <v>16</v>
      </c>
      <c r="M323" s="127" t="s">
        <v>16</v>
      </c>
      <c r="N323" s="127" t="s">
        <v>16</v>
      </c>
      <c r="O323" s="127" t="s">
        <v>16</v>
      </c>
      <c r="P323" s="127" t="s">
        <v>16</v>
      </c>
      <c r="Q323" s="128"/>
      <c r="R323" s="127" t="s">
        <v>16</v>
      </c>
      <c r="S323" s="127" t="s">
        <v>16</v>
      </c>
      <c r="T323" s="127" t="s">
        <v>16</v>
      </c>
    </row>
    <row r="324" spans="5:20" hidden="1" outlineLevel="1" x14ac:dyDescent="0.45">
      <c r="E324" s="94" t="s">
        <v>380</v>
      </c>
      <c r="F324" s="94" t="s">
        <v>450</v>
      </c>
      <c r="G324" s="94" t="s">
        <v>12</v>
      </c>
      <c r="H324" s="76"/>
      <c r="I324" s="76"/>
      <c r="J324" s="76"/>
      <c r="K324" s="2"/>
      <c r="L324" s="127" t="s">
        <v>13</v>
      </c>
      <c r="M324" s="127" t="s">
        <v>13</v>
      </c>
      <c r="N324" s="127" t="s">
        <v>13</v>
      </c>
      <c r="O324" s="127" t="s">
        <v>13</v>
      </c>
      <c r="P324" s="127" t="s">
        <v>14</v>
      </c>
      <c r="Q324" s="128"/>
      <c r="R324" s="127" t="s">
        <v>14</v>
      </c>
      <c r="S324" s="127" t="s">
        <v>41</v>
      </c>
      <c r="T324" s="127" t="s">
        <v>41</v>
      </c>
    </row>
    <row r="325" spans="5:20" hidden="1" outlineLevel="1" x14ac:dyDescent="0.45">
      <c r="E325" s="94" t="s">
        <v>380</v>
      </c>
      <c r="F325" s="94" t="s">
        <v>451</v>
      </c>
      <c r="G325" s="94" t="s">
        <v>12</v>
      </c>
      <c r="H325" s="76"/>
      <c r="I325" s="76"/>
      <c r="J325" s="76"/>
      <c r="K325" s="2"/>
      <c r="L325" s="127" t="s">
        <v>16</v>
      </c>
      <c r="M325" s="127" t="s">
        <v>16</v>
      </c>
      <c r="N325" s="127" t="s">
        <v>16</v>
      </c>
      <c r="O325" s="127" t="s">
        <v>16</v>
      </c>
      <c r="P325" s="127" t="s">
        <v>16</v>
      </c>
      <c r="Q325" s="128"/>
      <c r="R325" s="127" t="s">
        <v>16</v>
      </c>
      <c r="S325" s="127" t="s">
        <v>16</v>
      </c>
      <c r="T325" s="127" t="s">
        <v>16</v>
      </c>
    </row>
    <row r="326" spans="5:20" hidden="1" outlineLevel="1" x14ac:dyDescent="0.45">
      <c r="E326" s="94" t="s">
        <v>380</v>
      </c>
      <c r="F326" s="94" t="s">
        <v>452</v>
      </c>
      <c r="G326" s="94" t="s">
        <v>12</v>
      </c>
      <c r="H326" s="76"/>
      <c r="I326" s="76"/>
      <c r="J326" s="76"/>
      <c r="K326" s="2"/>
      <c r="L326" s="127" t="s">
        <v>16</v>
      </c>
      <c r="M326" s="127" t="s">
        <v>16</v>
      </c>
      <c r="N326" s="127" t="s">
        <v>16</v>
      </c>
      <c r="O326" s="127" t="s">
        <v>16</v>
      </c>
      <c r="P326" s="127" t="s">
        <v>16</v>
      </c>
      <c r="Q326" s="128"/>
      <c r="R326" s="127" t="s">
        <v>16</v>
      </c>
      <c r="S326" s="127" t="s">
        <v>16</v>
      </c>
      <c r="T326" s="127" t="s">
        <v>16</v>
      </c>
    </row>
    <row r="327" spans="5:20" hidden="1" outlineLevel="1" x14ac:dyDescent="0.45">
      <c r="E327" s="94" t="s">
        <v>380</v>
      </c>
      <c r="F327" s="94" t="s">
        <v>453</v>
      </c>
      <c r="G327" s="94" t="s">
        <v>12</v>
      </c>
      <c r="H327" s="76"/>
      <c r="I327" s="76"/>
      <c r="J327" s="76"/>
      <c r="K327" s="2"/>
      <c r="L327" s="127" t="s">
        <v>16</v>
      </c>
      <c r="M327" s="127" t="s">
        <v>16</v>
      </c>
      <c r="N327" s="127" t="s">
        <v>16</v>
      </c>
      <c r="O327" s="127" t="s">
        <v>16</v>
      </c>
      <c r="P327" s="127" t="s">
        <v>16</v>
      </c>
      <c r="Q327" s="128"/>
      <c r="R327" s="127" t="s">
        <v>16</v>
      </c>
      <c r="S327" s="127" t="s">
        <v>16</v>
      </c>
      <c r="T327" s="127" t="s">
        <v>16</v>
      </c>
    </row>
    <row r="328" spans="5:20" hidden="1" outlineLevel="1" x14ac:dyDescent="0.45">
      <c r="E328" s="94" t="s">
        <v>380</v>
      </c>
      <c r="F328" s="94" t="s">
        <v>454</v>
      </c>
      <c r="G328" s="94" t="s">
        <v>12</v>
      </c>
      <c r="H328" s="76"/>
      <c r="I328" s="76"/>
      <c r="J328" s="76"/>
      <c r="K328" s="2"/>
      <c r="L328" s="127" t="s">
        <v>16</v>
      </c>
      <c r="M328" s="127" t="s">
        <v>16</v>
      </c>
      <c r="N328" s="127" t="s">
        <v>16</v>
      </c>
      <c r="O328" s="127" t="s">
        <v>16</v>
      </c>
      <c r="P328" s="127" t="s">
        <v>16</v>
      </c>
      <c r="Q328" s="128"/>
      <c r="R328" s="127" t="s">
        <v>16</v>
      </c>
      <c r="S328" s="127" t="s">
        <v>16</v>
      </c>
      <c r="T328" s="127" t="s">
        <v>16</v>
      </c>
    </row>
    <row r="329" spans="5:20" hidden="1" outlineLevel="1" x14ac:dyDescent="0.45">
      <c r="E329" s="94" t="s">
        <v>380</v>
      </c>
      <c r="F329" s="94" t="s">
        <v>455</v>
      </c>
      <c r="G329" s="94" t="s">
        <v>12</v>
      </c>
      <c r="H329" s="76"/>
      <c r="I329" s="76"/>
      <c r="J329" s="76"/>
      <c r="K329" s="2"/>
      <c r="L329" s="127" t="s">
        <v>16</v>
      </c>
      <c r="M329" s="127" t="s">
        <v>16</v>
      </c>
      <c r="N329" s="127" t="s">
        <v>16</v>
      </c>
      <c r="O329" s="127" t="s">
        <v>16</v>
      </c>
      <c r="P329" s="127" t="s">
        <v>16</v>
      </c>
      <c r="Q329" s="128"/>
      <c r="R329" s="127" t="s">
        <v>16</v>
      </c>
      <c r="S329" s="127" t="s">
        <v>16</v>
      </c>
      <c r="T329" s="127" t="s">
        <v>16</v>
      </c>
    </row>
    <row r="330" spans="5:20" hidden="1" outlineLevel="1" x14ac:dyDescent="0.45">
      <c r="E330" s="94" t="s">
        <v>380</v>
      </c>
      <c r="F330" s="94" t="s">
        <v>456</v>
      </c>
      <c r="G330" s="94" t="s">
        <v>12</v>
      </c>
      <c r="H330" s="76"/>
      <c r="I330" s="76"/>
      <c r="J330" s="76"/>
      <c r="K330" s="2"/>
      <c r="L330" s="127" t="s">
        <v>41</v>
      </c>
      <c r="M330" s="127" t="s">
        <v>41</v>
      </c>
      <c r="N330" s="127" t="s">
        <v>14</v>
      </c>
      <c r="O330" s="127" t="s">
        <v>14</v>
      </c>
      <c r="P330" s="127" t="s">
        <v>13</v>
      </c>
      <c r="Q330" s="128"/>
      <c r="R330" s="127" t="s">
        <v>16</v>
      </c>
      <c r="S330" s="127" t="s">
        <v>13</v>
      </c>
      <c r="T330" s="127" t="s">
        <v>13</v>
      </c>
    </row>
    <row r="331" spans="5:20" hidden="1" outlineLevel="1" x14ac:dyDescent="0.45">
      <c r="E331" s="94" t="s">
        <v>380</v>
      </c>
      <c r="F331" s="94" t="s">
        <v>457</v>
      </c>
      <c r="G331" s="94" t="s">
        <v>12</v>
      </c>
      <c r="H331" s="76"/>
      <c r="I331" s="76"/>
      <c r="J331" s="76"/>
      <c r="K331" s="2"/>
      <c r="L331" s="127" t="s">
        <v>16</v>
      </c>
      <c r="M331" s="127" t="s">
        <v>16</v>
      </c>
      <c r="N331" s="127" t="s">
        <v>16</v>
      </c>
      <c r="O331" s="127" t="s">
        <v>16</v>
      </c>
      <c r="P331" s="127" t="s">
        <v>16</v>
      </c>
      <c r="Q331" s="128"/>
      <c r="R331" s="127" t="s">
        <v>16</v>
      </c>
      <c r="S331" s="127" t="s">
        <v>13</v>
      </c>
      <c r="T331" s="127" t="s">
        <v>14</v>
      </c>
    </row>
    <row r="332" spans="5:20" hidden="1" outlineLevel="1" x14ac:dyDescent="0.45">
      <c r="E332" s="94" t="s">
        <v>380</v>
      </c>
      <c r="F332" s="94" t="s">
        <v>458</v>
      </c>
      <c r="G332" s="94" t="s">
        <v>12</v>
      </c>
      <c r="H332" s="76"/>
      <c r="I332" s="76"/>
      <c r="J332" s="76"/>
      <c r="K332" s="2"/>
      <c r="L332" s="127" t="s">
        <v>16</v>
      </c>
      <c r="M332" s="127" t="s">
        <v>16</v>
      </c>
      <c r="N332" s="127" t="s">
        <v>13</v>
      </c>
      <c r="O332" s="127" t="s">
        <v>13</v>
      </c>
      <c r="P332" s="127" t="s">
        <v>13</v>
      </c>
      <c r="Q332" s="128"/>
      <c r="R332" s="127" t="s">
        <v>13</v>
      </c>
      <c r="S332" s="127" t="s">
        <v>16</v>
      </c>
      <c r="T332" s="127" t="s">
        <v>13</v>
      </c>
    </row>
    <row r="333" spans="5:20" hidden="1" outlineLevel="1" x14ac:dyDescent="0.45">
      <c r="E333" s="94" t="s">
        <v>380</v>
      </c>
      <c r="F333" s="94" t="s">
        <v>459</v>
      </c>
      <c r="G333" s="94" t="s">
        <v>12</v>
      </c>
      <c r="H333" s="76"/>
      <c r="I333" s="76"/>
      <c r="J333" s="76"/>
      <c r="K333" s="2"/>
      <c r="L333" s="127" t="s">
        <v>16</v>
      </c>
      <c r="M333" s="127" t="s">
        <v>16</v>
      </c>
      <c r="N333" s="127" t="s">
        <v>16</v>
      </c>
      <c r="O333" s="127" t="s">
        <v>16</v>
      </c>
      <c r="P333" s="127" t="s">
        <v>16</v>
      </c>
      <c r="Q333" s="128"/>
      <c r="R333" s="127" t="s">
        <v>16</v>
      </c>
      <c r="S333" s="127" t="s">
        <v>16</v>
      </c>
      <c r="T333" s="127" t="s">
        <v>16</v>
      </c>
    </row>
    <row r="334" spans="5:20" hidden="1" outlineLevel="1" x14ac:dyDescent="0.45">
      <c r="E334" s="94" t="s">
        <v>380</v>
      </c>
      <c r="F334" s="94" t="s">
        <v>460</v>
      </c>
      <c r="G334" s="94" t="s">
        <v>12</v>
      </c>
      <c r="H334" s="76"/>
      <c r="I334" s="76"/>
      <c r="J334" s="76"/>
      <c r="K334" s="2"/>
      <c r="L334" s="127" t="s">
        <v>13</v>
      </c>
      <c r="M334" s="127" t="s">
        <v>13</v>
      </c>
      <c r="N334" s="127" t="s">
        <v>13</v>
      </c>
      <c r="O334" s="127" t="s">
        <v>16</v>
      </c>
      <c r="P334" s="127" t="s">
        <v>16</v>
      </c>
      <c r="Q334" s="128"/>
      <c r="R334" s="127" t="s">
        <v>16</v>
      </c>
      <c r="S334" s="127" t="s">
        <v>16</v>
      </c>
      <c r="T334" s="127" t="s">
        <v>16</v>
      </c>
    </row>
    <row r="335" spans="5:20" hidden="1" outlineLevel="1" x14ac:dyDescent="0.45">
      <c r="E335" s="94" t="s">
        <v>380</v>
      </c>
      <c r="F335" s="94" t="s">
        <v>461</v>
      </c>
      <c r="G335" s="94" t="s">
        <v>12</v>
      </c>
      <c r="H335" s="76"/>
      <c r="I335" s="76"/>
      <c r="J335" s="76"/>
      <c r="K335" s="2"/>
      <c r="L335" s="127" t="s">
        <v>16</v>
      </c>
      <c r="M335" s="127" t="s">
        <v>16</v>
      </c>
      <c r="N335" s="127" t="s">
        <v>16</v>
      </c>
      <c r="O335" s="127" t="s">
        <v>16</v>
      </c>
      <c r="P335" s="127" t="s">
        <v>16</v>
      </c>
      <c r="Q335" s="128"/>
      <c r="R335" s="127" t="s">
        <v>16</v>
      </c>
      <c r="S335" s="127" t="s">
        <v>16</v>
      </c>
      <c r="T335" s="127" t="s">
        <v>16</v>
      </c>
    </row>
    <row r="336" spans="5:20" hidden="1" outlineLevel="1" x14ac:dyDescent="0.45">
      <c r="E336" s="94" t="s">
        <v>380</v>
      </c>
      <c r="F336" s="94" t="s">
        <v>462</v>
      </c>
      <c r="G336" s="94" t="s">
        <v>12</v>
      </c>
      <c r="H336" s="76"/>
      <c r="I336" s="76"/>
      <c r="J336" s="76"/>
      <c r="K336" s="2"/>
      <c r="L336" s="127" t="s">
        <v>13</v>
      </c>
      <c r="M336" s="127" t="s">
        <v>16</v>
      </c>
      <c r="N336" s="127" t="s">
        <v>16</v>
      </c>
      <c r="O336" s="127" t="s">
        <v>16</v>
      </c>
      <c r="P336" s="127" t="s">
        <v>16</v>
      </c>
      <c r="Q336" s="128"/>
      <c r="R336" s="127" t="s">
        <v>16</v>
      </c>
      <c r="S336" s="127" t="s">
        <v>16</v>
      </c>
      <c r="T336" s="127" t="s">
        <v>13</v>
      </c>
    </row>
    <row r="337" spans="1:20" hidden="1" outlineLevel="1" x14ac:dyDescent="0.45">
      <c r="E337" s="94" t="s">
        <v>380</v>
      </c>
      <c r="F337" s="94" t="s">
        <v>463</v>
      </c>
      <c r="G337" s="94" t="s">
        <v>12</v>
      </c>
      <c r="H337" s="76"/>
      <c r="I337" s="76"/>
      <c r="J337" s="76"/>
      <c r="K337" s="2"/>
      <c r="L337" s="127" t="s">
        <v>13</v>
      </c>
      <c r="M337" s="127" t="s">
        <v>13</v>
      </c>
      <c r="N337" s="127" t="s">
        <v>14</v>
      </c>
      <c r="O337" s="127" t="s">
        <v>14</v>
      </c>
      <c r="P337" s="127" t="s">
        <v>14</v>
      </c>
      <c r="Q337" s="128"/>
      <c r="R337" s="127" t="s">
        <v>14</v>
      </c>
      <c r="S337" s="127" t="s">
        <v>14</v>
      </c>
      <c r="T337" s="127" t="s">
        <v>13</v>
      </c>
    </row>
    <row r="338" spans="1:20" hidden="1" outlineLevel="1" x14ac:dyDescent="0.45">
      <c r="E338" s="94" t="s">
        <v>380</v>
      </c>
      <c r="F338" s="94" t="s">
        <v>464</v>
      </c>
      <c r="G338" s="94" t="s">
        <v>12</v>
      </c>
      <c r="H338" s="76"/>
      <c r="I338" s="76"/>
      <c r="J338" s="76"/>
      <c r="K338" s="2"/>
      <c r="L338" s="127" t="s">
        <v>13</v>
      </c>
      <c r="M338" s="127" t="s">
        <v>13</v>
      </c>
      <c r="N338" s="127" t="s">
        <v>13</v>
      </c>
      <c r="O338" s="127" t="s">
        <v>16</v>
      </c>
      <c r="P338" s="127" t="s">
        <v>16</v>
      </c>
      <c r="Q338" s="128"/>
      <c r="R338" s="127" t="s">
        <v>16</v>
      </c>
      <c r="S338" s="127" t="s">
        <v>16</v>
      </c>
      <c r="T338" s="127" t="s">
        <v>16</v>
      </c>
    </row>
    <row r="339" spans="1:20" s="76" customFormat="1" ht="13.15" collapsed="1" x14ac:dyDescent="0.4">
      <c r="A339" s="6"/>
      <c r="B339" s="6"/>
      <c r="C339" s="6"/>
      <c r="D339" s="6"/>
      <c r="E339" s="94"/>
      <c r="F339" s="94"/>
      <c r="G339" s="94"/>
      <c r="K339" s="2"/>
    </row>
    <row r="340" spans="1:20" x14ac:dyDescent="0.45">
      <c r="E340" s="94" t="s">
        <v>465</v>
      </c>
      <c r="F340" s="94" t="s">
        <v>466</v>
      </c>
      <c r="G340" s="94" t="s">
        <v>223</v>
      </c>
      <c r="H340" s="76"/>
      <c r="I340" s="76"/>
      <c r="J340" s="76"/>
      <c r="K340" s="2"/>
      <c r="L340" s="127" t="s">
        <v>16</v>
      </c>
      <c r="M340" s="127" t="s">
        <v>16</v>
      </c>
      <c r="N340" s="127" t="s">
        <v>16</v>
      </c>
      <c r="O340" s="127" t="s">
        <v>16</v>
      </c>
      <c r="P340" s="127" t="s">
        <v>16</v>
      </c>
      <c r="Q340" s="128"/>
      <c r="R340" s="127" t="s">
        <v>16</v>
      </c>
      <c r="S340" s="127" t="s">
        <v>16</v>
      </c>
      <c r="T340" s="127" t="s">
        <v>16</v>
      </c>
    </row>
    <row r="341" spans="1:20" hidden="1" outlineLevel="1" x14ac:dyDescent="0.45">
      <c r="E341" s="94" t="s">
        <v>465</v>
      </c>
      <c r="F341" s="94" t="s">
        <v>467</v>
      </c>
      <c r="G341" s="94" t="s">
        <v>223</v>
      </c>
      <c r="H341" s="76"/>
      <c r="I341" s="76"/>
      <c r="J341" s="76"/>
      <c r="K341" s="2"/>
      <c r="L341" s="127" t="s">
        <v>13</v>
      </c>
      <c r="M341" s="127" t="s">
        <v>16</v>
      </c>
      <c r="N341" s="127" t="s">
        <v>16</v>
      </c>
      <c r="O341" s="127" t="s">
        <v>16</v>
      </c>
      <c r="P341" s="127" t="s">
        <v>16</v>
      </c>
      <c r="Q341" s="128"/>
      <c r="R341" s="127" t="s">
        <v>16</v>
      </c>
      <c r="S341" s="127" t="s">
        <v>16</v>
      </c>
      <c r="T341" s="127" t="s">
        <v>16</v>
      </c>
    </row>
    <row r="342" spans="1:20" hidden="1" outlineLevel="1" x14ac:dyDescent="0.45">
      <c r="E342" s="94" t="s">
        <v>465</v>
      </c>
      <c r="F342" s="94" t="s">
        <v>468</v>
      </c>
      <c r="G342" s="94" t="s">
        <v>223</v>
      </c>
      <c r="H342" s="76"/>
      <c r="I342" s="76"/>
      <c r="J342" s="76"/>
      <c r="K342" s="2"/>
      <c r="L342" s="127" t="s">
        <v>16</v>
      </c>
      <c r="M342" s="127" t="s">
        <v>16</v>
      </c>
      <c r="N342" s="127" t="s">
        <v>16</v>
      </c>
      <c r="O342" s="127" t="s">
        <v>13</v>
      </c>
      <c r="P342" s="127" t="s">
        <v>16</v>
      </c>
      <c r="Q342" s="128"/>
      <c r="R342" s="127" t="s">
        <v>13</v>
      </c>
      <c r="S342" s="127" t="s">
        <v>13</v>
      </c>
      <c r="T342" s="127" t="s">
        <v>13</v>
      </c>
    </row>
    <row r="343" spans="1:20" hidden="1" outlineLevel="1" x14ac:dyDescent="0.45">
      <c r="E343" s="94" t="s">
        <v>465</v>
      </c>
      <c r="F343" s="94" t="s">
        <v>469</v>
      </c>
      <c r="G343" s="94" t="s">
        <v>223</v>
      </c>
      <c r="H343" s="76"/>
      <c r="I343" s="76"/>
      <c r="J343" s="76"/>
      <c r="K343" s="2"/>
      <c r="L343" s="127" t="s">
        <v>16</v>
      </c>
      <c r="M343" s="127" t="s">
        <v>16</v>
      </c>
      <c r="N343" s="127" t="s">
        <v>16</v>
      </c>
      <c r="O343" s="127" t="s">
        <v>16</v>
      </c>
      <c r="P343" s="127" t="s">
        <v>16</v>
      </c>
      <c r="Q343" s="128"/>
      <c r="R343" s="127" t="s">
        <v>16</v>
      </c>
      <c r="S343" s="127" t="s">
        <v>16</v>
      </c>
      <c r="T343" s="127" t="s">
        <v>16</v>
      </c>
    </row>
    <row r="344" spans="1:20" hidden="1" outlineLevel="1" x14ac:dyDescent="0.45">
      <c r="E344" s="94" t="s">
        <v>465</v>
      </c>
      <c r="F344" s="94" t="s">
        <v>470</v>
      </c>
      <c r="G344" s="94" t="s">
        <v>223</v>
      </c>
      <c r="H344" s="76"/>
      <c r="I344" s="76"/>
      <c r="J344" s="76"/>
      <c r="K344" s="2"/>
      <c r="L344" s="127" t="s">
        <v>13</v>
      </c>
      <c r="M344" s="127" t="s">
        <v>13</v>
      </c>
      <c r="N344" s="127" t="s">
        <v>13</v>
      </c>
      <c r="O344" s="127" t="s">
        <v>13</v>
      </c>
      <c r="P344" s="127" t="s">
        <v>13</v>
      </c>
      <c r="Q344" s="128"/>
      <c r="R344" s="127" t="s">
        <v>13</v>
      </c>
      <c r="S344" s="127" t="s">
        <v>16</v>
      </c>
      <c r="T344" s="127" t="s">
        <v>16</v>
      </c>
    </row>
    <row r="345" spans="1:20" hidden="1" outlineLevel="1" x14ac:dyDescent="0.45">
      <c r="E345" s="94" t="s">
        <v>465</v>
      </c>
      <c r="F345" s="94" t="s">
        <v>471</v>
      </c>
      <c r="G345" s="94" t="s">
        <v>223</v>
      </c>
      <c r="H345" s="76"/>
      <c r="I345" s="76"/>
      <c r="J345" s="76"/>
      <c r="K345" s="2"/>
      <c r="L345" s="127" t="s">
        <v>14</v>
      </c>
      <c r="M345" s="127" t="s">
        <v>14</v>
      </c>
      <c r="N345" s="127" t="s">
        <v>14</v>
      </c>
      <c r="O345" s="127" t="s">
        <v>14</v>
      </c>
      <c r="P345" s="127" t="s">
        <v>14</v>
      </c>
      <c r="Q345" s="128"/>
      <c r="R345" s="127" t="s">
        <v>14</v>
      </c>
      <c r="S345" s="127" t="s">
        <v>14</v>
      </c>
      <c r="T345" s="127" t="s">
        <v>14</v>
      </c>
    </row>
    <row r="346" spans="1:20" hidden="1" outlineLevel="1" x14ac:dyDescent="0.45">
      <c r="E346" s="94" t="s">
        <v>465</v>
      </c>
      <c r="F346" s="94" t="s">
        <v>472</v>
      </c>
      <c r="G346" s="94" t="s">
        <v>223</v>
      </c>
      <c r="H346" s="76"/>
      <c r="I346" s="76"/>
      <c r="J346" s="76"/>
      <c r="K346" s="2"/>
      <c r="L346" s="127" t="s">
        <v>19</v>
      </c>
      <c r="M346" s="127" t="s">
        <v>19</v>
      </c>
      <c r="N346" s="127" t="s">
        <v>19</v>
      </c>
      <c r="O346" s="127" t="s">
        <v>19</v>
      </c>
      <c r="P346" s="127" t="s">
        <v>19</v>
      </c>
      <c r="Q346" s="128"/>
      <c r="R346" s="127" t="s">
        <v>19</v>
      </c>
      <c r="S346" s="127" t="s">
        <v>41</v>
      </c>
      <c r="T346" s="127" t="s">
        <v>41</v>
      </c>
    </row>
    <row r="347" spans="1:20" collapsed="1" x14ac:dyDescent="0.45">
      <c r="E347" s="94"/>
      <c r="F347" s="94"/>
      <c r="G347" s="94"/>
      <c r="H347" s="76"/>
      <c r="I347" s="76"/>
      <c r="J347" s="76"/>
      <c r="K347" s="2"/>
      <c r="L347" s="76"/>
      <c r="M347" s="76"/>
      <c r="N347" s="76"/>
      <c r="O347" s="76"/>
      <c r="P347" s="76"/>
      <c r="Q347" s="76"/>
      <c r="R347" s="76"/>
      <c r="S347" s="76"/>
      <c r="T347" s="76"/>
    </row>
    <row r="348" spans="1:20" x14ac:dyDescent="0.45">
      <c r="E348" s="94" t="s">
        <v>473</v>
      </c>
      <c r="F348" s="94" t="s">
        <v>474</v>
      </c>
      <c r="G348" s="94" t="s">
        <v>12</v>
      </c>
      <c r="H348" s="76"/>
      <c r="I348" s="76"/>
      <c r="J348" s="76"/>
      <c r="K348" s="2"/>
      <c r="L348" s="127" t="s">
        <v>14</v>
      </c>
      <c r="M348" s="127" t="s">
        <v>14</v>
      </c>
      <c r="N348" s="127" t="s">
        <v>13</v>
      </c>
      <c r="O348" s="127" t="s">
        <v>13</v>
      </c>
      <c r="P348" s="127" t="s">
        <v>14</v>
      </c>
      <c r="Q348" s="128"/>
      <c r="R348" s="127" t="s">
        <v>13</v>
      </c>
      <c r="S348" s="127" t="s">
        <v>13</v>
      </c>
      <c r="T348" s="127" t="s">
        <v>14</v>
      </c>
    </row>
    <row r="349" spans="1:20" hidden="1" outlineLevel="1" x14ac:dyDescent="0.45">
      <c r="E349" s="94" t="s">
        <v>473</v>
      </c>
      <c r="F349" s="94" t="s">
        <v>475</v>
      </c>
      <c r="G349" s="94" t="s">
        <v>12</v>
      </c>
      <c r="H349" s="76"/>
      <c r="I349" s="76"/>
      <c r="J349" s="76"/>
      <c r="K349" s="2"/>
      <c r="L349" s="127" t="s">
        <v>41</v>
      </c>
      <c r="M349" s="127" t="s">
        <v>14</v>
      </c>
      <c r="N349" s="127" t="s">
        <v>14</v>
      </c>
      <c r="O349" s="127" t="s">
        <v>14</v>
      </c>
      <c r="P349" s="127" t="s">
        <v>14</v>
      </c>
      <c r="Q349" s="128"/>
      <c r="R349" s="127" t="s">
        <v>14</v>
      </c>
      <c r="S349" s="127" t="s">
        <v>14</v>
      </c>
      <c r="T349" s="127" t="s">
        <v>13</v>
      </c>
    </row>
    <row r="350" spans="1:20" hidden="1" outlineLevel="1" x14ac:dyDescent="0.45">
      <c r="E350" s="94" t="s">
        <v>473</v>
      </c>
      <c r="F350" s="94" t="s">
        <v>476</v>
      </c>
      <c r="G350" s="94" t="s">
        <v>12</v>
      </c>
      <c r="H350" s="76"/>
      <c r="I350" s="76"/>
      <c r="J350" s="76"/>
      <c r="K350" s="2"/>
      <c r="L350" s="127" t="s">
        <v>14</v>
      </c>
      <c r="M350" s="127" t="s">
        <v>41</v>
      </c>
      <c r="N350" s="127" t="s">
        <v>41</v>
      </c>
      <c r="O350" s="127" t="s">
        <v>41</v>
      </c>
      <c r="P350" s="127" t="s">
        <v>41</v>
      </c>
      <c r="Q350" s="128"/>
      <c r="R350" s="127" t="s">
        <v>41</v>
      </c>
      <c r="S350" s="127" t="s">
        <v>41</v>
      </c>
      <c r="T350" s="127" t="s">
        <v>19</v>
      </c>
    </row>
    <row r="351" spans="1:20" hidden="1" outlineLevel="1" x14ac:dyDescent="0.45">
      <c r="E351" s="94" t="s">
        <v>473</v>
      </c>
      <c r="F351" s="94" t="s">
        <v>477</v>
      </c>
      <c r="G351" s="94" t="s">
        <v>12</v>
      </c>
      <c r="H351" s="76"/>
      <c r="I351" s="76"/>
      <c r="J351" s="76"/>
      <c r="K351" s="2"/>
      <c r="L351" s="127" t="s">
        <v>41</v>
      </c>
      <c r="M351" s="127" t="s">
        <v>41</v>
      </c>
      <c r="N351" s="127" t="s">
        <v>19</v>
      </c>
      <c r="O351" s="127" t="s">
        <v>19</v>
      </c>
      <c r="P351" s="127" t="s">
        <v>19</v>
      </c>
      <c r="Q351" s="128"/>
      <c r="R351" s="127" t="s">
        <v>19</v>
      </c>
      <c r="S351" s="127" t="s">
        <v>19</v>
      </c>
      <c r="T351" s="127" t="s">
        <v>19</v>
      </c>
    </row>
    <row r="352" spans="1:20" hidden="1" outlineLevel="1" x14ac:dyDescent="0.45">
      <c r="E352" s="94" t="s">
        <v>473</v>
      </c>
      <c r="F352" s="94" t="s">
        <v>478</v>
      </c>
      <c r="G352" s="94" t="s">
        <v>12</v>
      </c>
      <c r="H352" s="76"/>
      <c r="I352" s="76"/>
      <c r="J352" s="76"/>
      <c r="K352" s="2"/>
      <c r="L352" s="127" t="s">
        <v>14</v>
      </c>
      <c r="M352" s="127" t="s">
        <v>13</v>
      </c>
      <c r="N352" s="127" t="s">
        <v>13</v>
      </c>
      <c r="O352" s="127" t="s">
        <v>14</v>
      </c>
      <c r="P352" s="127" t="s">
        <v>13</v>
      </c>
      <c r="Q352" s="128"/>
      <c r="R352" s="127" t="s">
        <v>13</v>
      </c>
      <c r="S352" s="127" t="s">
        <v>13</v>
      </c>
      <c r="T352" s="127" t="s">
        <v>13</v>
      </c>
    </row>
    <row r="353" spans="5:20" hidden="1" outlineLevel="1" x14ac:dyDescent="0.45">
      <c r="E353" s="94" t="s">
        <v>473</v>
      </c>
      <c r="F353" s="94" t="s">
        <v>479</v>
      </c>
      <c r="G353" s="94" t="s">
        <v>12</v>
      </c>
      <c r="H353" s="76"/>
      <c r="I353" s="76"/>
      <c r="J353" s="76"/>
      <c r="K353" s="2"/>
      <c r="L353" s="127" t="s">
        <v>14</v>
      </c>
      <c r="M353" s="127" t="s">
        <v>13</v>
      </c>
      <c r="N353" s="127" t="s">
        <v>13</v>
      </c>
      <c r="O353" s="127" t="s">
        <v>13</v>
      </c>
      <c r="P353" s="127" t="s">
        <v>14</v>
      </c>
      <c r="Q353" s="128"/>
      <c r="R353" s="127" t="s">
        <v>14</v>
      </c>
      <c r="S353" s="127" t="s">
        <v>41</v>
      </c>
      <c r="T353" s="127" t="s">
        <v>14</v>
      </c>
    </row>
    <row r="354" spans="5:20" hidden="1" outlineLevel="1" x14ac:dyDescent="0.45">
      <c r="E354" s="94" t="s">
        <v>473</v>
      </c>
      <c r="F354" s="94" t="s">
        <v>480</v>
      </c>
      <c r="G354" s="94" t="s">
        <v>12</v>
      </c>
      <c r="H354" s="76"/>
      <c r="I354" s="76"/>
      <c r="J354" s="76"/>
      <c r="K354" s="2"/>
      <c r="L354" s="127" t="s">
        <v>41</v>
      </c>
      <c r="M354" s="127" t="s">
        <v>14</v>
      </c>
      <c r="N354" s="127" t="s">
        <v>14</v>
      </c>
      <c r="O354" s="127" t="s">
        <v>14</v>
      </c>
      <c r="P354" s="127" t="s">
        <v>41</v>
      </c>
      <c r="Q354" s="128"/>
      <c r="R354" s="127" t="s">
        <v>41</v>
      </c>
      <c r="S354" s="127" t="s">
        <v>41</v>
      </c>
      <c r="T354" s="127" t="s">
        <v>41</v>
      </c>
    </row>
    <row r="355" spans="5:20" hidden="1" outlineLevel="1" x14ac:dyDescent="0.45">
      <c r="E355" s="94" t="s">
        <v>473</v>
      </c>
      <c r="F355" s="94" t="s">
        <v>481</v>
      </c>
      <c r="G355" s="94" t="s">
        <v>12</v>
      </c>
      <c r="H355" s="76"/>
      <c r="I355" s="76"/>
      <c r="J355" s="76"/>
      <c r="K355" s="2"/>
      <c r="L355" s="127" t="s">
        <v>14</v>
      </c>
      <c r="M355" s="127" t="s">
        <v>13</v>
      </c>
      <c r="N355" s="127" t="s">
        <v>13</v>
      </c>
      <c r="O355" s="127" t="s">
        <v>13</v>
      </c>
      <c r="P355" s="127" t="s">
        <v>14</v>
      </c>
      <c r="Q355" s="128"/>
      <c r="R355" s="127" t="s">
        <v>14</v>
      </c>
      <c r="S355" s="127" t="s">
        <v>41</v>
      </c>
      <c r="T355" s="127" t="s">
        <v>14</v>
      </c>
    </row>
    <row r="356" spans="5:20" hidden="1" outlineLevel="1" x14ac:dyDescent="0.45">
      <c r="E356" s="94" t="s">
        <v>473</v>
      </c>
      <c r="F356" s="94" t="s">
        <v>482</v>
      </c>
      <c r="G356" s="94" t="s">
        <v>12</v>
      </c>
      <c r="H356" s="76"/>
      <c r="I356" s="76"/>
      <c r="J356" s="76"/>
      <c r="K356" s="2"/>
      <c r="L356" s="127" t="s">
        <v>41</v>
      </c>
      <c r="M356" s="127" t="s">
        <v>13</v>
      </c>
      <c r="N356" s="127" t="s">
        <v>13</v>
      </c>
      <c r="O356" s="127" t="s">
        <v>13</v>
      </c>
      <c r="P356" s="127" t="s">
        <v>13</v>
      </c>
      <c r="Q356" s="128"/>
      <c r="R356" s="127" t="s">
        <v>13</v>
      </c>
      <c r="S356" s="127" t="s">
        <v>13</v>
      </c>
      <c r="T356" s="127" t="s">
        <v>13</v>
      </c>
    </row>
    <row r="357" spans="5:20" hidden="1" outlineLevel="1" x14ac:dyDescent="0.45">
      <c r="E357" s="94" t="s">
        <v>473</v>
      </c>
      <c r="F357" s="94" t="s">
        <v>483</v>
      </c>
      <c r="G357" s="94" t="s">
        <v>12</v>
      </c>
      <c r="H357" s="76"/>
      <c r="I357" s="76"/>
      <c r="J357" s="76"/>
      <c r="K357" s="2"/>
      <c r="L357" s="127" t="s">
        <v>41</v>
      </c>
      <c r="M357" s="127" t="s">
        <v>14</v>
      </c>
      <c r="N357" s="127" t="s">
        <v>13</v>
      </c>
      <c r="O357" s="127" t="s">
        <v>13</v>
      </c>
      <c r="P357" s="127" t="s">
        <v>13</v>
      </c>
      <c r="Q357" s="128"/>
      <c r="R357" s="127" t="s">
        <v>13</v>
      </c>
      <c r="S357" s="127" t="s">
        <v>13</v>
      </c>
      <c r="T357" s="127" t="s">
        <v>13</v>
      </c>
    </row>
    <row r="358" spans="5:20" hidden="1" outlineLevel="1" x14ac:dyDescent="0.45">
      <c r="E358" s="94" t="s">
        <v>473</v>
      </c>
      <c r="F358" s="94" t="s">
        <v>484</v>
      </c>
      <c r="G358" s="94" t="s">
        <v>12</v>
      </c>
      <c r="H358" s="76"/>
      <c r="I358" s="76"/>
      <c r="J358" s="76"/>
      <c r="K358" s="2"/>
      <c r="L358" s="127" t="s">
        <v>16</v>
      </c>
      <c r="M358" s="127" t="s">
        <v>16</v>
      </c>
      <c r="N358" s="127" t="s">
        <v>16</v>
      </c>
      <c r="O358" s="127" t="s">
        <v>16</v>
      </c>
      <c r="P358" s="127" t="s">
        <v>16</v>
      </c>
      <c r="Q358" s="128"/>
      <c r="R358" s="127" t="s">
        <v>16</v>
      </c>
      <c r="S358" s="127" t="s">
        <v>16</v>
      </c>
      <c r="T358" s="127" t="s">
        <v>16</v>
      </c>
    </row>
    <row r="359" spans="5:20" hidden="1" outlineLevel="1" x14ac:dyDescent="0.45">
      <c r="E359" s="94" t="s">
        <v>473</v>
      </c>
      <c r="F359" s="94" t="s">
        <v>485</v>
      </c>
      <c r="G359" s="94" t="s">
        <v>12</v>
      </c>
      <c r="H359" s="76"/>
      <c r="I359" s="76"/>
      <c r="J359" s="76"/>
      <c r="K359" s="2"/>
      <c r="L359" s="127" t="s">
        <v>41</v>
      </c>
      <c r="M359" s="127" t="s">
        <v>41</v>
      </c>
      <c r="N359" s="127" t="s">
        <v>41</v>
      </c>
      <c r="O359" s="127" t="s">
        <v>41</v>
      </c>
      <c r="P359" s="127" t="s">
        <v>41</v>
      </c>
      <c r="Q359" s="128"/>
      <c r="R359" s="127" t="s">
        <v>41</v>
      </c>
      <c r="S359" s="127" t="s">
        <v>41</v>
      </c>
      <c r="T359" s="127" t="s">
        <v>14</v>
      </c>
    </row>
    <row r="360" spans="5:20" hidden="1" outlineLevel="1" x14ac:dyDescent="0.45">
      <c r="E360" s="94" t="s">
        <v>473</v>
      </c>
      <c r="F360" s="94" t="s">
        <v>486</v>
      </c>
      <c r="G360" s="94" t="s">
        <v>12</v>
      </c>
      <c r="H360" s="76"/>
      <c r="I360" s="76"/>
      <c r="J360" s="76"/>
      <c r="K360" s="2"/>
      <c r="L360" s="127" t="s">
        <v>41</v>
      </c>
      <c r="M360" s="127" t="s">
        <v>19</v>
      </c>
      <c r="N360" s="127" t="s">
        <v>19</v>
      </c>
      <c r="O360" s="127" t="s">
        <v>19</v>
      </c>
      <c r="P360" s="127" t="s">
        <v>19</v>
      </c>
      <c r="Q360" s="128"/>
      <c r="R360" s="127" t="s">
        <v>19</v>
      </c>
      <c r="S360" s="127" t="s">
        <v>19</v>
      </c>
      <c r="T360" s="127" t="s">
        <v>19</v>
      </c>
    </row>
    <row r="361" spans="5:20" hidden="1" outlineLevel="1" x14ac:dyDescent="0.45">
      <c r="E361" s="94" t="s">
        <v>473</v>
      </c>
      <c r="F361" s="94" t="s">
        <v>487</v>
      </c>
      <c r="G361" s="94" t="s">
        <v>12</v>
      </c>
      <c r="H361" s="76"/>
      <c r="I361" s="76"/>
      <c r="J361" s="76"/>
      <c r="K361" s="2"/>
      <c r="L361" s="127" t="s">
        <v>16</v>
      </c>
      <c r="M361" s="127" t="s">
        <v>16</v>
      </c>
      <c r="N361" s="127" t="s">
        <v>16</v>
      </c>
      <c r="O361" s="127" t="s">
        <v>16</v>
      </c>
      <c r="P361" s="127" t="s">
        <v>16</v>
      </c>
      <c r="Q361" s="128"/>
      <c r="R361" s="127" t="s">
        <v>16</v>
      </c>
      <c r="S361" s="127" t="s">
        <v>16</v>
      </c>
      <c r="T361" s="127" t="s">
        <v>16</v>
      </c>
    </row>
    <row r="362" spans="5:20" hidden="1" outlineLevel="1" x14ac:dyDescent="0.45">
      <c r="E362" s="94" t="s">
        <v>473</v>
      </c>
      <c r="F362" s="94" t="s">
        <v>488</v>
      </c>
      <c r="G362" s="94" t="s">
        <v>12</v>
      </c>
      <c r="H362" s="76"/>
      <c r="I362" s="76"/>
      <c r="J362" s="76"/>
      <c r="K362" s="2"/>
      <c r="L362" s="127" t="s">
        <v>14</v>
      </c>
      <c r="M362" s="127" t="s">
        <v>14</v>
      </c>
      <c r="N362" s="127" t="s">
        <v>14</v>
      </c>
      <c r="O362" s="127" t="s">
        <v>14</v>
      </c>
      <c r="P362" s="127" t="s">
        <v>14</v>
      </c>
      <c r="Q362" s="128"/>
      <c r="R362" s="127" t="s">
        <v>14</v>
      </c>
      <c r="S362" s="127" t="s">
        <v>14</v>
      </c>
      <c r="T362" s="127" t="s">
        <v>14</v>
      </c>
    </row>
    <row r="363" spans="5:20" hidden="1" outlineLevel="1" x14ac:dyDescent="0.45">
      <c r="E363" s="94" t="s">
        <v>473</v>
      </c>
      <c r="F363" s="94" t="s">
        <v>489</v>
      </c>
      <c r="G363" s="94" t="s">
        <v>12</v>
      </c>
      <c r="H363" s="76"/>
      <c r="I363" s="76"/>
      <c r="J363" s="76"/>
      <c r="K363" s="2"/>
      <c r="L363" s="127" t="s">
        <v>14</v>
      </c>
      <c r="M363" s="127" t="s">
        <v>14</v>
      </c>
      <c r="N363" s="127" t="s">
        <v>14</v>
      </c>
      <c r="O363" s="127" t="s">
        <v>14</v>
      </c>
      <c r="P363" s="127" t="s">
        <v>14</v>
      </c>
      <c r="Q363" s="128"/>
      <c r="R363" s="127" t="s">
        <v>14</v>
      </c>
      <c r="S363" s="127" t="s">
        <v>14</v>
      </c>
      <c r="T363" s="127" t="s">
        <v>14</v>
      </c>
    </row>
    <row r="364" spans="5:20" hidden="1" outlineLevel="1" x14ac:dyDescent="0.45">
      <c r="E364" s="94" t="s">
        <v>473</v>
      </c>
      <c r="F364" s="94" t="s">
        <v>490</v>
      </c>
      <c r="G364" s="94" t="s">
        <v>12</v>
      </c>
      <c r="H364" s="76"/>
      <c r="I364" s="76"/>
      <c r="J364" s="76"/>
      <c r="K364" s="2"/>
      <c r="L364" s="127" t="s">
        <v>16</v>
      </c>
      <c r="M364" s="127" t="s">
        <v>16</v>
      </c>
      <c r="N364" s="127" t="s">
        <v>16</v>
      </c>
      <c r="O364" s="127" t="s">
        <v>16</v>
      </c>
      <c r="P364" s="127" t="s">
        <v>16</v>
      </c>
      <c r="Q364" s="128"/>
      <c r="R364" s="127" t="s">
        <v>16</v>
      </c>
      <c r="S364" s="127" t="s">
        <v>16</v>
      </c>
      <c r="T364" s="127" t="s">
        <v>16</v>
      </c>
    </row>
    <row r="365" spans="5:20" hidden="1" outlineLevel="1" x14ac:dyDescent="0.45">
      <c r="E365" s="94" t="s">
        <v>473</v>
      </c>
      <c r="F365" s="94" t="s">
        <v>491</v>
      </c>
      <c r="G365" s="94" t="s">
        <v>12</v>
      </c>
      <c r="H365" s="76"/>
      <c r="I365" s="76"/>
      <c r="J365" s="76"/>
      <c r="K365" s="2"/>
      <c r="L365" s="127" t="s">
        <v>41</v>
      </c>
      <c r="M365" s="127" t="s">
        <v>14</v>
      </c>
      <c r="N365" s="127" t="s">
        <v>19</v>
      </c>
      <c r="O365" s="127" t="s">
        <v>19</v>
      </c>
      <c r="P365" s="127" t="s">
        <v>19</v>
      </c>
      <c r="Q365" s="128"/>
      <c r="R365" s="127" t="s">
        <v>19</v>
      </c>
      <c r="S365" s="127" t="s">
        <v>19</v>
      </c>
      <c r="T365" s="127" t="s">
        <v>19</v>
      </c>
    </row>
    <row r="366" spans="5:20" hidden="1" outlineLevel="1" x14ac:dyDescent="0.45">
      <c r="E366" s="94" t="s">
        <v>473</v>
      </c>
      <c r="F366" s="94" t="s">
        <v>492</v>
      </c>
      <c r="G366" s="94" t="s">
        <v>12</v>
      </c>
      <c r="H366" s="76"/>
      <c r="I366" s="76"/>
      <c r="J366" s="76"/>
      <c r="K366" s="2"/>
      <c r="L366" s="127" t="s">
        <v>13</v>
      </c>
      <c r="M366" s="127" t="s">
        <v>13</v>
      </c>
      <c r="N366" s="127" t="s">
        <v>13</v>
      </c>
      <c r="O366" s="127" t="s">
        <v>13</v>
      </c>
      <c r="P366" s="127" t="s">
        <v>13</v>
      </c>
      <c r="Q366" s="128"/>
      <c r="R366" s="127" t="s">
        <v>13</v>
      </c>
      <c r="S366" s="127" t="s">
        <v>13</v>
      </c>
      <c r="T366" s="127" t="s">
        <v>13</v>
      </c>
    </row>
    <row r="367" spans="5:20" hidden="1" outlineLevel="1" x14ac:dyDescent="0.45">
      <c r="E367" s="94" t="s">
        <v>473</v>
      </c>
      <c r="F367" s="94" t="s">
        <v>493</v>
      </c>
      <c r="G367" s="94" t="s">
        <v>12</v>
      </c>
      <c r="H367" s="76"/>
      <c r="I367" s="76"/>
      <c r="J367" s="76"/>
      <c r="K367" s="2"/>
      <c r="L367" s="127" t="s">
        <v>16</v>
      </c>
      <c r="M367" s="127" t="s">
        <v>16</v>
      </c>
      <c r="N367" s="127" t="s">
        <v>16</v>
      </c>
      <c r="O367" s="127" t="s">
        <v>16</v>
      </c>
      <c r="P367" s="127" t="s">
        <v>16</v>
      </c>
      <c r="Q367" s="128"/>
      <c r="R367" s="127" t="s">
        <v>16</v>
      </c>
      <c r="S367" s="127" t="s">
        <v>16</v>
      </c>
      <c r="T367" s="127" t="s">
        <v>16</v>
      </c>
    </row>
    <row r="368" spans="5:20" hidden="1" outlineLevel="1" x14ac:dyDescent="0.45">
      <c r="E368" s="94" t="s">
        <v>473</v>
      </c>
      <c r="F368" s="94" t="s">
        <v>494</v>
      </c>
      <c r="G368" s="94" t="s">
        <v>12</v>
      </c>
      <c r="H368" s="76"/>
      <c r="I368" s="76"/>
      <c r="J368" s="76"/>
      <c r="K368" s="2"/>
      <c r="L368" s="127" t="s">
        <v>41</v>
      </c>
      <c r="M368" s="127" t="s">
        <v>14</v>
      </c>
      <c r="N368" s="127" t="s">
        <v>14</v>
      </c>
      <c r="O368" s="127" t="s">
        <v>14</v>
      </c>
      <c r="P368" s="127" t="s">
        <v>13</v>
      </c>
      <c r="Q368" s="128"/>
      <c r="R368" s="127" t="s">
        <v>13</v>
      </c>
      <c r="S368" s="127" t="s">
        <v>19</v>
      </c>
      <c r="T368" s="127" t="s">
        <v>19</v>
      </c>
    </row>
    <row r="369" spans="5:21" hidden="1" outlineLevel="1" x14ac:dyDescent="0.45">
      <c r="E369" s="94" t="s">
        <v>473</v>
      </c>
      <c r="F369" s="94" t="s">
        <v>495</v>
      </c>
      <c r="G369" s="94" t="s">
        <v>12</v>
      </c>
      <c r="H369" s="76"/>
      <c r="I369" s="76"/>
      <c r="J369" s="76"/>
      <c r="K369" s="2"/>
      <c r="L369" s="127" t="s">
        <v>41</v>
      </c>
      <c r="M369" s="127" t="s">
        <v>14</v>
      </c>
      <c r="N369" s="127" t="s">
        <v>14</v>
      </c>
      <c r="O369" s="127" t="s">
        <v>14</v>
      </c>
      <c r="P369" s="127" t="s">
        <v>14</v>
      </c>
      <c r="Q369" s="128"/>
      <c r="R369" s="127" t="s">
        <v>14</v>
      </c>
      <c r="S369" s="127" t="s">
        <v>14</v>
      </c>
      <c r="T369" s="127" t="s">
        <v>14</v>
      </c>
    </row>
    <row r="370" spans="5:21" hidden="1" outlineLevel="1" x14ac:dyDescent="0.45">
      <c r="E370" s="94" t="s">
        <v>473</v>
      </c>
      <c r="F370" s="94" t="s">
        <v>496</v>
      </c>
      <c r="G370" s="94" t="s">
        <v>12</v>
      </c>
      <c r="H370" s="76"/>
      <c r="I370" s="76"/>
      <c r="J370" s="76"/>
      <c r="K370" s="2"/>
      <c r="L370" s="127" t="s">
        <v>41</v>
      </c>
      <c r="M370" s="127" t="s">
        <v>14</v>
      </c>
      <c r="N370" s="127" t="s">
        <v>14</v>
      </c>
      <c r="O370" s="127" t="s">
        <v>14</v>
      </c>
      <c r="P370" s="127" t="s">
        <v>41</v>
      </c>
      <c r="Q370" s="128"/>
      <c r="R370" s="127" t="s">
        <v>14</v>
      </c>
      <c r="S370" s="127" t="s">
        <v>14</v>
      </c>
      <c r="T370" s="127" t="s">
        <v>14</v>
      </c>
    </row>
    <row r="371" spans="5:21" hidden="1" outlineLevel="1" x14ac:dyDescent="0.45">
      <c r="E371" s="94" t="s">
        <v>473</v>
      </c>
      <c r="F371" s="94" t="s">
        <v>497</v>
      </c>
      <c r="G371" s="94" t="s">
        <v>12</v>
      </c>
      <c r="H371" s="76"/>
      <c r="I371" s="76"/>
      <c r="J371" s="76"/>
      <c r="K371" s="2"/>
      <c r="L371" s="127" t="s">
        <v>41</v>
      </c>
      <c r="M371" s="127" t="s">
        <v>14</v>
      </c>
      <c r="N371" s="127" t="s">
        <v>14</v>
      </c>
      <c r="O371" s="127" t="s">
        <v>14</v>
      </c>
      <c r="P371" s="127" t="s">
        <v>41</v>
      </c>
      <c r="Q371" s="128"/>
      <c r="R371" s="127" t="s">
        <v>41</v>
      </c>
      <c r="S371" s="127" t="s">
        <v>41</v>
      </c>
      <c r="T371" s="127" t="s">
        <v>41</v>
      </c>
    </row>
    <row r="372" spans="5:21" hidden="1" outlineLevel="1" x14ac:dyDescent="0.45">
      <c r="E372" s="94" t="s">
        <v>473</v>
      </c>
      <c r="F372" s="94" t="s">
        <v>498</v>
      </c>
      <c r="G372" s="94" t="s">
        <v>12</v>
      </c>
      <c r="H372" s="76"/>
      <c r="I372" s="76"/>
      <c r="J372" s="76"/>
      <c r="K372" s="2"/>
      <c r="L372" s="127" t="s">
        <v>13</v>
      </c>
      <c r="M372" s="127" t="s">
        <v>13</v>
      </c>
      <c r="N372" s="127" t="s">
        <v>13</v>
      </c>
      <c r="O372" s="127" t="s">
        <v>13</v>
      </c>
      <c r="P372" s="127" t="s">
        <v>13</v>
      </c>
      <c r="Q372" s="128"/>
      <c r="R372" s="127" t="s">
        <v>16</v>
      </c>
      <c r="S372" s="127" t="s">
        <v>16</v>
      </c>
      <c r="T372" s="127" t="s">
        <v>16</v>
      </c>
    </row>
    <row r="373" spans="5:21" hidden="1" outlineLevel="1" x14ac:dyDescent="0.45">
      <c r="E373" s="94" t="s">
        <v>473</v>
      </c>
      <c r="F373" s="94" t="s">
        <v>499</v>
      </c>
      <c r="G373" s="94" t="s">
        <v>12</v>
      </c>
      <c r="H373" s="76"/>
      <c r="I373" s="76"/>
      <c r="J373" s="76"/>
      <c r="K373" s="2"/>
      <c r="L373" s="127" t="s">
        <v>13</v>
      </c>
      <c r="M373" s="127" t="s">
        <v>16</v>
      </c>
      <c r="N373" s="127" t="s">
        <v>13</v>
      </c>
      <c r="O373" s="127" t="s">
        <v>13</v>
      </c>
      <c r="P373" s="127" t="s">
        <v>13</v>
      </c>
      <c r="Q373" s="128"/>
      <c r="R373" s="127" t="s">
        <v>13</v>
      </c>
      <c r="S373" s="127" t="s">
        <v>16</v>
      </c>
      <c r="T373" s="127" t="s">
        <v>16</v>
      </c>
    </row>
    <row r="374" spans="5:21" hidden="1" outlineLevel="1" x14ac:dyDescent="0.45">
      <c r="E374" s="94" t="s">
        <v>473</v>
      </c>
      <c r="F374" s="94" t="s">
        <v>500</v>
      </c>
      <c r="G374" s="94" t="s">
        <v>12</v>
      </c>
      <c r="H374" s="76"/>
      <c r="I374" s="76"/>
      <c r="J374" s="76"/>
      <c r="K374" s="2"/>
      <c r="L374" s="127" t="s">
        <v>14</v>
      </c>
      <c r="M374" s="127" t="s">
        <v>14</v>
      </c>
      <c r="N374" s="127" t="s">
        <v>41</v>
      </c>
      <c r="O374" s="127" t="s">
        <v>14</v>
      </c>
      <c r="P374" s="127" t="s">
        <v>14</v>
      </c>
      <c r="Q374" s="128"/>
      <c r="R374" s="127" t="s">
        <v>14</v>
      </c>
      <c r="S374" s="127" t="s">
        <v>13</v>
      </c>
      <c r="T374" s="127" t="s">
        <v>13</v>
      </c>
    </row>
    <row r="375" spans="5:21" hidden="1" outlineLevel="1" x14ac:dyDescent="0.45">
      <c r="E375" s="94" t="s">
        <v>473</v>
      </c>
      <c r="F375" s="94" t="s">
        <v>501</v>
      </c>
      <c r="G375" s="94" t="s">
        <v>12</v>
      </c>
      <c r="H375" s="76"/>
      <c r="I375" s="76"/>
      <c r="J375" s="76"/>
      <c r="K375" s="2"/>
      <c r="L375" s="127" t="s">
        <v>14</v>
      </c>
      <c r="M375" s="127" t="s">
        <v>14</v>
      </c>
      <c r="N375" s="127" t="s">
        <v>14</v>
      </c>
      <c r="O375" s="127" t="s">
        <v>14</v>
      </c>
      <c r="P375" s="127" t="s">
        <v>14</v>
      </c>
      <c r="Q375" s="128"/>
      <c r="R375" s="127" t="s">
        <v>14</v>
      </c>
      <c r="S375" s="127" t="s">
        <v>13</v>
      </c>
      <c r="T375" s="127" t="s">
        <v>16</v>
      </c>
    </row>
    <row r="376" spans="5:21" hidden="1" outlineLevel="1" x14ac:dyDescent="0.45">
      <c r="E376" s="94" t="s">
        <v>473</v>
      </c>
      <c r="F376" s="94" t="s">
        <v>502</v>
      </c>
      <c r="G376" s="94" t="s">
        <v>12</v>
      </c>
      <c r="H376" s="76"/>
      <c r="I376" s="76"/>
      <c r="J376" s="76"/>
      <c r="K376" s="2"/>
      <c r="L376" s="127" t="s">
        <v>14</v>
      </c>
      <c r="M376" s="127" t="s">
        <v>14</v>
      </c>
      <c r="N376" s="127" t="s">
        <v>14</v>
      </c>
      <c r="O376" s="127" t="s">
        <v>14</v>
      </c>
      <c r="P376" s="127" t="s">
        <v>14</v>
      </c>
      <c r="Q376" s="128"/>
      <c r="R376" s="127" t="s">
        <v>13</v>
      </c>
      <c r="S376" s="127" t="s">
        <v>13</v>
      </c>
      <c r="T376" s="127" t="s">
        <v>16</v>
      </c>
    </row>
    <row r="377" spans="5:21" hidden="1" outlineLevel="1" x14ac:dyDescent="0.45">
      <c r="E377" s="94" t="s">
        <v>473</v>
      </c>
      <c r="F377" s="94" t="s">
        <v>503</v>
      </c>
      <c r="G377" s="94" t="s">
        <v>12</v>
      </c>
      <c r="H377" s="76"/>
      <c r="I377" s="76"/>
      <c r="J377" s="76"/>
      <c r="K377" s="2"/>
      <c r="L377" s="127" t="s">
        <v>16</v>
      </c>
      <c r="M377" s="127" t="s">
        <v>16</v>
      </c>
      <c r="N377" s="127" t="s">
        <v>16</v>
      </c>
      <c r="O377" s="127" t="s">
        <v>16</v>
      </c>
      <c r="P377" s="127" t="s">
        <v>16</v>
      </c>
      <c r="Q377" s="128"/>
      <c r="R377" s="127" t="s">
        <v>16</v>
      </c>
      <c r="S377" s="127" t="s">
        <v>16</v>
      </c>
      <c r="T377" s="127" t="s">
        <v>13</v>
      </c>
    </row>
    <row r="378" spans="5:21" hidden="1" outlineLevel="1" x14ac:dyDescent="0.45">
      <c r="E378" s="94" t="s">
        <v>473</v>
      </c>
      <c r="F378" s="94" t="s">
        <v>504</v>
      </c>
      <c r="G378" s="94" t="s">
        <v>223</v>
      </c>
      <c r="H378" s="76"/>
      <c r="I378" s="76"/>
      <c r="J378" s="76"/>
      <c r="K378" s="2"/>
      <c r="L378" s="127" t="s">
        <v>16</v>
      </c>
      <c r="M378" s="127" t="s">
        <v>16</v>
      </c>
      <c r="N378" s="127" t="s">
        <v>16</v>
      </c>
      <c r="O378" s="127" t="s">
        <v>16</v>
      </c>
      <c r="P378" s="127" t="s">
        <v>16</v>
      </c>
      <c r="Q378" s="128"/>
      <c r="R378" s="127" t="s">
        <v>16</v>
      </c>
      <c r="S378" s="127" t="s">
        <v>16</v>
      </c>
      <c r="T378" s="127" t="s">
        <v>16</v>
      </c>
    </row>
    <row r="379" spans="5:21" hidden="1" outlineLevel="1" x14ac:dyDescent="0.45">
      <c r="E379" s="94" t="s">
        <v>473</v>
      </c>
      <c r="F379" s="94" t="s">
        <v>505</v>
      </c>
      <c r="G379" s="94" t="s">
        <v>223</v>
      </c>
      <c r="H379" s="76"/>
      <c r="I379" s="76"/>
      <c r="J379" s="76"/>
      <c r="K379" s="2"/>
      <c r="L379" s="127" t="s">
        <v>16</v>
      </c>
      <c r="M379" s="127" t="s">
        <v>16</v>
      </c>
      <c r="N379" s="127" t="s">
        <v>16</v>
      </c>
      <c r="O379" s="127" t="s">
        <v>16</v>
      </c>
      <c r="P379" s="127" t="s">
        <v>16</v>
      </c>
      <c r="Q379" s="128"/>
      <c r="R379" s="127" t="s">
        <v>16</v>
      </c>
      <c r="S379" s="127" t="s">
        <v>16</v>
      </c>
      <c r="T379" s="127" t="s">
        <v>16</v>
      </c>
    </row>
    <row r="380" spans="5:21" hidden="1" outlineLevel="1" x14ac:dyDescent="0.45">
      <c r="E380" s="94" t="s">
        <v>473</v>
      </c>
      <c r="F380" s="94" t="s">
        <v>506</v>
      </c>
      <c r="G380" s="94" t="s">
        <v>223</v>
      </c>
      <c r="H380" s="76"/>
      <c r="I380" s="76"/>
      <c r="J380" s="76"/>
      <c r="K380" s="2"/>
      <c r="L380" s="127" t="s">
        <v>16</v>
      </c>
      <c r="M380" s="127" t="s">
        <v>16</v>
      </c>
      <c r="N380" s="127" t="s">
        <v>16</v>
      </c>
      <c r="O380" s="127" t="s">
        <v>16</v>
      </c>
      <c r="P380" s="127" t="s">
        <v>16</v>
      </c>
      <c r="Q380" s="128"/>
      <c r="R380" s="127" t="s">
        <v>16</v>
      </c>
      <c r="S380" s="127" t="s">
        <v>16</v>
      </c>
      <c r="T380" s="127" t="s">
        <v>16</v>
      </c>
    </row>
    <row r="381" spans="5:21" hidden="1" outlineLevel="1" x14ac:dyDescent="0.45">
      <c r="E381" s="94" t="s">
        <v>473</v>
      </c>
      <c r="F381" s="94" t="s">
        <v>507</v>
      </c>
      <c r="G381" s="94" t="s">
        <v>223</v>
      </c>
      <c r="H381" s="76"/>
      <c r="I381" s="76"/>
      <c r="J381" s="76"/>
      <c r="K381" s="2"/>
      <c r="L381" s="127" t="s">
        <v>16</v>
      </c>
      <c r="M381" s="127" t="s">
        <v>16</v>
      </c>
      <c r="N381" s="127" t="s">
        <v>16</v>
      </c>
      <c r="O381" s="127" t="s">
        <v>16</v>
      </c>
      <c r="P381" s="127" t="s">
        <v>16</v>
      </c>
      <c r="Q381" s="128"/>
      <c r="R381" s="127" t="s">
        <v>16</v>
      </c>
      <c r="S381" s="127" t="s">
        <v>16</v>
      </c>
      <c r="T381" s="127" t="s">
        <v>16</v>
      </c>
    </row>
    <row r="382" spans="5:21" collapsed="1" x14ac:dyDescent="0.45">
      <c r="E382" s="94"/>
      <c r="F382" s="94"/>
      <c r="G382" s="94"/>
      <c r="H382" s="76"/>
      <c r="I382" s="76"/>
      <c r="J382" s="76"/>
      <c r="K382" s="2"/>
      <c r="L382" s="76"/>
      <c r="M382" s="76"/>
      <c r="N382" s="76"/>
      <c r="O382" s="76"/>
      <c r="P382" s="76"/>
      <c r="Q382" s="76"/>
      <c r="R382" s="76"/>
      <c r="S382" s="76"/>
      <c r="T382" s="76"/>
      <c r="U382" s="76"/>
    </row>
    <row r="383" spans="5:21" x14ac:dyDescent="0.45">
      <c r="E383" s="94" t="s">
        <v>508</v>
      </c>
      <c r="F383" s="94" t="s">
        <v>509</v>
      </c>
      <c r="G383" s="94" t="s">
        <v>12</v>
      </c>
      <c r="H383" s="76"/>
      <c r="I383" s="76"/>
      <c r="J383" s="76"/>
      <c r="K383" s="2"/>
      <c r="L383" s="127" t="s">
        <v>13</v>
      </c>
      <c r="M383" s="127" t="s">
        <v>13</v>
      </c>
      <c r="N383" s="127" t="s">
        <v>13</v>
      </c>
      <c r="O383" s="127" t="s">
        <v>13</v>
      </c>
      <c r="P383" s="127" t="s">
        <v>16</v>
      </c>
      <c r="Q383" s="128"/>
      <c r="R383" s="127" t="s">
        <v>13</v>
      </c>
      <c r="S383" s="127" t="s">
        <v>16</v>
      </c>
      <c r="T383" s="127" t="s">
        <v>13</v>
      </c>
    </row>
    <row r="384" spans="5:21" hidden="1" outlineLevel="1" x14ac:dyDescent="0.45">
      <c r="E384" s="94" t="s">
        <v>508</v>
      </c>
      <c r="F384" s="94" t="s">
        <v>510</v>
      </c>
      <c r="G384" s="94" t="s">
        <v>12</v>
      </c>
      <c r="H384" s="76"/>
      <c r="I384" s="76"/>
      <c r="J384" s="76"/>
      <c r="K384" s="2"/>
      <c r="L384" s="127" t="s">
        <v>13</v>
      </c>
      <c r="M384" s="127" t="s">
        <v>14</v>
      </c>
      <c r="N384" s="127" t="s">
        <v>14</v>
      </c>
      <c r="O384" s="127" t="s">
        <v>14</v>
      </c>
      <c r="P384" s="127" t="s">
        <v>14</v>
      </c>
      <c r="Q384" s="128"/>
      <c r="R384" s="127" t="s">
        <v>14</v>
      </c>
      <c r="S384" s="127" t="s">
        <v>41</v>
      </c>
      <c r="T384" s="127" t="s">
        <v>14</v>
      </c>
    </row>
    <row r="385" spans="5:20" hidden="1" outlineLevel="1" x14ac:dyDescent="0.45">
      <c r="E385" s="94" t="s">
        <v>508</v>
      </c>
      <c r="F385" s="94" t="s">
        <v>511</v>
      </c>
      <c r="G385" s="94" t="s">
        <v>12</v>
      </c>
      <c r="H385" s="76"/>
      <c r="I385" s="76"/>
      <c r="J385" s="76"/>
      <c r="K385" s="2"/>
      <c r="L385" s="127" t="s">
        <v>16</v>
      </c>
      <c r="M385" s="127" t="s">
        <v>16</v>
      </c>
      <c r="N385" s="127" t="s">
        <v>16</v>
      </c>
      <c r="O385" s="127" t="s">
        <v>16</v>
      </c>
      <c r="P385" s="127" t="s">
        <v>16</v>
      </c>
      <c r="Q385" s="128"/>
      <c r="R385" s="127" t="s">
        <v>16</v>
      </c>
      <c r="S385" s="127" t="s">
        <v>16</v>
      </c>
      <c r="T385" s="127" t="s">
        <v>16</v>
      </c>
    </row>
    <row r="386" spans="5:20" hidden="1" outlineLevel="1" x14ac:dyDescent="0.45">
      <c r="E386" s="94" t="s">
        <v>508</v>
      </c>
      <c r="F386" s="94" t="s">
        <v>512</v>
      </c>
      <c r="G386" s="94" t="s">
        <v>12</v>
      </c>
      <c r="H386" s="76"/>
      <c r="I386" s="76"/>
      <c r="J386" s="76"/>
      <c r="K386" s="2"/>
      <c r="L386" s="127" t="s">
        <v>13</v>
      </c>
      <c r="M386" s="127" t="s">
        <v>13</v>
      </c>
      <c r="N386" s="127" t="s">
        <v>16</v>
      </c>
      <c r="O386" s="127" t="s">
        <v>13</v>
      </c>
      <c r="P386" s="127" t="s">
        <v>13</v>
      </c>
      <c r="Q386" s="128"/>
      <c r="R386" s="127" t="s">
        <v>16</v>
      </c>
      <c r="S386" s="127" t="s">
        <v>13</v>
      </c>
      <c r="T386" s="127" t="s">
        <v>13</v>
      </c>
    </row>
    <row r="387" spans="5:20" hidden="1" outlineLevel="1" x14ac:dyDescent="0.45">
      <c r="E387" s="94" t="s">
        <v>508</v>
      </c>
      <c r="F387" s="94" t="s">
        <v>513</v>
      </c>
      <c r="G387" s="94" t="s">
        <v>12</v>
      </c>
      <c r="H387" s="76"/>
      <c r="I387" s="76"/>
      <c r="J387" s="76"/>
      <c r="K387" s="2"/>
      <c r="L387" s="127" t="s">
        <v>16</v>
      </c>
      <c r="M387" s="127" t="s">
        <v>16</v>
      </c>
      <c r="N387" s="127" t="s">
        <v>16</v>
      </c>
      <c r="O387" s="127" t="s">
        <v>16</v>
      </c>
      <c r="P387" s="127" t="s">
        <v>16</v>
      </c>
      <c r="Q387" s="128"/>
      <c r="R387" s="127" t="s">
        <v>16</v>
      </c>
      <c r="S387" s="127" t="s">
        <v>16</v>
      </c>
      <c r="T387" s="127" t="s">
        <v>16</v>
      </c>
    </row>
    <row r="388" spans="5:20" hidden="1" outlineLevel="1" x14ac:dyDescent="0.45">
      <c r="E388" s="94" t="s">
        <v>508</v>
      </c>
      <c r="F388" s="94" t="s">
        <v>514</v>
      </c>
      <c r="G388" s="94" t="s">
        <v>12</v>
      </c>
      <c r="H388" s="76"/>
      <c r="I388" s="76"/>
      <c r="J388" s="76"/>
      <c r="K388" s="2"/>
      <c r="L388" s="127" t="s">
        <v>16</v>
      </c>
      <c r="M388" s="127" t="s">
        <v>16</v>
      </c>
      <c r="N388" s="127" t="s">
        <v>16</v>
      </c>
      <c r="O388" s="127" t="s">
        <v>16</v>
      </c>
      <c r="P388" s="127" t="s">
        <v>16</v>
      </c>
      <c r="Q388" s="128"/>
      <c r="R388" s="127" t="s">
        <v>16</v>
      </c>
      <c r="S388" s="127" t="s">
        <v>16</v>
      </c>
      <c r="T388" s="127" t="s">
        <v>16</v>
      </c>
    </row>
    <row r="389" spans="5:20" hidden="1" outlineLevel="1" x14ac:dyDescent="0.45">
      <c r="E389" s="94" t="s">
        <v>508</v>
      </c>
      <c r="F389" s="94" t="s">
        <v>515</v>
      </c>
      <c r="G389" s="94" t="s">
        <v>12</v>
      </c>
      <c r="H389" s="76"/>
      <c r="I389" s="76"/>
      <c r="J389" s="76"/>
      <c r="K389" s="2"/>
      <c r="L389" s="127" t="s">
        <v>16</v>
      </c>
      <c r="M389" s="127" t="s">
        <v>16</v>
      </c>
      <c r="N389" s="127" t="s">
        <v>16</v>
      </c>
      <c r="O389" s="127" t="s">
        <v>16</v>
      </c>
      <c r="P389" s="127" t="s">
        <v>16</v>
      </c>
      <c r="Q389" s="128"/>
      <c r="R389" s="127" t="s">
        <v>16</v>
      </c>
      <c r="S389" s="127" t="s">
        <v>16</v>
      </c>
      <c r="T389" s="127" t="s">
        <v>16</v>
      </c>
    </row>
    <row r="390" spans="5:20" hidden="1" outlineLevel="1" x14ac:dyDescent="0.45">
      <c r="E390" s="94" t="s">
        <v>508</v>
      </c>
      <c r="F390" s="94" t="s">
        <v>516</v>
      </c>
      <c r="G390" s="94" t="s">
        <v>12</v>
      </c>
      <c r="H390" s="76"/>
      <c r="I390" s="76"/>
      <c r="J390" s="76"/>
      <c r="K390" s="2"/>
      <c r="L390" s="127" t="s">
        <v>19</v>
      </c>
      <c r="M390" s="127" t="s">
        <v>19</v>
      </c>
      <c r="N390" s="127" t="s">
        <v>19</v>
      </c>
      <c r="O390" s="127" t="s">
        <v>16</v>
      </c>
      <c r="P390" s="127" t="s">
        <v>16</v>
      </c>
      <c r="Q390" s="128"/>
      <c r="R390" s="127" t="s">
        <v>16</v>
      </c>
      <c r="S390" s="127" t="s">
        <v>16</v>
      </c>
      <c r="T390" s="127" t="s">
        <v>16</v>
      </c>
    </row>
    <row r="391" spans="5:20" hidden="1" outlineLevel="1" x14ac:dyDescent="0.45">
      <c r="E391" s="94" t="s">
        <v>508</v>
      </c>
      <c r="F391" s="94" t="s">
        <v>517</v>
      </c>
      <c r="G391" s="94" t="s">
        <v>12</v>
      </c>
      <c r="H391" s="76"/>
      <c r="I391" s="76"/>
      <c r="J391" s="76"/>
      <c r="K391" s="2"/>
      <c r="L391" s="127" t="s">
        <v>13</v>
      </c>
      <c r="M391" s="127" t="s">
        <v>13</v>
      </c>
      <c r="N391" s="127" t="s">
        <v>13</v>
      </c>
      <c r="O391" s="127" t="s">
        <v>13</v>
      </c>
      <c r="P391" s="127" t="s">
        <v>16</v>
      </c>
      <c r="Q391" s="128"/>
      <c r="R391" s="127" t="s">
        <v>16</v>
      </c>
      <c r="S391" s="127" t="s">
        <v>16</v>
      </c>
      <c r="T391" s="127" t="s">
        <v>16</v>
      </c>
    </row>
    <row r="392" spans="5:20" hidden="1" outlineLevel="1" x14ac:dyDescent="0.45">
      <c r="E392" s="94" t="s">
        <v>508</v>
      </c>
      <c r="F392" s="94" t="s">
        <v>518</v>
      </c>
      <c r="G392" s="94" t="s">
        <v>12</v>
      </c>
      <c r="H392" s="76"/>
      <c r="I392" s="76"/>
      <c r="J392" s="76"/>
      <c r="K392" s="2"/>
      <c r="L392" s="127" t="s">
        <v>16</v>
      </c>
      <c r="M392" s="127" t="s">
        <v>16</v>
      </c>
      <c r="N392" s="127" t="s">
        <v>16</v>
      </c>
      <c r="O392" s="127" t="s">
        <v>16</v>
      </c>
      <c r="P392" s="127" t="s">
        <v>16</v>
      </c>
      <c r="Q392" s="128"/>
      <c r="R392" s="127" t="s">
        <v>16</v>
      </c>
      <c r="S392" s="127" t="s">
        <v>16</v>
      </c>
      <c r="T392" s="127" t="s">
        <v>16</v>
      </c>
    </row>
    <row r="393" spans="5:20" hidden="1" outlineLevel="1" x14ac:dyDescent="0.45">
      <c r="E393" s="94" t="s">
        <v>508</v>
      </c>
      <c r="F393" s="94" t="s">
        <v>519</v>
      </c>
      <c r="G393" s="94" t="s">
        <v>12</v>
      </c>
      <c r="H393" s="76"/>
      <c r="I393" s="76"/>
      <c r="J393" s="76"/>
      <c r="K393" s="2"/>
      <c r="L393" s="127" t="s">
        <v>13</v>
      </c>
      <c r="M393" s="127" t="s">
        <v>16</v>
      </c>
      <c r="N393" s="127" t="s">
        <v>16</v>
      </c>
      <c r="O393" s="127" t="s">
        <v>16</v>
      </c>
      <c r="P393" s="127" t="s">
        <v>16</v>
      </c>
      <c r="Q393" s="128"/>
      <c r="R393" s="127" t="s">
        <v>13</v>
      </c>
      <c r="S393" s="127" t="s">
        <v>14</v>
      </c>
      <c r="T393" s="127" t="s">
        <v>14</v>
      </c>
    </row>
    <row r="394" spans="5:20" hidden="1" outlineLevel="1" x14ac:dyDescent="0.45">
      <c r="E394" s="94" t="s">
        <v>508</v>
      </c>
      <c r="F394" s="94" t="s">
        <v>520</v>
      </c>
      <c r="G394" s="94" t="s">
        <v>12</v>
      </c>
      <c r="H394" s="76"/>
      <c r="I394" s="76"/>
      <c r="J394" s="76"/>
      <c r="K394" s="2"/>
      <c r="L394" s="127" t="s">
        <v>16</v>
      </c>
      <c r="M394" s="127" t="s">
        <v>16</v>
      </c>
      <c r="N394" s="127" t="s">
        <v>16</v>
      </c>
      <c r="O394" s="127" t="s">
        <v>16</v>
      </c>
      <c r="P394" s="127" t="s">
        <v>16</v>
      </c>
      <c r="Q394" s="128"/>
      <c r="R394" s="127" t="s">
        <v>13</v>
      </c>
      <c r="S394" s="127" t="s">
        <v>13</v>
      </c>
      <c r="T394" s="127" t="s">
        <v>13</v>
      </c>
    </row>
    <row r="395" spans="5:20" hidden="1" outlineLevel="1" x14ac:dyDescent="0.45">
      <c r="E395" s="94" t="s">
        <v>508</v>
      </c>
      <c r="F395" s="94" t="s">
        <v>521</v>
      </c>
      <c r="G395" s="94" t="s">
        <v>12</v>
      </c>
      <c r="H395" s="76"/>
      <c r="I395" s="76"/>
      <c r="J395" s="76"/>
      <c r="K395" s="2"/>
      <c r="L395" s="127" t="s">
        <v>41</v>
      </c>
      <c r="M395" s="127" t="s">
        <v>41</v>
      </c>
      <c r="N395" s="127" t="s">
        <v>41</v>
      </c>
      <c r="O395" s="127" t="s">
        <v>41</v>
      </c>
      <c r="P395" s="127" t="s">
        <v>41</v>
      </c>
      <c r="Q395" s="128"/>
      <c r="R395" s="127" t="s">
        <v>41</v>
      </c>
      <c r="S395" s="127" t="s">
        <v>41</v>
      </c>
      <c r="T395" s="127" t="s">
        <v>19</v>
      </c>
    </row>
    <row r="396" spans="5:20" hidden="1" outlineLevel="1" x14ac:dyDescent="0.45">
      <c r="E396" s="94" t="s">
        <v>508</v>
      </c>
      <c r="F396" s="94" t="s">
        <v>522</v>
      </c>
      <c r="G396" s="94" t="s">
        <v>12</v>
      </c>
      <c r="H396" s="76"/>
      <c r="I396" s="76"/>
      <c r="J396" s="76"/>
      <c r="K396" s="2"/>
      <c r="L396" s="127" t="s">
        <v>13</v>
      </c>
      <c r="M396" s="127" t="s">
        <v>16</v>
      </c>
      <c r="N396" s="127" t="s">
        <v>13</v>
      </c>
      <c r="O396" s="127" t="s">
        <v>16</v>
      </c>
      <c r="P396" s="127" t="s">
        <v>16</v>
      </c>
      <c r="Q396" s="128"/>
      <c r="R396" s="127" t="s">
        <v>16</v>
      </c>
      <c r="S396" s="127" t="s">
        <v>16</v>
      </c>
      <c r="T396" s="127" t="s">
        <v>16</v>
      </c>
    </row>
    <row r="397" spans="5:20" hidden="1" outlineLevel="1" x14ac:dyDescent="0.45">
      <c r="E397" s="94" t="s">
        <v>508</v>
      </c>
      <c r="F397" s="94" t="s">
        <v>523</v>
      </c>
      <c r="G397" s="94" t="s">
        <v>12</v>
      </c>
      <c r="H397" s="76"/>
      <c r="I397" s="76"/>
      <c r="J397" s="76"/>
      <c r="K397" s="2"/>
      <c r="L397" s="127" t="s">
        <v>13</v>
      </c>
      <c r="M397" s="127" t="s">
        <v>13</v>
      </c>
      <c r="N397" s="127" t="s">
        <v>13</v>
      </c>
      <c r="O397" s="127" t="s">
        <v>16</v>
      </c>
      <c r="P397" s="127" t="s">
        <v>16</v>
      </c>
      <c r="Q397" s="128"/>
      <c r="R397" s="127" t="s">
        <v>16</v>
      </c>
      <c r="S397" s="127" t="s">
        <v>16</v>
      </c>
      <c r="T397" s="127" t="s">
        <v>16</v>
      </c>
    </row>
    <row r="398" spans="5:20" hidden="1" outlineLevel="1" x14ac:dyDescent="0.45">
      <c r="E398" s="94" t="s">
        <v>508</v>
      </c>
      <c r="F398" s="94" t="s">
        <v>524</v>
      </c>
      <c r="G398" s="94" t="s">
        <v>12</v>
      </c>
      <c r="H398" s="76"/>
      <c r="I398" s="76"/>
      <c r="J398" s="76"/>
      <c r="K398" s="2"/>
      <c r="L398" s="127" t="s">
        <v>16</v>
      </c>
      <c r="M398" s="127" t="s">
        <v>16</v>
      </c>
      <c r="N398" s="127" t="s">
        <v>16</v>
      </c>
      <c r="O398" s="127" t="s">
        <v>16</v>
      </c>
      <c r="P398" s="127" t="s">
        <v>16</v>
      </c>
      <c r="Q398" s="128"/>
      <c r="R398" s="127" t="s">
        <v>16</v>
      </c>
      <c r="S398" s="127" t="s">
        <v>16</v>
      </c>
      <c r="T398" s="127" t="s">
        <v>16</v>
      </c>
    </row>
    <row r="399" spans="5:20" hidden="1" outlineLevel="1" x14ac:dyDescent="0.45">
      <c r="E399" s="94" t="s">
        <v>508</v>
      </c>
      <c r="F399" s="94" t="s">
        <v>525</v>
      </c>
      <c r="G399" s="94" t="s">
        <v>12</v>
      </c>
      <c r="H399" s="76"/>
      <c r="I399" s="76"/>
      <c r="J399" s="76"/>
      <c r="K399" s="2"/>
      <c r="L399" s="127" t="s">
        <v>16</v>
      </c>
      <c r="M399" s="127" t="s">
        <v>16</v>
      </c>
      <c r="N399" s="127" t="s">
        <v>16</v>
      </c>
      <c r="O399" s="127" t="s">
        <v>16</v>
      </c>
      <c r="P399" s="127" t="s">
        <v>16</v>
      </c>
      <c r="Q399" s="128"/>
      <c r="R399" s="127" t="s">
        <v>16</v>
      </c>
      <c r="S399" s="127" t="s">
        <v>16</v>
      </c>
      <c r="T399" s="127" t="s">
        <v>16</v>
      </c>
    </row>
    <row r="400" spans="5:20" hidden="1" outlineLevel="1" x14ac:dyDescent="0.45">
      <c r="E400" s="94" t="s">
        <v>508</v>
      </c>
      <c r="F400" s="94" t="s">
        <v>526</v>
      </c>
      <c r="G400" s="94" t="s">
        <v>12</v>
      </c>
      <c r="H400" s="76"/>
      <c r="I400" s="76"/>
      <c r="J400" s="76"/>
      <c r="K400" s="2"/>
      <c r="L400" s="127" t="s">
        <v>16</v>
      </c>
      <c r="M400" s="127" t="s">
        <v>16</v>
      </c>
      <c r="N400" s="127" t="s">
        <v>16</v>
      </c>
      <c r="O400" s="127" t="s">
        <v>16</v>
      </c>
      <c r="P400" s="127" t="s">
        <v>16</v>
      </c>
      <c r="Q400" s="128"/>
      <c r="R400" s="127" t="s">
        <v>16</v>
      </c>
      <c r="S400" s="127" t="s">
        <v>16</v>
      </c>
      <c r="T400" s="127" t="s">
        <v>16</v>
      </c>
    </row>
    <row r="401" spans="5:20" hidden="1" outlineLevel="1" x14ac:dyDescent="0.45">
      <c r="E401" s="94" t="s">
        <v>508</v>
      </c>
      <c r="F401" s="94" t="s">
        <v>527</v>
      </c>
      <c r="G401" s="94" t="s">
        <v>12</v>
      </c>
      <c r="H401" s="76"/>
      <c r="I401" s="76"/>
      <c r="J401" s="76"/>
      <c r="K401" s="2"/>
      <c r="L401" s="127" t="s">
        <v>16</v>
      </c>
      <c r="M401" s="127" t="s">
        <v>16</v>
      </c>
      <c r="N401" s="127" t="s">
        <v>16</v>
      </c>
      <c r="O401" s="127" t="s">
        <v>16</v>
      </c>
      <c r="P401" s="127" t="s">
        <v>16</v>
      </c>
      <c r="Q401" s="128"/>
      <c r="R401" s="127" t="s">
        <v>16</v>
      </c>
      <c r="S401" s="127" t="s">
        <v>16</v>
      </c>
      <c r="T401" s="127" t="s">
        <v>16</v>
      </c>
    </row>
    <row r="402" spans="5:20" hidden="1" outlineLevel="1" x14ac:dyDescent="0.45">
      <c r="E402" s="94" t="s">
        <v>508</v>
      </c>
      <c r="F402" s="94" t="s">
        <v>528</v>
      </c>
      <c r="G402" s="94" t="s">
        <v>12</v>
      </c>
      <c r="H402" s="76"/>
      <c r="I402" s="76"/>
      <c r="J402" s="76"/>
      <c r="K402" s="2"/>
      <c r="L402" s="127" t="s">
        <v>13</v>
      </c>
      <c r="M402" s="127" t="s">
        <v>13</v>
      </c>
      <c r="N402" s="127" t="s">
        <v>13</v>
      </c>
      <c r="O402" s="127" t="s">
        <v>13</v>
      </c>
      <c r="P402" s="127" t="s">
        <v>13</v>
      </c>
      <c r="Q402" s="128"/>
      <c r="R402" s="127" t="s">
        <v>14</v>
      </c>
      <c r="S402" s="127" t="s">
        <v>13</v>
      </c>
      <c r="T402" s="127" t="s">
        <v>13</v>
      </c>
    </row>
    <row r="403" spans="5:20" hidden="1" outlineLevel="1" x14ac:dyDescent="0.45">
      <c r="E403" s="94" t="s">
        <v>508</v>
      </c>
      <c r="F403" s="94" t="s">
        <v>529</v>
      </c>
      <c r="G403" s="94" t="s">
        <v>12</v>
      </c>
      <c r="H403" s="76"/>
      <c r="I403" s="76"/>
      <c r="J403" s="76"/>
      <c r="K403" s="2"/>
      <c r="L403" s="127" t="s">
        <v>13</v>
      </c>
      <c r="M403" s="127" t="s">
        <v>13</v>
      </c>
      <c r="N403" s="127" t="s">
        <v>13</v>
      </c>
      <c r="O403" s="127" t="s">
        <v>14</v>
      </c>
      <c r="P403" s="127" t="s">
        <v>14</v>
      </c>
      <c r="Q403" s="128"/>
      <c r="R403" s="127" t="s">
        <v>41</v>
      </c>
      <c r="S403" s="127" t="s">
        <v>41</v>
      </c>
      <c r="T403" s="127" t="s">
        <v>41</v>
      </c>
    </row>
    <row r="404" spans="5:20" hidden="1" outlineLevel="1" x14ac:dyDescent="0.45">
      <c r="E404" s="94" t="s">
        <v>508</v>
      </c>
      <c r="F404" s="94" t="s">
        <v>530</v>
      </c>
      <c r="G404" s="94" t="s">
        <v>12</v>
      </c>
      <c r="H404" s="76"/>
      <c r="I404" s="76"/>
      <c r="J404" s="76"/>
      <c r="K404" s="2"/>
      <c r="L404" s="127" t="s">
        <v>16</v>
      </c>
      <c r="M404" s="127" t="s">
        <v>16</v>
      </c>
      <c r="N404" s="127" t="s">
        <v>16</v>
      </c>
      <c r="O404" s="127" t="s">
        <v>16</v>
      </c>
      <c r="P404" s="127" t="s">
        <v>16</v>
      </c>
      <c r="Q404" s="128"/>
      <c r="R404" s="127" t="s">
        <v>16</v>
      </c>
      <c r="S404" s="127" t="s">
        <v>16</v>
      </c>
      <c r="T404" s="127" t="s">
        <v>16</v>
      </c>
    </row>
    <row r="405" spans="5:20" hidden="1" outlineLevel="1" x14ac:dyDescent="0.45">
      <c r="E405" s="94" t="s">
        <v>508</v>
      </c>
      <c r="F405" s="94" t="s">
        <v>531</v>
      </c>
      <c r="G405" s="94" t="s">
        <v>12</v>
      </c>
      <c r="H405" s="76"/>
      <c r="I405" s="76"/>
      <c r="J405" s="76"/>
      <c r="K405" s="2"/>
      <c r="L405" s="127" t="s">
        <v>16</v>
      </c>
      <c r="M405" s="127" t="s">
        <v>16</v>
      </c>
      <c r="N405" s="127" t="s">
        <v>16</v>
      </c>
      <c r="O405" s="127" t="s">
        <v>16</v>
      </c>
      <c r="P405" s="127" t="s">
        <v>16</v>
      </c>
      <c r="Q405" s="128"/>
      <c r="R405" s="127" t="s">
        <v>16</v>
      </c>
      <c r="S405" s="127" t="s">
        <v>16</v>
      </c>
      <c r="T405" s="127" t="s">
        <v>16</v>
      </c>
    </row>
    <row r="406" spans="5:20" hidden="1" outlineLevel="1" x14ac:dyDescent="0.45">
      <c r="E406" s="94" t="s">
        <v>508</v>
      </c>
      <c r="F406" s="94" t="s">
        <v>532</v>
      </c>
      <c r="G406" s="94" t="s">
        <v>12</v>
      </c>
      <c r="H406" s="76"/>
      <c r="I406" s="76"/>
      <c r="J406" s="76"/>
      <c r="K406" s="2"/>
      <c r="L406" s="127" t="s">
        <v>16</v>
      </c>
      <c r="M406" s="127" t="s">
        <v>16</v>
      </c>
      <c r="N406" s="127" t="s">
        <v>16</v>
      </c>
      <c r="O406" s="127" t="s">
        <v>16</v>
      </c>
      <c r="P406" s="127" t="s">
        <v>16</v>
      </c>
      <c r="Q406" s="128"/>
      <c r="R406" s="127" t="s">
        <v>16</v>
      </c>
      <c r="S406" s="127" t="s">
        <v>16</v>
      </c>
      <c r="T406" s="127" t="s">
        <v>16</v>
      </c>
    </row>
    <row r="407" spans="5:20" hidden="1" outlineLevel="1" x14ac:dyDescent="0.45">
      <c r="E407" s="94" t="s">
        <v>508</v>
      </c>
      <c r="F407" s="94" t="s">
        <v>533</v>
      </c>
      <c r="G407" s="94" t="s">
        <v>223</v>
      </c>
      <c r="H407" s="76"/>
      <c r="I407" s="76"/>
      <c r="J407" s="76"/>
      <c r="K407" s="2"/>
      <c r="L407" s="127" t="s">
        <v>13</v>
      </c>
      <c r="M407" s="127" t="s">
        <v>13</v>
      </c>
      <c r="N407" s="127" t="s">
        <v>13</v>
      </c>
      <c r="O407" s="127" t="s">
        <v>13</v>
      </c>
      <c r="P407" s="127" t="s">
        <v>13</v>
      </c>
      <c r="Q407" s="128"/>
      <c r="R407" s="127" t="s">
        <v>13</v>
      </c>
      <c r="S407" s="127" t="s">
        <v>13</v>
      </c>
      <c r="T407" s="127" t="s">
        <v>13</v>
      </c>
    </row>
    <row r="408" spans="5:20" hidden="1" outlineLevel="1" x14ac:dyDescent="0.45">
      <c r="E408" s="94" t="s">
        <v>508</v>
      </c>
      <c r="F408" s="94" t="s">
        <v>534</v>
      </c>
      <c r="G408" s="94" t="s">
        <v>12</v>
      </c>
      <c r="H408" s="76"/>
      <c r="I408" s="76"/>
      <c r="J408" s="76"/>
      <c r="K408" s="2"/>
      <c r="L408" s="127" t="s">
        <v>16</v>
      </c>
      <c r="M408" s="127" t="s">
        <v>16</v>
      </c>
      <c r="N408" s="127" t="s">
        <v>16</v>
      </c>
      <c r="O408" s="127" t="s">
        <v>16</v>
      </c>
      <c r="P408" s="127" t="s">
        <v>16</v>
      </c>
      <c r="Q408" s="128"/>
      <c r="R408" s="127" t="s">
        <v>16</v>
      </c>
      <c r="S408" s="127" t="s">
        <v>16</v>
      </c>
      <c r="T408" s="127" t="s">
        <v>16</v>
      </c>
    </row>
    <row r="409" spans="5:20" hidden="1" outlineLevel="1" x14ac:dyDescent="0.45">
      <c r="E409" s="94" t="s">
        <v>508</v>
      </c>
      <c r="F409" s="94" t="s">
        <v>535</v>
      </c>
      <c r="G409" s="94" t="s">
        <v>12</v>
      </c>
      <c r="H409" s="76"/>
      <c r="I409" s="76"/>
      <c r="J409" s="76"/>
      <c r="K409" s="2"/>
      <c r="L409" s="127" t="s">
        <v>16</v>
      </c>
      <c r="M409" s="127" t="s">
        <v>16</v>
      </c>
      <c r="N409" s="127" t="s">
        <v>16</v>
      </c>
      <c r="O409" s="127" t="s">
        <v>16</v>
      </c>
      <c r="P409" s="127" t="s">
        <v>16</v>
      </c>
      <c r="Q409" s="128"/>
      <c r="R409" s="127" t="s">
        <v>16</v>
      </c>
      <c r="S409" s="127" t="s">
        <v>16</v>
      </c>
      <c r="T409" s="127" t="s">
        <v>16</v>
      </c>
    </row>
    <row r="410" spans="5:20" hidden="1" outlineLevel="1" x14ac:dyDescent="0.45">
      <c r="E410" s="94" t="s">
        <v>508</v>
      </c>
      <c r="F410" s="94" t="s">
        <v>536</v>
      </c>
      <c r="G410" s="94" t="s">
        <v>12</v>
      </c>
      <c r="H410" s="76"/>
      <c r="I410" s="76"/>
      <c r="J410" s="76"/>
      <c r="K410" s="2"/>
      <c r="L410" s="127" t="s">
        <v>13</v>
      </c>
      <c r="M410" s="127" t="s">
        <v>13</v>
      </c>
      <c r="N410" s="127" t="s">
        <v>16</v>
      </c>
      <c r="O410" s="127" t="s">
        <v>13</v>
      </c>
      <c r="P410" s="127" t="s">
        <v>16</v>
      </c>
      <c r="Q410" s="128"/>
      <c r="R410" s="127" t="s">
        <v>16</v>
      </c>
      <c r="S410" s="127" t="s">
        <v>16</v>
      </c>
      <c r="T410" s="127" t="s">
        <v>16</v>
      </c>
    </row>
    <row r="411" spans="5:20" hidden="1" outlineLevel="1" x14ac:dyDescent="0.45">
      <c r="E411" s="94" t="s">
        <v>508</v>
      </c>
      <c r="F411" s="94" t="s">
        <v>537</v>
      </c>
      <c r="G411" s="94" t="s">
        <v>12</v>
      </c>
      <c r="H411" s="76"/>
      <c r="I411" s="76"/>
      <c r="J411" s="76"/>
      <c r="K411" s="2"/>
      <c r="L411" s="127" t="s">
        <v>13</v>
      </c>
      <c r="M411" s="127" t="s">
        <v>13</v>
      </c>
      <c r="N411" s="127" t="s">
        <v>13</v>
      </c>
      <c r="O411" s="127" t="s">
        <v>13</v>
      </c>
      <c r="P411" s="127" t="s">
        <v>13</v>
      </c>
      <c r="Q411" s="128"/>
      <c r="R411" s="127" t="s">
        <v>13</v>
      </c>
      <c r="S411" s="127" t="s">
        <v>13</v>
      </c>
      <c r="T411" s="127" t="s">
        <v>14</v>
      </c>
    </row>
    <row r="412" spans="5:20" hidden="1" outlineLevel="1" x14ac:dyDescent="0.45">
      <c r="E412" s="94" t="s">
        <v>508</v>
      </c>
      <c r="F412" s="94" t="s">
        <v>538</v>
      </c>
      <c r="G412" s="94" t="s">
        <v>12</v>
      </c>
      <c r="H412" s="76"/>
      <c r="I412" s="76"/>
      <c r="J412" s="76"/>
      <c r="K412" s="2"/>
      <c r="L412" s="127" t="s">
        <v>16</v>
      </c>
      <c r="M412" s="127" t="s">
        <v>16</v>
      </c>
      <c r="N412" s="127" t="s">
        <v>16</v>
      </c>
      <c r="O412" s="127" t="s">
        <v>16</v>
      </c>
      <c r="P412" s="127" t="s">
        <v>16</v>
      </c>
      <c r="Q412" s="128"/>
      <c r="R412" s="127" t="s">
        <v>16</v>
      </c>
      <c r="S412" s="127" t="s">
        <v>16</v>
      </c>
      <c r="T412" s="127" t="s">
        <v>16</v>
      </c>
    </row>
    <row r="413" spans="5:20" hidden="1" outlineLevel="1" x14ac:dyDescent="0.45">
      <c r="E413" s="94" t="s">
        <v>508</v>
      </c>
      <c r="F413" s="94" t="s">
        <v>539</v>
      </c>
      <c r="G413" s="94" t="s">
        <v>12</v>
      </c>
      <c r="H413" s="76"/>
      <c r="I413" s="76"/>
      <c r="J413" s="76"/>
      <c r="K413" s="2"/>
      <c r="L413" s="127" t="s">
        <v>16</v>
      </c>
      <c r="M413" s="127" t="s">
        <v>16</v>
      </c>
      <c r="N413" s="127" t="s">
        <v>16</v>
      </c>
      <c r="O413" s="127" t="s">
        <v>16</v>
      </c>
      <c r="P413" s="127" t="s">
        <v>16</v>
      </c>
      <c r="Q413" s="128"/>
      <c r="R413" s="127" t="s">
        <v>16</v>
      </c>
      <c r="S413" s="127" t="s">
        <v>16</v>
      </c>
      <c r="T413" s="127" t="s">
        <v>16</v>
      </c>
    </row>
    <row r="414" spans="5:20" hidden="1" outlineLevel="1" x14ac:dyDescent="0.45">
      <c r="E414" s="94" t="s">
        <v>508</v>
      </c>
      <c r="F414" s="94" t="s">
        <v>540</v>
      </c>
      <c r="G414" s="94" t="s">
        <v>12</v>
      </c>
      <c r="H414" s="76"/>
      <c r="I414" s="76"/>
      <c r="J414" s="76"/>
      <c r="K414" s="2"/>
      <c r="L414" s="127" t="s">
        <v>16</v>
      </c>
      <c r="M414" s="127" t="s">
        <v>16</v>
      </c>
      <c r="N414" s="127" t="s">
        <v>16</v>
      </c>
      <c r="O414" s="127" t="s">
        <v>16</v>
      </c>
      <c r="P414" s="127" t="s">
        <v>16</v>
      </c>
      <c r="Q414" s="128"/>
      <c r="R414" s="127" t="s">
        <v>16</v>
      </c>
      <c r="S414" s="127" t="s">
        <v>16</v>
      </c>
      <c r="T414" s="127" t="s">
        <v>16</v>
      </c>
    </row>
    <row r="415" spans="5:20" hidden="1" outlineLevel="1" x14ac:dyDescent="0.45">
      <c r="E415" s="94" t="s">
        <v>508</v>
      </c>
      <c r="F415" s="94" t="s">
        <v>541</v>
      </c>
      <c r="G415" s="94" t="s">
        <v>12</v>
      </c>
      <c r="H415" s="76"/>
      <c r="I415" s="76"/>
      <c r="J415" s="76"/>
      <c r="K415" s="2"/>
      <c r="L415" s="127" t="s">
        <v>16</v>
      </c>
      <c r="M415" s="127" t="s">
        <v>16</v>
      </c>
      <c r="N415" s="127" t="s">
        <v>16</v>
      </c>
      <c r="O415" s="127" t="s">
        <v>16</v>
      </c>
      <c r="P415" s="127" t="s">
        <v>16</v>
      </c>
      <c r="Q415" s="128"/>
      <c r="R415" s="127" t="s">
        <v>13</v>
      </c>
      <c r="S415" s="127" t="s">
        <v>13</v>
      </c>
      <c r="T415" s="127" t="s">
        <v>13</v>
      </c>
    </row>
    <row r="416" spans="5:20" hidden="1" outlineLevel="1" x14ac:dyDescent="0.45">
      <c r="E416" s="94" t="s">
        <v>508</v>
      </c>
      <c r="F416" s="94" t="s">
        <v>542</v>
      </c>
      <c r="G416" s="94" t="s">
        <v>12</v>
      </c>
      <c r="H416" s="76"/>
      <c r="I416" s="76"/>
      <c r="J416" s="76"/>
      <c r="K416" s="2"/>
      <c r="L416" s="127" t="s">
        <v>16</v>
      </c>
      <c r="M416" s="127" t="s">
        <v>16</v>
      </c>
      <c r="N416" s="127" t="s">
        <v>16</v>
      </c>
      <c r="O416" s="127" t="s">
        <v>16</v>
      </c>
      <c r="P416" s="127" t="s">
        <v>16</v>
      </c>
      <c r="Q416" s="128"/>
      <c r="R416" s="127" t="s">
        <v>16</v>
      </c>
      <c r="S416" s="127" t="s">
        <v>16</v>
      </c>
      <c r="T416" s="127" t="s">
        <v>16</v>
      </c>
    </row>
    <row r="417" spans="5:20" hidden="1" outlineLevel="1" x14ac:dyDescent="0.45">
      <c r="E417" s="94" t="s">
        <v>508</v>
      </c>
      <c r="F417" s="94" t="s">
        <v>543</v>
      </c>
      <c r="G417" s="94" t="s">
        <v>12</v>
      </c>
      <c r="H417" s="76"/>
      <c r="I417" s="76"/>
      <c r="J417" s="76"/>
      <c r="K417" s="2"/>
      <c r="L417" s="127" t="s">
        <v>16</v>
      </c>
      <c r="M417" s="127" t="s">
        <v>16</v>
      </c>
      <c r="N417" s="127" t="s">
        <v>16</v>
      </c>
      <c r="O417" s="127" t="s">
        <v>16</v>
      </c>
      <c r="P417" s="127" t="s">
        <v>16</v>
      </c>
      <c r="Q417" s="128"/>
      <c r="R417" s="127" t="s">
        <v>16</v>
      </c>
      <c r="S417" s="127" t="s">
        <v>16</v>
      </c>
      <c r="T417" s="127" t="s">
        <v>16</v>
      </c>
    </row>
    <row r="418" spans="5:20" hidden="1" outlineLevel="1" x14ac:dyDescent="0.45">
      <c r="E418" s="94" t="s">
        <v>508</v>
      </c>
      <c r="F418" s="94" t="s">
        <v>544</v>
      </c>
      <c r="G418" s="94" t="s">
        <v>12</v>
      </c>
      <c r="H418" s="76"/>
      <c r="I418" s="76"/>
      <c r="J418" s="76"/>
      <c r="K418" s="2"/>
      <c r="L418" s="127" t="s">
        <v>16</v>
      </c>
      <c r="M418" s="127" t="s">
        <v>16</v>
      </c>
      <c r="N418" s="127" t="s">
        <v>16</v>
      </c>
      <c r="O418" s="127" t="s">
        <v>16</v>
      </c>
      <c r="P418" s="127" t="s">
        <v>16</v>
      </c>
      <c r="Q418" s="128"/>
      <c r="R418" s="127" t="s">
        <v>16</v>
      </c>
      <c r="S418" s="127" t="s">
        <v>16</v>
      </c>
      <c r="T418" s="127" t="s">
        <v>16</v>
      </c>
    </row>
    <row r="419" spans="5:20" hidden="1" outlineLevel="1" x14ac:dyDescent="0.45">
      <c r="E419" s="94" t="s">
        <v>508</v>
      </c>
      <c r="F419" s="94" t="s">
        <v>545</v>
      </c>
      <c r="G419" s="94" t="s">
        <v>12</v>
      </c>
      <c r="H419" s="76"/>
      <c r="I419" s="76"/>
      <c r="J419" s="76"/>
      <c r="K419" s="2"/>
      <c r="L419" s="127" t="s">
        <v>13</v>
      </c>
      <c r="M419" s="127" t="s">
        <v>16</v>
      </c>
      <c r="N419" s="127" t="s">
        <v>13</v>
      </c>
      <c r="O419" s="127" t="s">
        <v>19</v>
      </c>
      <c r="P419" s="127" t="s">
        <v>16</v>
      </c>
      <c r="Q419" s="128"/>
      <c r="R419" s="127" t="s">
        <v>16</v>
      </c>
      <c r="S419" s="127" t="s">
        <v>16</v>
      </c>
      <c r="T419" s="127" t="s">
        <v>16</v>
      </c>
    </row>
    <row r="420" spans="5:20" hidden="1" outlineLevel="1" x14ac:dyDescent="0.45">
      <c r="E420" s="94" t="s">
        <v>508</v>
      </c>
      <c r="F420" s="94" t="s">
        <v>546</v>
      </c>
      <c r="G420" s="94" t="s">
        <v>12</v>
      </c>
      <c r="H420" s="76"/>
      <c r="I420" s="76"/>
      <c r="J420" s="76"/>
      <c r="K420" s="2"/>
      <c r="L420" s="127" t="s">
        <v>13</v>
      </c>
      <c r="M420" s="127" t="s">
        <v>16</v>
      </c>
      <c r="N420" s="127" t="s">
        <v>13</v>
      </c>
      <c r="O420" s="127" t="s">
        <v>16</v>
      </c>
      <c r="P420" s="127" t="s">
        <v>13</v>
      </c>
      <c r="Q420" s="128"/>
      <c r="R420" s="127" t="s">
        <v>13</v>
      </c>
      <c r="S420" s="127" t="s">
        <v>16</v>
      </c>
      <c r="T420" s="127" t="s">
        <v>16</v>
      </c>
    </row>
    <row r="421" spans="5:20" hidden="1" outlineLevel="1" x14ac:dyDescent="0.45">
      <c r="E421" s="94" t="s">
        <v>508</v>
      </c>
      <c r="F421" s="94" t="s">
        <v>547</v>
      </c>
      <c r="G421" s="94" t="s">
        <v>12</v>
      </c>
      <c r="H421" s="76"/>
      <c r="I421" s="76"/>
      <c r="J421" s="76"/>
      <c r="K421" s="2"/>
      <c r="L421" s="127" t="s">
        <v>16</v>
      </c>
      <c r="M421" s="127" t="s">
        <v>16</v>
      </c>
      <c r="N421" s="127" t="s">
        <v>16</v>
      </c>
      <c r="O421" s="127" t="s">
        <v>16</v>
      </c>
      <c r="P421" s="127" t="s">
        <v>16</v>
      </c>
      <c r="Q421" s="128"/>
      <c r="R421" s="127" t="s">
        <v>16</v>
      </c>
      <c r="S421" s="127" t="s">
        <v>16</v>
      </c>
      <c r="T421" s="127" t="s">
        <v>16</v>
      </c>
    </row>
    <row r="422" spans="5:20" hidden="1" outlineLevel="1" x14ac:dyDescent="0.45">
      <c r="E422" s="94" t="s">
        <v>508</v>
      </c>
      <c r="F422" s="94" t="s">
        <v>548</v>
      </c>
      <c r="G422" s="94" t="s">
        <v>12</v>
      </c>
      <c r="H422" s="76"/>
      <c r="I422" s="76"/>
      <c r="J422" s="76"/>
      <c r="K422" s="2"/>
      <c r="L422" s="127" t="s">
        <v>16</v>
      </c>
      <c r="M422" s="127" t="s">
        <v>16</v>
      </c>
      <c r="N422" s="127" t="s">
        <v>16</v>
      </c>
      <c r="O422" s="127" t="s">
        <v>16</v>
      </c>
      <c r="P422" s="127" t="s">
        <v>16</v>
      </c>
      <c r="Q422" s="128"/>
      <c r="R422" s="127" t="s">
        <v>16</v>
      </c>
      <c r="S422" s="127" t="s">
        <v>16</v>
      </c>
      <c r="T422" s="127" t="s">
        <v>16</v>
      </c>
    </row>
    <row r="423" spans="5:20" hidden="1" outlineLevel="1" x14ac:dyDescent="0.45">
      <c r="E423" s="94" t="s">
        <v>508</v>
      </c>
      <c r="F423" s="94" t="s">
        <v>549</v>
      </c>
      <c r="G423" s="94" t="s">
        <v>12</v>
      </c>
      <c r="H423" s="76"/>
      <c r="I423" s="76"/>
      <c r="J423" s="76"/>
      <c r="K423" s="2"/>
      <c r="L423" s="127" t="s">
        <v>16</v>
      </c>
      <c r="M423" s="127" t="s">
        <v>16</v>
      </c>
      <c r="N423" s="127" t="s">
        <v>16</v>
      </c>
      <c r="O423" s="127" t="s">
        <v>16</v>
      </c>
      <c r="P423" s="127" t="s">
        <v>16</v>
      </c>
      <c r="Q423" s="128"/>
      <c r="R423" s="127" t="s">
        <v>16</v>
      </c>
      <c r="S423" s="127" t="s">
        <v>16</v>
      </c>
      <c r="T423" s="127" t="s">
        <v>16</v>
      </c>
    </row>
    <row r="424" spans="5:20" hidden="1" outlineLevel="1" x14ac:dyDescent="0.45">
      <c r="E424" s="94" t="s">
        <v>508</v>
      </c>
      <c r="F424" s="94" t="s">
        <v>550</v>
      </c>
      <c r="G424" s="94" t="s">
        <v>12</v>
      </c>
      <c r="H424" s="76"/>
      <c r="I424" s="76"/>
      <c r="J424" s="76"/>
      <c r="K424" s="2"/>
      <c r="L424" s="127" t="s">
        <v>16</v>
      </c>
      <c r="M424" s="127" t="s">
        <v>16</v>
      </c>
      <c r="N424" s="127" t="s">
        <v>16</v>
      </c>
      <c r="O424" s="127" t="s">
        <v>16</v>
      </c>
      <c r="P424" s="127" t="s">
        <v>16</v>
      </c>
      <c r="Q424" s="128"/>
      <c r="R424" s="127" t="s">
        <v>16</v>
      </c>
      <c r="S424" s="127" t="s">
        <v>16</v>
      </c>
      <c r="T424" s="127" t="s">
        <v>16</v>
      </c>
    </row>
    <row r="425" spans="5:20" hidden="1" outlineLevel="1" x14ac:dyDescent="0.45">
      <c r="E425" s="94" t="s">
        <v>508</v>
      </c>
      <c r="F425" s="94" t="s">
        <v>551</v>
      </c>
      <c r="G425" s="94" t="s">
        <v>12</v>
      </c>
      <c r="H425" s="76"/>
      <c r="I425" s="76"/>
      <c r="J425" s="76"/>
      <c r="K425" s="2"/>
      <c r="L425" s="127" t="s">
        <v>16</v>
      </c>
      <c r="M425" s="127" t="s">
        <v>16</v>
      </c>
      <c r="N425" s="127" t="s">
        <v>16</v>
      </c>
      <c r="O425" s="127" t="s">
        <v>16</v>
      </c>
      <c r="P425" s="127" t="s">
        <v>16</v>
      </c>
      <c r="Q425" s="128"/>
      <c r="R425" s="127" t="s">
        <v>16</v>
      </c>
      <c r="S425" s="127" t="s">
        <v>16</v>
      </c>
      <c r="T425" s="127" t="s">
        <v>16</v>
      </c>
    </row>
    <row r="426" spans="5:20" hidden="1" outlineLevel="1" x14ac:dyDescent="0.45">
      <c r="E426" s="94" t="s">
        <v>508</v>
      </c>
      <c r="F426" s="94" t="s">
        <v>552</v>
      </c>
      <c r="G426" s="94" t="s">
        <v>12</v>
      </c>
      <c r="H426" s="76"/>
      <c r="I426" s="76"/>
      <c r="J426" s="76"/>
      <c r="K426" s="2"/>
      <c r="L426" s="127" t="s">
        <v>16</v>
      </c>
      <c r="M426" s="127" t="s">
        <v>16</v>
      </c>
      <c r="N426" s="127" t="s">
        <v>16</v>
      </c>
      <c r="O426" s="127" t="s">
        <v>16</v>
      </c>
      <c r="P426" s="127" t="s">
        <v>16</v>
      </c>
      <c r="Q426" s="128"/>
      <c r="R426" s="127" t="s">
        <v>16</v>
      </c>
      <c r="S426" s="127" t="s">
        <v>16</v>
      </c>
      <c r="T426" s="127" t="s">
        <v>16</v>
      </c>
    </row>
    <row r="427" spans="5:20" hidden="1" outlineLevel="1" x14ac:dyDescent="0.45">
      <c r="E427" s="94" t="s">
        <v>508</v>
      </c>
      <c r="F427" s="94" t="s">
        <v>553</v>
      </c>
      <c r="G427" s="94" t="s">
        <v>12</v>
      </c>
      <c r="H427" s="76"/>
      <c r="I427" s="76"/>
      <c r="J427" s="76"/>
      <c r="K427" s="2"/>
      <c r="L427" s="127" t="s">
        <v>13</v>
      </c>
      <c r="M427" s="127" t="s">
        <v>14</v>
      </c>
      <c r="N427" s="127" t="s">
        <v>14</v>
      </c>
      <c r="O427" s="127" t="s">
        <v>41</v>
      </c>
      <c r="P427" s="127" t="s">
        <v>41</v>
      </c>
      <c r="Q427" s="128"/>
      <c r="R427" s="127" t="s">
        <v>41</v>
      </c>
      <c r="S427" s="127" t="s">
        <v>41</v>
      </c>
      <c r="T427" s="127" t="s">
        <v>41</v>
      </c>
    </row>
    <row r="428" spans="5:20" hidden="1" outlineLevel="1" x14ac:dyDescent="0.45">
      <c r="E428" s="94" t="s">
        <v>508</v>
      </c>
      <c r="F428" s="94" t="s">
        <v>554</v>
      </c>
      <c r="G428" s="94" t="s">
        <v>12</v>
      </c>
      <c r="H428" s="76"/>
      <c r="I428" s="76"/>
      <c r="J428" s="76"/>
      <c r="K428" s="2"/>
      <c r="L428" s="127" t="s">
        <v>13</v>
      </c>
      <c r="M428" s="127" t="s">
        <v>13</v>
      </c>
      <c r="N428" s="127" t="s">
        <v>13</v>
      </c>
      <c r="O428" s="127" t="s">
        <v>13</v>
      </c>
      <c r="P428" s="127" t="s">
        <v>14</v>
      </c>
      <c r="Q428" s="128"/>
      <c r="R428" s="127" t="s">
        <v>14</v>
      </c>
      <c r="S428" s="127" t="s">
        <v>41</v>
      </c>
      <c r="T428" s="127" t="s">
        <v>41</v>
      </c>
    </row>
    <row r="429" spans="5:20" hidden="1" outlineLevel="1" x14ac:dyDescent="0.45">
      <c r="E429" s="94" t="s">
        <v>508</v>
      </c>
      <c r="F429" s="94" t="s">
        <v>555</v>
      </c>
      <c r="G429" s="94" t="s">
        <v>12</v>
      </c>
      <c r="H429" s="76"/>
      <c r="I429" s="76"/>
      <c r="J429" s="76"/>
      <c r="K429" s="2"/>
      <c r="L429" s="127" t="s">
        <v>14</v>
      </c>
      <c r="M429" s="127" t="s">
        <v>14</v>
      </c>
      <c r="N429" s="127" t="s">
        <v>41</v>
      </c>
      <c r="O429" s="127" t="s">
        <v>41</v>
      </c>
      <c r="P429" s="127" t="s">
        <v>41</v>
      </c>
      <c r="Q429" s="128"/>
      <c r="R429" s="127" t="s">
        <v>41</v>
      </c>
      <c r="S429" s="127" t="s">
        <v>41</v>
      </c>
      <c r="T429" s="127" t="s">
        <v>41</v>
      </c>
    </row>
    <row r="430" spans="5:20" hidden="1" outlineLevel="1" x14ac:dyDescent="0.45">
      <c r="E430" s="94" t="s">
        <v>508</v>
      </c>
      <c r="F430" s="94" t="s">
        <v>556</v>
      </c>
      <c r="G430" s="94" t="s">
        <v>12</v>
      </c>
      <c r="H430" s="76"/>
      <c r="I430" s="76"/>
      <c r="J430" s="76"/>
      <c r="K430" s="2"/>
      <c r="L430" s="127" t="s">
        <v>16</v>
      </c>
      <c r="M430" s="127" t="s">
        <v>16</v>
      </c>
      <c r="N430" s="127" t="s">
        <v>16</v>
      </c>
      <c r="O430" s="127" t="s">
        <v>16</v>
      </c>
      <c r="P430" s="127" t="s">
        <v>16</v>
      </c>
      <c r="Q430" s="128"/>
      <c r="R430" s="127" t="s">
        <v>16</v>
      </c>
      <c r="S430" s="127" t="s">
        <v>16</v>
      </c>
      <c r="T430" s="127" t="s">
        <v>16</v>
      </c>
    </row>
    <row r="431" spans="5:20" hidden="1" outlineLevel="1" x14ac:dyDescent="0.45">
      <c r="E431" s="94" t="s">
        <v>508</v>
      </c>
      <c r="F431" s="94" t="s">
        <v>557</v>
      </c>
      <c r="G431" s="94" t="s">
        <v>12</v>
      </c>
      <c r="H431" s="76"/>
      <c r="I431" s="76"/>
      <c r="J431" s="76"/>
      <c r="K431" s="2"/>
      <c r="L431" s="127" t="s">
        <v>16</v>
      </c>
      <c r="M431" s="127" t="s">
        <v>16</v>
      </c>
      <c r="N431" s="127" t="s">
        <v>16</v>
      </c>
      <c r="O431" s="127" t="s">
        <v>16</v>
      </c>
      <c r="P431" s="127" t="s">
        <v>16</v>
      </c>
      <c r="Q431" s="128"/>
      <c r="R431" s="127" t="s">
        <v>16</v>
      </c>
      <c r="S431" s="127" t="s">
        <v>16</v>
      </c>
      <c r="T431" s="127" t="s">
        <v>16</v>
      </c>
    </row>
    <row r="432" spans="5:20" collapsed="1" x14ac:dyDescent="0.45">
      <c r="E432" s="94"/>
      <c r="F432" s="94"/>
      <c r="G432" s="94"/>
      <c r="H432" s="76"/>
      <c r="I432" s="76"/>
      <c r="J432" s="76"/>
      <c r="K432" s="2"/>
      <c r="L432" s="76"/>
      <c r="M432" s="76"/>
      <c r="N432" s="76"/>
      <c r="O432" s="76"/>
      <c r="P432" s="76"/>
      <c r="Q432" s="76"/>
      <c r="R432" s="76"/>
      <c r="S432" s="76"/>
      <c r="T432" s="76"/>
    </row>
    <row r="433" spans="5:20" x14ac:dyDescent="0.45">
      <c r="E433" s="94" t="s">
        <v>558</v>
      </c>
      <c r="F433" s="94" t="s">
        <v>559</v>
      </c>
      <c r="G433" s="94" t="s">
        <v>12</v>
      </c>
      <c r="H433" s="76"/>
      <c r="I433" s="76"/>
      <c r="J433" s="76"/>
      <c r="K433" s="2"/>
      <c r="L433" s="127" t="s">
        <v>13</v>
      </c>
      <c r="M433" s="127" t="s">
        <v>13</v>
      </c>
      <c r="N433" s="127" t="s">
        <v>14</v>
      </c>
      <c r="O433" s="127" t="s">
        <v>14</v>
      </c>
      <c r="P433" s="127" t="s">
        <v>14</v>
      </c>
      <c r="Q433" s="128"/>
      <c r="R433" s="127" t="s">
        <v>14</v>
      </c>
      <c r="S433" s="127" t="s">
        <v>13</v>
      </c>
      <c r="T433" s="127" t="s">
        <v>13</v>
      </c>
    </row>
    <row r="434" spans="5:20" hidden="1" outlineLevel="1" x14ac:dyDescent="0.45">
      <c r="E434" s="94" t="s">
        <v>558</v>
      </c>
      <c r="F434" s="94" t="s">
        <v>560</v>
      </c>
      <c r="G434" s="94" t="s">
        <v>12</v>
      </c>
      <c r="H434" s="76"/>
      <c r="I434" s="76"/>
      <c r="J434" s="76"/>
      <c r="K434" s="2"/>
      <c r="L434" s="127" t="s">
        <v>13</v>
      </c>
      <c r="M434" s="127" t="s">
        <v>13</v>
      </c>
      <c r="N434" s="127" t="s">
        <v>13</v>
      </c>
      <c r="O434" s="127" t="s">
        <v>14</v>
      </c>
      <c r="P434" s="127" t="s">
        <v>14</v>
      </c>
      <c r="Q434" s="128"/>
      <c r="R434" s="127" t="s">
        <v>41</v>
      </c>
      <c r="S434" s="127" t="s">
        <v>41</v>
      </c>
      <c r="T434" s="127" t="s">
        <v>41</v>
      </c>
    </row>
    <row r="435" spans="5:20" hidden="1" outlineLevel="1" x14ac:dyDescent="0.45">
      <c r="E435" s="94" t="s">
        <v>558</v>
      </c>
      <c r="F435" s="94" t="s">
        <v>561</v>
      </c>
      <c r="G435" s="94" t="s">
        <v>12</v>
      </c>
      <c r="H435" s="76"/>
      <c r="I435" s="76"/>
      <c r="J435" s="76"/>
      <c r="K435" s="2"/>
      <c r="L435" s="127" t="s">
        <v>16</v>
      </c>
      <c r="M435" s="127" t="s">
        <v>16</v>
      </c>
      <c r="N435" s="127" t="s">
        <v>16</v>
      </c>
      <c r="O435" s="127" t="s">
        <v>16</v>
      </c>
      <c r="P435" s="127" t="s">
        <v>16</v>
      </c>
      <c r="Q435" s="128"/>
      <c r="R435" s="127" t="s">
        <v>16</v>
      </c>
      <c r="S435" s="127" t="s">
        <v>16</v>
      </c>
      <c r="T435" s="127" t="s">
        <v>16</v>
      </c>
    </row>
    <row r="436" spans="5:20" hidden="1" outlineLevel="1" x14ac:dyDescent="0.45">
      <c r="E436" s="94" t="s">
        <v>558</v>
      </c>
      <c r="F436" s="94" t="s">
        <v>562</v>
      </c>
      <c r="G436" s="94" t="s">
        <v>12</v>
      </c>
      <c r="H436" s="76"/>
      <c r="I436" s="76"/>
      <c r="J436" s="76"/>
      <c r="K436" s="2"/>
      <c r="L436" s="127" t="s">
        <v>16</v>
      </c>
      <c r="M436" s="127" t="s">
        <v>16</v>
      </c>
      <c r="N436" s="127" t="s">
        <v>16</v>
      </c>
      <c r="O436" s="127" t="s">
        <v>16</v>
      </c>
      <c r="P436" s="127" t="s">
        <v>16</v>
      </c>
      <c r="Q436" s="128"/>
      <c r="R436" s="127" t="s">
        <v>16</v>
      </c>
      <c r="S436" s="127" t="s">
        <v>16</v>
      </c>
      <c r="T436" s="127" t="s">
        <v>16</v>
      </c>
    </row>
    <row r="437" spans="5:20" hidden="1" outlineLevel="1" x14ac:dyDescent="0.45">
      <c r="E437" s="94" t="s">
        <v>558</v>
      </c>
      <c r="F437" s="94" t="s">
        <v>563</v>
      </c>
      <c r="G437" s="94" t="s">
        <v>12</v>
      </c>
      <c r="H437" s="76"/>
      <c r="I437" s="76"/>
      <c r="J437" s="76"/>
      <c r="K437" s="2"/>
      <c r="L437" s="127" t="s">
        <v>13</v>
      </c>
      <c r="M437" s="127" t="s">
        <v>13</v>
      </c>
      <c r="N437" s="127" t="s">
        <v>13</v>
      </c>
      <c r="O437" s="127" t="s">
        <v>13</v>
      </c>
      <c r="P437" s="127" t="s">
        <v>13</v>
      </c>
      <c r="Q437" s="128"/>
      <c r="R437" s="127" t="s">
        <v>13</v>
      </c>
      <c r="S437" s="127" t="s">
        <v>13</v>
      </c>
      <c r="T437" s="127" t="s">
        <v>13</v>
      </c>
    </row>
    <row r="438" spans="5:20" hidden="1" outlineLevel="1" x14ac:dyDescent="0.45">
      <c r="E438" s="94" t="s">
        <v>558</v>
      </c>
      <c r="F438" s="94" t="s">
        <v>564</v>
      </c>
      <c r="G438" s="94" t="s">
        <v>12</v>
      </c>
      <c r="H438" s="76"/>
      <c r="I438" s="76"/>
      <c r="J438" s="76"/>
      <c r="K438" s="2"/>
      <c r="L438" s="127" t="s">
        <v>16</v>
      </c>
      <c r="M438" s="127" t="s">
        <v>16</v>
      </c>
      <c r="N438" s="127" t="s">
        <v>13</v>
      </c>
      <c r="O438" s="127" t="s">
        <v>13</v>
      </c>
      <c r="P438" s="127" t="s">
        <v>13</v>
      </c>
      <c r="Q438" s="128"/>
      <c r="R438" s="127" t="s">
        <v>13</v>
      </c>
      <c r="S438" s="127" t="s">
        <v>16</v>
      </c>
      <c r="T438" s="127" t="s">
        <v>16</v>
      </c>
    </row>
    <row r="439" spans="5:20" hidden="1" outlineLevel="1" x14ac:dyDescent="0.45">
      <c r="E439" s="94" t="s">
        <v>558</v>
      </c>
      <c r="F439" s="94" t="s">
        <v>565</v>
      </c>
      <c r="G439" s="94" t="s">
        <v>12</v>
      </c>
      <c r="H439" s="76"/>
      <c r="I439" s="76"/>
      <c r="J439" s="76"/>
      <c r="K439" s="2"/>
      <c r="L439" s="127" t="s">
        <v>13</v>
      </c>
      <c r="M439" s="127" t="s">
        <v>13</v>
      </c>
      <c r="N439" s="127" t="s">
        <v>13</v>
      </c>
      <c r="O439" s="127" t="s">
        <v>13</v>
      </c>
      <c r="P439" s="127" t="s">
        <v>13</v>
      </c>
      <c r="Q439" s="128"/>
      <c r="R439" s="127" t="s">
        <v>13</v>
      </c>
      <c r="S439" s="127" t="s">
        <v>13</v>
      </c>
      <c r="T439" s="127" t="s">
        <v>13</v>
      </c>
    </row>
    <row r="440" spans="5:20" hidden="1" outlineLevel="1" x14ac:dyDescent="0.45">
      <c r="E440" s="94" t="s">
        <v>558</v>
      </c>
      <c r="F440" s="94" t="s">
        <v>566</v>
      </c>
      <c r="G440" s="94" t="s">
        <v>12</v>
      </c>
      <c r="H440" s="76"/>
      <c r="I440" s="76"/>
      <c r="J440" s="76"/>
      <c r="K440" s="2"/>
      <c r="L440" s="127" t="s">
        <v>16</v>
      </c>
      <c r="M440" s="127" t="s">
        <v>16</v>
      </c>
      <c r="N440" s="127" t="s">
        <v>13</v>
      </c>
      <c r="O440" s="127" t="s">
        <v>13</v>
      </c>
      <c r="P440" s="127" t="s">
        <v>16</v>
      </c>
      <c r="Q440" s="128"/>
      <c r="R440" s="127" t="s">
        <v>13</v>
      </c>
      <c r="S440" s="127" t="s">
        <v>16</v>
      </c>
      <c r="T440" s="127" t="s">
        <v>16</v>
      </c>
    </row>
    <row r="441" spans="5:20" hidden="1" outlineLevel="1" x14ac:dyDescent="0.45">
      <c r="E441" s="94" t="s">
        <v>558</v>
      </c>
      <c r="F441" s="94" t="s">
        <v>567</v>
      </c>
      <c r="G441" s="94" t="s">
        <v>12</v>
      </c>
      <c r="H441" s="76"/>
      <c r="I441" s="76"/>
      <c r="J441" s="76"/>
      <c r="K441" s="2"/>
      <c r="L441" s="127" t="s">
        <v>13</v>
      </c>
      <c r="M441" s="127" t="s">
        <v>14</v>
      </c>
      <c r="N441" s="127" t="s">
        <v>13</v>
      </c>
      <c r="O441" s="127" t="s">
        <v>13</v>
      </c>
      <c r="P441" s="127" t="s">
        <v>16</v>
      </c>
      <c r="Q441" s="128"/>
      <c r="R441" s="127" t="s">
        <v>16</v>
      </c>
      <c r="S441" s="127" t="s">
        <v>16</v>
      </c>
      <c r="T441" s="127" t="s">
        <v>13</v>
      </c>
    </row>
    <row r="442" spans="5:20" hidden="1" outlineLevel="1" x14ac:dyDescent="0.45">
      <c r="E442" s="94" t="s">
        <v>558</v>
      </c>
      <c r="F442" s="94" t="s">
        <v>568</v>
      </c>
      <c r="G442" s="94" t="s">
        <v>12</v>
      </c>
      <c r="H442" s="76"/>
      <c r="I442" s="76"/>
      <c r="J442" s="76"/>
      <c r="K442" s="2"/>
      <c r="L442" s="127" t="s">
        <v>13</v>
      </c>
      <c r="M442" s="127" t="s">
        <v>13</v>
      </c>
      <c r="N442" s="127" t="s">
        <v>13</v>
      </c>
      <c r="O442" s="127" t="s">
        <v>13</v>
      </c>
      <c r="P442" s="127" t="s">
        <v>13</v>
      </c>
      <c r="Q442" s="128"/>
      <c r="R442" s="127" t="s">
        <v>14</v>
      </c>
      <c r="S442" s="127" t="s">
        <v>13</v>
      </c>
      <c r="T442" s="127" t="s">
        <v>13</v>
      </c>
    </row>
    <row r="443" spans="5:20" hidden="1" outlineLevel="1" x14ac:dyDescent="0.45">
      <c r="E443" s="94" t="s">
        <v>558</v>
      </c>
      <c r="F443" s="94" t="s">
        <v>569</v>
      </c>
      <c r="G443" s="94" t="s">
        <v>12</v>
      </c>
      <c r="H443" s="76"/>
      <c r="I443" s="76"/>
      <c r="J443" s="76"/>
      <c r="K443" s="2"/>
      <c r="L443" s="127" t="s">
        <v>13</v>
      </c>
      <c r="M443" s="127" t="s">
        <v>13</v>
      </c>
      <c r="N443" s="127" t="s">
        <v>13</v>
      </c>
      <c r="O443" s="127" t="s">
        <v>13</v>
      </c>
      <c r="P443" s="127" t="s">
        <v>16</v>
      </c>
      <c r="Q443" s="128"/>
      <c r="R443" s="127" t="s">
        <v>16</v>
      </c>
      <c r="S443" s="127" t="s">
        <v>16</v>
      </c>
      <c r="T443" s="127" t="s">
        <v>13</v>
      </c>
    </row>
    <row r="444" spans="5:20" hidden="1" outlineLevel="1" x14ac:dyDescent="0.45">
      <c r="E444" s="94" t="s">
        <v>558</v>
      </c>
      <c r="F444" s="94" t="s">
        <v>570</v>
      </c>
      <c r="G444" s="94" t="s">
        <v>12</v>
      </c>
      <c r="H444" s="76"/>
      <c r="I444" s="76"/>
      <c r="J444" s="76"/>
      <c r="K444" s="2"/>
      <c r="L444" s="127" t="s">
        <v>13</v>
      </c>
      <c r="M444" s="127" t="s">
        <v>13</v>
      </c>
      <c r="N444" s="127" t="s">
        <v>13</v>
      </c>
      <c r="O444" s="127" t="s">
        <v>13</v>
      </c>
      <c r="P444" s="127" t="s">
        <v>13</v>
      </c>
      <c r="Q444" s="128"/>
      <c r="R444" s="127" t="s">
        <v>13</v>
      </c>
      <c r="S444" s="127" t="s">
        <v>16</v>
      </c>
      <c r="T444" s="127" t="s">
        <v>16</v>
      </c>
    </row>
    <row r="445" spans="5:20" hidden="1" outlineLevel="1" x14ac:dyDescent="0.45">
      <c r="E445" s="94" t="s">
        <v>558</v>
      </c>
      <c r="F445" s="94" t="s">
        <v>571</v>
      </c>
      <c r="G445" s="94" t="s">
        <v>12</v>
      </c>
      <c r="H445" s="76"/>
      <c r="I445" s="76"/>
      <c r="J445" s="76"/>
      <c r="K445" s="2"/>
      <c r="L445" s="127" t="s">
        <v>16</v>
      </c>
      <c r="M445" s="127" t="s">
        <v>16</v>
      </c>
      <c r="N445" s="127" t="s">
        <v>13</v>
      </c>
      <c r="O445" s="127" t="s">
        <v>13</v>
      </c>
      <c r="P445" s="127" t="s">
        <v>16</v>
      </c>
      <c r="Q445" s="128"/>
      <c r="R445" s="127" t="s">
        <v>16</v>
      </c>
      <c r="S445" s="127" t="s">
        <v>16</v>
      </c>
      <c r="T445" s="127" t="s">
        <v>13</v>
      </c>
    </row>
    <row r="446" spans="5:20" hidden="1" outlineLevel="1" x14ac:dyDescent="0.45">
      <c r="E446" s="94" t="s">
        <v>558</v>
      </c>
      <c r="F446" s="94" t="s">
        <v>572</v>
      </c>
      <c r="G446" s="94" t="s">
        <v>12</v>
      </c>
      <c r="H446" s="76"/>
      <c r="I446" s="76"/>
      <c r="J446" s="76"/>
      <c r="K446" s="2"/>
      <c r="L446" s="127" t="s">
        <v>14</v>
      </c>
      <c r="M446" s="127" t="s">
        <v>41</v>
      </c>
      <c r="N446" s="127" t="s">
        <v>41</v>
      </c>
      <c r="O446" s="127" t="s">
        <v>41</v>
      </c>
      <c r="P446" s="127" t="s">
        <v>41</v>
      </c>
      <c r="Q446" s="128"/>
      <c r="R446" s="127" t="s">
        <v>14</v>
      </c>
      <c r="S446" s="127" t="s">
        <v>41</v>
      </c>
      <c r="T446" s="127" t="s">
        <v>41</v>
      </c>
    </row>
    <row r="447" spans="5:20" hidden="1" outlineLevel="1" x14ac:dyDescent="0.45">
      <c r="E447" s="94" t="s">
        <v>558</v>
      </c>
      <c r="F447" s="94" t="s">
        <v>573</v>
      </c>
      <c r="G447" s="94" t="s">
        <v>12</v>
      </c>
      <c r="H447" s="76"/>
      <c r="I447" s="76"/>
      <c r="J447" s="76"/>
      <c r="K447" s="2"/>
      <c r="L447" s="127" t="s">
        <v>13</v>
      </c>
      <c r="M447" s="127" t="s">
        <v>13</v>
      </c>
      <c r="N447" s="127" t="s">
        <v>13</v>
      </c>
      <c r="O447" s="127" t="s">
        <v>13</v>
      </c>
      <c r="P447" s="127" t="s">
        <v>13</v>
      </c>
      <c r="Q447" s="128"/>
      <c r="R447" s="127" t="s">
        <v>13</v>
      </c>
      <c r="S447" s="127" t="s">
        <v>16</v>
      </c>
      <c r="T447" s="127" t="s">
        <v>13</v>
      </c>
    </row>
    <row r="448" spans="5:20" hidden="1" outlineLevel="1" x14ac:dyDescent="0.45">
      <c r="E448" s="94" t="s">
        <v>558</v>
      </c>
      <c r="F448" s="94" t="s">
        <v>574</v>
      </c>
      <c r="G448" s="94" t="s">
        <v>12</v>
      </c>
      <c r="H448" s="76"/>
      <c r="I448" s="76"/>
      <c r="J448" s="76"/>
      <c r="K448" s="2"/>
      <c r="L448" s="127" t="s">
        <v>41</v>
      </c>
      <c r="M448" s="127" t="s">
        <v>41</v>
      </c>
      <c r="N448" s="127" t="s">
        <v>41</v>
      </c>
      <c r="O448" s="127" t="s">
        <v>41</v>
      </c>
      <c r="P448" s="127" t="s">
        <v>19</v>
      </c>
      <c r="Q448" s="128"/>
      <c r="R448" s="127" t="s">
        <v>19</v>
      </c>
      <c r="S448" s="127" t="s">
        <v>19</v>
      </c>
      <c r="T448" s="127" t="s">
        <v>19</v>
      </c>
    </row>
    <row r="449" spans="1:23" hidden="1" outlineLevel="1" x14ac:dyDescent="0.45">
      <c r="E449" s="94" t="s">
        <v>558</v>
      </c>
      <c r="F449" s="94" t="s">
        <v>575</v>
      </c>
      <c r="G449" s="94" t="s">
        <v>12</v>
      </c>
      <c r="H449" s="76"/>
      <c r="I449" s="76"/>
      <c r="J449" s="76"/>
      <c r="K449" s="2"/>
      <c r="L449" s="127" t="s">
        <v>16</v>
      </c>
      <c r="M449" s="127" t="s">
        <v>16</v>
      </c>
      <c r="N449" s="127" t="s">
        <v>16</v>
      </c>
      <c r="O449" s="127" t="s">
        <v>16</v>
      </c>
      <c r="P449" s="127" t="s">
        <v>13</v>
      </c>
      <c r="Q449" s="128"/>
      <c r="R449" s="127" t="s">
        <v>41</v>
      </c>
      <c r="S449" s="127" t="s">
        <v>16</v>
      </c>
      <c r="T449" s="127" t="s">
        <v>19</v>
      </c>
    </row>
    <row r="450" spans="1:23" hidden="1" outlineLevel="1" x14ac:dyDescent="0.45">
      <c r="E450" s="94" t="s">
        <v>558</v>
      </c>
      <c r="F450" s="94" t="s">
        <v>576</v>
      </c>
      <c r="G450" s="94" t="s">
        <v>223</v>
      </c>
      <c r="H450" s="76"/>
      <c r="I450" s="76"/>
      <c r="J450" s="76"/>
      <c r="K450" s="2"/>
      <c r="L450" s="127" t="s">
        <v>19</v>
      </c>
      <c r="M450" s="127" t="s">
        <v>19</v>
      </c>
      <c r="N450" s="127" t="s">
        <v>19</v>
      </c>
      <c r="O450" s="127" t="s">
        <v>19</v>
      </c>
      <c r="P450" s="127" t="s">
        <v>19</v>
      </c>
      <c r="Q450" s="128"/>
      <c r="R450" s="127" t="s">
        <v>41</v>
      </c>
      <c r="S450" s="127" t="s">
        <v>41</v>
      </c>
      <c r="T450" s="127" t="s">
        <v>41</v>
      </c>
    </row>
    <row r="451" spans="1:23" hidden="1" outlineLevel="1" x14ac:dyDescent="0.45">
      <c r="E451" s="94" t="s">
        <v>558</v>
      </c>
      <c r="F451" s="94" t="s">
        <v>577</v>
      </c>
      <c r="G451" s="94" t="s">
        <v>12</v>
      </c>
      <c r="H451" s="76"/>
      <c r="I451" s="76"/>
      <c r="J451" s="76"/>
      <c r="K451" s="2"/>
      <c r="L451" s="127" t="s">
        <v>16</v>
      </c>
      <c r="M451" s="127" t="s">
        <v>16</v>
      </c>
      <c r="N451" s="127" t="s">
        <v>16</v>
      </c>
      <c r="O451" s="127" t="s">
        <v>16</v>
      </c>
      <c r="P451" s="127" t="s">
        <v>16</v>
      </c>
      <c r="Q451" s="128"/>
      <c r="R451" s="127" t="s">
        <v>16</v>
      </c>
      <c r="S451" s="127" t="s">
        <v>16</v>
      </c>
      <c r="T451" s="127" t="s">
        <v>16</v>
      </c>
    </row>
    <row r="452" spans="1:23" hidden="1" outlineLevel="1" x14ac:dyDescent="0.45">
      <c r="E452" s="94" t="s">
        <v>558</v>
      </c>
      <c r="F452" s="94" t="s">
        <v>578</v>
      </c>
      <c r="G452" s="94" t="s">
        <v>12</v>
      </c>
      <c r="H452" s="76"/>
      <c r="I452" s="76"/>
      <c r="J452" s="76"/>
      <c r="K452" s="2"/>
      <c r="L452" s="127" t="s">
        <v>13</v>
      </c>
      <c r="M452" s="127" t="s">
        <v>13</v>
      </c>
      <c r="N452" s="127" t="s">
        <v>13</v>
      </c>
      <c r="O452" s="127" t="s">
        <v>13</v>
      </c>
      <c r="P452" s="127" t="s">
        <v>13</v>
      </c>
      <c r="Q452" s="128"/>
      <c r="R452" s="127" t="s">
        <v>13</v>
      </c>
      <c r="S452" s="127" t="s">
        <v>13</v>
      </c>
      <c r="T452" s="127" t="s">
        <v>13</v>
      </c>
    </row>
    <row r="453" spans="1:23" hidden="1" outlineLevel="1" x14ac:dyDescent="0.45">
      <c r="E453" s="94" t="s">
        <v>558</v>
      </c>
      <c r="F453" s="94" t="s">
        <v>579</v>
      </c>
      <c r="G453" s="94" t="s">
        <v>12</v>
      </c>
      <c r="H453" s="76"/>
      <c r="I453" s="76"/>
      <c r="J453" s="76"/>
      <c r="K453" s="2"/>
      <c r="L453" s="127" t="s">
        <v>16</v>
      </c>
      <c r="M453" s="127" t="s">
        <v>16</v>
      </c>
      <c r="N453" s="127" t="s">
        <v>13</v>
      </c>
      <c r="O453" s="127" t="s">
        <v>13</v>
      </c>
      <c r="P453" s="127" t="s">
        <v>13</v>
      </c>
      <c r="Q453" s="128"/>
      <c r="R453" s="127" t="s">
        <v>13</v>
      </c>
      <c r="S453" s="127" t="s">
        <v>16</v>
      </c>
      <c r="T453" s="127" t="s">
        <v>16</v>
      </c>
    </row>
    <row r="454" spans="1:23" collapsed="1" x14ac:dyDescent="0.45">
      <c r="E454" s="94"/>
      <c r="F454" s="94"/>
      <c r="G454" s="94"/>
      <c r="H454" s="76"/>
      <c r="I454" s="76"/>
      <c r="J454" s="76"/>
      <c r="K454" s="2"/>
      <c r="L454" s="76"/>
      <c r="M454" s="76"/>
      <c r="N454" s="76"/>
      <c r="O454" s="76"/>
      <c r="P454" s="76"/>
      <c r="Q454" s="76"/>
      <c r="R454" s="76"/>
      <c r="S454" s="76"/>
      <c r="T454" s="76"/>
      <c r="U454" s="76"/>
    </row>
    <row r="455" spans="1:23" x14ac:dyDescent="0.45">
      <c r="E455" s="94"/>
      <c r="F455" s="94"/>
      <c r="G455" s="94"/>
      <c r="H455" s="76"/>
      <c r="I455" s="76"/>
      <c r="J455" s="76"/>
      <c r="K455" s="2"/>
      <c r="L455" s="76"/>
      <c r="M455" s="76"/>
      <c r="N455" s="76"/>
      <c r="O455" s="76"/>
      <c r="P455" s="76"/>
      <c r="Q455" s="76"/>
      <c r="R455" s="76"/>
      <c r="S455" s="76"/>
      <c r="T455" s="76"/>
    </row>
    <row r="456" spans="1:23" s="11" customFormat="1" ht="13.15" x14ac:dyDescent="0.35">
      <c r="A456" s="8" t="s">
        <v>124</v>
      </c>
      <c r="B456" s="8"/>
      <c r="C456" s="9"/>
      <c r="D456" s="10"/>
      <c r="E456" s="10"/>
      <c r="F456" s="10"/>
      <c r="G456" s="10"/>
      <c r="H456" s="43"/>
      <c r="I456" s="43"/>
      <c r="J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</row>
    <row r="457" spans="1:23" x14ac:dyDescent="0.45">
      <c r="A457" s="15"/>
      <c r="B457" s="15"/>
      <c r="C457" s="15"/>
      <c r="D457" s="15"/>
    </row>
    <row r="458" spans="1:23" x14ac:dyDescent="0.45">
      <c r="E458" s="94" t="s">
        <v>133</v>
      </c>
      <c r="F458" s="94" t="s">
        <v>134</v>
      </c>
      <c r="G458" s="94" t="s">
        <v>12</v>
      </c>
      <c r="H458" s="76"/>
      <c r="I458" s="76"/>
      <c r="J458" s="76"/>
      <c r="K458" s="2"/>
      <c r="L458" s="76" t="str" cm="1">
        <f t="array" ref="L458">_xlfn.IFS(L9="Excellent","4",L9="Good","3",L9="Sufficient","2",L9="Poor","1",L9="None","")</f>
        <v>4</v>
      </c>
      <c r="M458" s="76" t="str" cm="1">
        <f t="array" ref="M458">_xlfn.IFS(M9="Excellent","4",M9="Good","3",M9="Sufficient","2",M9="Poor","1",M9="None","")</f>
        <v>4</v>
      </c>
      <c r="N458" s="76" t="str" cm="1">
        <f t="array" ref="N458">_xlfn.IFS(N9="Excellent","4",N9="Good","3",N9="Sufficient","2",N9="Poor","1",N9="None","")</f>
        <v>4</v>
      </c>
      <c r="O458" s="76" t="str" cm="1">
        <f t="array" ref="O458">_xlfn.IFS(O9="Excellent","4",O9="Good","3",O9="Sufficient","2",O9="Poor","1",O9="None","")</f>
        <v>4</v>
      </c>
      <c r="P458" s="76" t="str" cm="1">
        <f t="array" ref="P458">_xlfn.IFS(P9="Excellent","4",P9="Good","3",P9="Sufficient","2",P9="Poor","1",P9="None","")</f>
        <v>4</v>
      </c>
      <c r="Q458" s="128"/>
      <c r="R458" s="76" t="str" cm="1">
        <f t="array" ref="R458">_xlfn.IFS(R9="Excellent","4",R9="Good","3",R9="Sufficient","2",R9="Poor","1",R9="None","")</f>
        <v>4</v>
      </c>
      <c r="S458" s="76" t="str" cm="1">
        <f t="array" ref="S458">_xlfn.IFS(S9="Excellent","4",S9="Good","3",S9="Sufficient","2",S9="Poor","1",S9="None","")</f>
        <v>4</v>
      </c>
      <c r="T458" s="76" t="str" cm="1">
        <f t="array" ref="T458">_xlfn.IFS(T9="Excellent","4",T9="Good","3",T9="Sufficient","2",T9="Poor","1",T9="None","")</f>
        <v>4</v>
      </c>
    </row>
    <row r="459" spans="1:23" hidden="1" outlineLevel="1" x14ac:dyDescent="0.45">
      <c r="E459" s="94" t="s">
        <v>133</v>
      </c>
      <c r="F459" s="94" t="s">
        <v>135</v>
      </c>
      <c r="G459" s="94" t="s">
        <v>12</v>
      </c>
      <c r="H459" s="76"/>
      <c r="I459" s="76"/>
      <c r="J459" s="76"/>
      <c r="K459" s="2"/>
      <c r="L459" s="76" t="str" cm="1">
        <f t="array" ref="L459">_xlfn.IFS(L10="Excellent","4",L10="Good","3",L10="Sufficient","2",L10="Poor","1",L10="None","")</f>
        <v>4</v>
      </c>
      <c r="M459" s="76" t="str" cm="1">
        <f t="array" ref="M459">_xlfn.IFS(M10="Excellent","4",M10="Good","3",M10="Sufficient","2",M10="Poor","1",M10="None","")</f>
        <v>4</v>
      </c>
      <c r="N459" s="76" t="str" cm="1">
        <f t="array" ref="N459">_xlfn.IFS(N10="Excellent","4",N10="Good","3",N10="Sufficient","2",N10="Poor","1",N10="None","")</f>
        <v>4</v>
      </c>
      <c r="O459" s="76" t="str" cm="1">
        <f t="array" ref="O459">_xlfn.IFS(O10="Excellent","4",O10="Good","3",O10="Sufficient","2",O10="Poor","1",O10="None","")</f>
        <v>4</v>
      </c>
      <c r="P459" s="76" t="str" cm="1">
        <f t="array" ref="P459">_xlfn.IFS(P10="Excellent","4",P10="Good","3",P10="Sufficient","2",P10="Poor","1",P10="None","")</f>
        <v>4</v>
      </c>
      <c r="Q459" s="128"/>
      <c r="R459" s="76" t="str" cm="1">
        <f t="array" ref="R459">_xlfn.IFS(R10="Excellent","4",R10="Good","3",R10="Sufficient","2",R10="Poor","1",R10="None","")</f>
        <v>4</v>
      </c>
      <c r="S459" s="76" t="str" cm="1">
        <f t="array" ref="S459">_xlfn.IFS(S10="Excellent","4",S10="Good","3",S10="Sufficient","2",S10="Poor","1",S10="None","")</f>
        <v>4</v>
      </c>
      <c r="T459" s="76" t="str" cm="1">
        <f t="array" ref="T459">_xlfn.IFS(T10="Excellent","4",T10="Good","3",T10="Sufficient","2",T10="Poor","1",T10="None","")</f>
        <v>4</v>
      </c>
    </row>
    <row r="460" spans="1:23" hidden="1" outlineLevel="1" x14ac:dyDescent="0.45">
      <c r="E460" s="94" t="s">
        <v>133</v>
      </c>
      <c r="F460" s="94" t="s">
        <v>136</v>
      </c>
      <c r="G460" s="94" t="s">
        <v>12</v>
      </c>
      <c r="H460" s="76"/>
      <c r="I460" s="76"/>
      <c r="J460" s="76"/>
      <c r="K460" s="2"/>
      <c r="L460" s="76" t="str" cm="1">
        <f t="array" ref="L460">_xlfn.IFS(L11="Excellent","4",L11="Good","3",L11="Sufficient","2",L11="Poor","1",L11="None","")</f>
        <v>4</v>
      </c>
      <c r="M460" s="76" t="str" cm="1">
        <f t="array" ref="M460">_xlfn.IFS(M11="Excellent","4",M11="Good","3",M11="Sufficient","2",M11="Poor","1",M11="None","")</f>
        <v>4</v>
      </c>
      <c r="N460" s="76" t="str" cm="1">
        <f t="array" ref="N460">_xlfn.IFS(N11="Excellent","4",N11="Good","3",N11="Sufficient","2",N11="Poor","1",N11="None","")</f>
        <v>4</v>
      </c>
      <c r="O460" s="76" t="str" cm="1">
        <f t="array" ref="O460">_xlfn.IFS(O11="Excellent","4",O11="Good","3",O11="Sufficient","2",O11="Poor","1",O11="None","")</f>
        <v>4</v>
      </c>
      <c r="P460" s="76" t="str" cm="1">
        <f t="array" ref="P460">_xlfn.IFS(P11="Excellent","4",P11="Good","3",P11="Sufficient","2",P11="Poor","1",P11="None","")</f>
        <v>4</v>
      </c>
      <c r="Q460" s="128"/>
      <c r="R460" s="76" t="str" cm="1">
        <f t="array" ref="R460">_xlfn.IFS(R11="Excellent","4",R11="Good","3",R11="Sufficient","2",R11="Poor","1",R11="None","")</f>
        <v>4</v>
      </c>
      <c r="S460" s="76" t="str" cm="1">
        <f t="array" ref="S460">_xlfn.IFS(S11="Excellent","4",S11="Good","3",S11="Sufficient","2",S11="Poor","1",S11="None","")</f>
        <v>4</v>
      </c>
      <c r="T460" s="76" t="str" cm="1">
        <f t="array" ref="T460">_xlfn.IFS(T11="Excellent","4",T11="Good","3",T11="Sufficient","2",T11="Poor","1",T11="None","")</f>
        <v>3</v>
      </c>
    </row>
    <row r="461" spans="1:23" hidden="1" outlineLevel="1" x14ac:dyDescent="0.45">
      <c r="E461" s="94" t="s">
        <v>133</v>
      </c>
      <c r="F461" s="94" t="s">
        <v>137</v>
      </c>
      <c r="G461" s="94" t="s">
        <v>12</v>
      </c>
      <c r="H461" s="76"/>
      <c r="I461" s="76"/>
      <c r="J461" s="76"/>
      <c r="K461" s="2"/>
      <c r="L461" s="76" t="str" cm="1">
        <f t="array" ref="L461">_xlfn.IFS(L12="Excellent","4",L12="Good","3",L12="Sufficient","2",L12="Poor","1",L12="None","")</f>
        <v>4</v>
      </c>
      <c r="M461" s="76" t="str" cm="1">
        <f t="array" ref="M461">_xlfn.IFS(M12="Excellent","4",M12="Good","3",M12="Sufficient","2",M12="Poor","1",M12="None","")</f>
        <v>4</v>
      </c>
      <c r="N461" s="76" t="str" cm="1">
        <f t="array" ref="N461">_xlfn.IFS(N12="Excellent","4",N12="Good","3",N12="Sufficient","2",N12="Poor","1",N12="None","")</f>
        <v>4</v>
      </c>
      <c r="O461" s="76" t="str" cm="1">
        <f t="array" ref="O461">_xlfn.IFS(O12="Excellent","4",O12="Good","3",O12="Sufficient","2",O12="Poor","1",O12="None","")</f>
        <v>4</v>
      </c>
      <c r="P461" s="76" t="str" cm="1">
        <f t="array" ref="P461">_xlfn.IFS(P12="Excellent","4",P12="Good","3",P12="Sufficient","2",P12="Poor","1",P12="None","")</f>
        <v>4</v>
      </c>
      <c r="Q461" s="128"/>
      <c r="R461" s="76" t="str" cm="1">
        <f t="array" ref="R461">_xlfn.IFS(R12="Excellent","4",R12="Good","3",R12="Sufficient","2",R12="Poor","1",R12="None","")</f>
        <v>4</v>
      </c>
      <c r="S461" s="76" t="str" cm="1">
        <f t="array" ref="S461">_xlfn.IFS(S12="Excellent","4",S12="Good","3",S12="Sufficient","2",S12="Poor","1",S12="None","")</f>
        <v>4</v>
      </c>
      <c r="T461" s="76" t="str" cm="1">
        <f t="array" ref="T461">_xlfn.IFS(T12="Excellent","4",T12="Good","3",T12="Sufficient","2",T12="Poor","1",T12="None","")</f>
        <v>4</v>
      </c>
    </row>
    <row r="462" spans="1:23" hidden="1" outlineLevel="1" x14ac:dyDescent="0.45">
      <c r="E462" s="94" t="s">
        <v>133</v>
      </c>
      <c r="F462" s="94" t="s">
        <v>138</v>
      </c>
      <c r="G462" s="94" t="s">
        <v>12</v>
      </c>
      <c r="H462" s="76"/>
      <c r="I462" s="76"/>
      <c r="J462" s="76"/>
      <c r="K462" s="2"/>
      <c r="L462" s="76" t="str" cm="1">
        <f t="array" ref="L462">_xlfn.IFS(L13="Excellent","4",L13="Good","3",L13="Sufficient","2",L13="Poor","1",L13="None","")</f>
        <v>4</v>
      </c>
      <c r="M462" s="76" t="str" cm="1">
        <f t="array" ref="M462">_xlfn.IFS(M13="Excellent","4",M13="Good","3",M13="Sufficient","2",M13="Poor","1",M13="None","")</f>
        <v>4</v>
      </c>
      <c r="N462" s="76" t="str" cm="1">
        <f t="array" ref="N462">_xlfn.IFS(N13="Excellent","4",N13="Good","3",N13="Sufficient","2",N13="Poor","1",N13="None","")</f>
        <v>4</v>
      </c>
      <c r="O462" s="76" t="str" cm="1">
        <f t="array" ref="O462">_xlfn.IFS(O13="Excellent","4",O13="Good","3",O13="Sufficient","2",O13="Poor","1",O13="None","")</f>
        <v>4</v>
      </c>
      <c r="P462" s="76" t="str" cm="1">
        <f t="array" ref="P462">_xlfn.IFS(P13="Excellent","4",P13="Good","3",P13="Sufficient","2",P13="Poor","1",P13="None","")</f>
        <v>4</v>
      </c>
      <c r="Q462" s="128"/>
      <c r="R462" s="76" t="str" cm="1">
        <f t="array" ref="R462">_xlfn.IFS(R13="Excellent","4",R13="Good","3",R13="Sufficient","2",R13="Poor","1",R13="None","")</f>
        <v>4</v>
      </c>
      <c r="S462" s="76" t="str" cm="1">
        <f t="array" ref="S462">_xlfn.IFS(S13="Excellent","4",S13="Good","3",S13="Sufficient","2",S13="Poor","1",S13="None","")</f>
        <v>4</v>
      </c>
      <c r="T462" s="76" t="str" cm="1">
        <f t="array" ref="T462">_xlfn.IFS(T13="Excellent","4",T13="Good","3",T13="Sufficient","2",T13="Poor","1",T13="None","")</f>
        <v>3</v>
      </c>
    </row>
    <row r="463" spans="1:23" hidden="1" outlineLevel="1" x14ac:dyDescent="0.45">
      <c r="E463" s="94" t="s">
        <v>133</v>
      </c>
      <c r="F463" s="94" t="s">
        <v>139</v>
      </c>
      <c r="G463" s="94" t="s">
        <v>12</v>
      </c>
      <c r="H463" s="76"/>
      <c r="I463" s="76"/>
      <c r="J463" s="76"/>
      <c r="K463" s="2"/>
      <c r="L463" s="76" t="str" cm="1">
        <f t="array" ref="L463">_xlfn.IFS(L14="Excellent","4",L14="Good","3",L14="Sufficient","2",L14="Poor","1",L14="None","")</f>
        <v>1</v>
      </c>
      <c r="M463" s="76" t="str" cm="1">
        <f t="array" ref="M463">_xlfn.IFS(M14="Excellent","4",M14="Good","3",M14="Sufficient","2",M14="Poor","1",M14="None","")</f>
        <v>1</v>
      </c>
      <c r="N463" s="76" t="str" cm="1">
        <f t="array" ref="N463">_xlfn.IFS(N14="Excellent","4",N14="Good","3",N14="Sufficient","2",N14="Poor","1",N14="None","")</f>
        <v>1</v>
      </c>
      <c r="O463" s="76" t="str" cm="1">
        <f t="array" ref="O463">_xlfn.IFS(O14="Excellent","4",O14="Good","3",O14="Sufficient","2",O14="Poor","1",O14="None","")</f>
        <v>1</v>
      </c>
      <c r="P463" s="76" t="str" cm="1">
        <f t="array" ref="P463">_xlfn.IFS(P14="Excellent","4",P14="Good","3",P14="Sufficient","2",P14="Poor","1",P14="None","")</f>
        <v>1</v>
      </c>
      <c r="Q463" s="128"/>
      <c r="R463" s="76" t="str" cm="1">
        <f t="array" ref="R463">_xlfn.IFS(R14="Excellent","4",R14="Good","3",R14="Sufficient","2",R14="Poor","1",R14="None","")</f>
        <v>1</v>
      </c>
      <c r="S463" s="76" t="str" cm="1">
        <f t="array" ref="S463">_xlfn.IFS(S14="Excellent","4",S14="Good","3",S14="Sufficient","2",S14="Poor","1",S14="None","")</f>
        <v>1</v>
      </c>
      <c r="T463" s="76" t="str" cm="1">
        <f t="array" ref="T463">_xlfn.IFS(T14="Excellent","4",T14="Good","3",T14="Sufficient","2",T14="Poor","1",T14="None","")</f>
        <v/>
      </c>
    </row>
    <row r="464" spans="1:23" hidden="1" outlineLevel="1" x14ac:dyDescent="0.45">
      <c r="E464" s="94" t="s">
        <v>133</v>
      </c>
      <c r="F464" s="94" t="s">
        <v>140</v>
      </c>
      <c r="G464" s="94" t="s">
        <v>12</v>
      </c>
      <c r="H464" s="76"/>
      <c r="I464" s="76"/>
      <c r="J464" s="76"/>
      <c r="K464" s="2"/>
      <c r="L464" s="76" t="str" cm="1">
        <f t="array" ref="L464">_xlfn.IFS(L15="Excellent","4",L15="Good","3",L15="Sufficient","2",L15="Poor","1",L15="None","")</f>
        <v>2</v>
      </c>
      <c r="M464" s="76" t="str" cm="1">
        <f t="array" ref="M464">_xlfn.IFS(M15="Excellent","4",M15="Good","3",M15="Sufficient","2",M15="Poor","1",M15="None","")</f>
        <v>3</v>
      </c>
      <c r="N464" s="76" t="str" cm="1">
        <f t="array" ref="N464">_xlfn.IFS(N15="Excellent","4",N15="Good","3",N15="Sufficient","2",N15="Poor","1",N15="None","")</f>
        <v>3</v>
      </c>
      <c r="O464" s="76" t="str" cm="1">
        <f t="array" ref="O464">_xlfn.IFS(O15="Excellent","4",O15="Good","3",O15="Sufficient","2",O15="Poor","1",O15="None","")</f>
        <v>3</v>
      </c>
      <c r="P464" s="76" t="str" cm="1">
        <f t="array" ref="P464">_xlfn.IFS(P15="Excellent","4",P15="Good","3",P15="Sufficient","2",P15="Poor","1",P15="None","")</f>
        <v>3</v>
      </c>
      <c r="Q464" s="128"/>
      <c r="R464" s="76" t="str" cm="1">
        <f t="array" ref="R464">_xlfn.IFS(R15="Excellent","4",R15="Good","3",R15="Sufficient","2",R15="Poor","1",R15="None","")</f>
        <v>3</v>
      </c>
      <c r="S464" s="76" t="str" cm="1">
        <f t="array" ref="S464">_xlfn.IFS(S15="Excellent","4",S15="Good","3",S15="Sufficient","2",S15="Poor","1",S15="None","")</f>
        <v>3</v>
      </c>
      <c r="T464" s="76" t="str" cm="1">
        <f t="array" ref="T464">_xlfn.IFS(T15="Excellent","4",T15="Good","3",T15="Sufficient","2",T15="Poor","1",T15="None","")</f>
        <v>3</v>
      </c>
    </row>
    <row r="465" spans="5:20" hidden="1" outlineLevel="1" x14ac:dyDescent="0.45">
      <c r="E465" s="94" t="s">
        <v>133</v>
      </c>
      <c r="F465" s="94" t="s">
        <v>141</v>
      </c>
      <c r="G465" s="94" t="s">
        <v>12</v>
      </c>
      <c r="H465" s="76"/>
      <c r="I465" s="76"/>
      <c r="J465" s="76"/>
      <c r="K465" s="2"/>
      <c r="L465" s="76" t="str" cm="1">
        <f t="array" ref="L465">_xlfn.IFS(L16="Excellent","4",L16="Good","3",L16="Sufficient","2",L16="Poor","1",L16="None","")</f>
        <v>3</v>
      </c>
      <c r="M465" s="76" t="str" cm="1">
        <f t="array" ref="M465">_xlfn.IFS(M16="Excellent","4",M16="Good","3",M16="Sufficient","2",M16="Poor","1",M16="None","")</f>
        <v>3</v>
      </c>
      <c r="N465" s="76" t="str" cm="1">
        <f t="array" ref="N465">_xlfn.IFS(N16="Excellent","4",N16="Good","3",N16="Sufficient","2",N16="Poor","1",N16="None","")</f>
        <v>3</v>
      </c>
      <c r="O465" s="76" t="str" cm="1">
        <f t="array" ref="O465">_xlfn.IFS(O16="Excellent","4",O16="Good","3",O16="Sufficient","2",O16="Poor","1",O16="None","")</f>
        <v>4</v>
      </c>
      <c r="P465" s="76" t="str" cm="1">
        <f t="array" ref="P465">_xlfn.IFS(P16="Excellent","4",P16="Good","3",P16="Sufficient","2",P16="Poor","1",P16="None","")</f>
        <v>4</v>
      </c>
      <c r="Q465" s="128"/>
      <c r="R465" s="76" t="str" cm="1">
        <f t="array" ref="R465">_xlfn.IFS(R16="Excellent","4",R16="Good","3",R16="Sufficient","2",R16="Poor","1",R16="None","")</f>
        <v>3</v>
      </c>
      <c r="S465" s="76" t="str" cm="1">
        <f t="array" ref="S465">_xlfn.IFS(S16="Excellent","4",S16="Good","3",S16="Sufficient","2",S16="Poor","1",S16="None","")</f>
        <v>3</v>
      </c>
      <c r="T465" s="76" t="str" cm="1">
        <f t="array" ref="T465">_xlfn.IFS(T16="Excellent","4",T16="Good","3",T16="Sufficient","2",T16="Poor","1",T16="None","")</f>
        <v>3</v>
      </c>
    </row>
    <row r="466" spans="5:20" hidden="1" outlineLevel="1" x14ac:dyDescent="0.45">
      <c r="E466" s="94" t="s">
        <v>133</v>
      </c>
      <c r="F466" s="94" t="s">
        <v>142</v>
      </c>
      <c r="G466" s="94" t="s">
        <v>12</v>
      </c>
      <c r="H466" s="76"/>
      <c r="I466" s="76"/>
      <c r="J466" s="76"/>
      <c r="K466" s="2"/>
      <c r="L466" s="76" t="str" cm="1">
        <f t="array" ref="L466">_xlfn.IFS(L17="Excellent","4",L17="Good","3",L17="Sufficient","2",L17="Poor","1",L17="None","")</f>
        <v>4</v>
      </c>
      <c r="M466" s="76" t="str" cm="1">
        <f t="array" ref="M466">_xlfn.IFS(M17="Excellent","4",M17="Good","3",M17="Sufficient","2",M17="Poor","1",M17="None","")</f>
        <v>4</v>
      </c>
      <c r="N466" s="76" t="str" cm="1">
        <f t="array" ref="N466">_xlfn.IFS(N17="Excellent","4",N17="Good","3",N17="Sufficient","2",N17="Poor","1",N17="None","")</f>
        <v>4</v>
      </c>
      <c r="O466" s="76" t="str" cm="1">
        <f t="array" ref="O466">_xlfn.IFS(O17="Excellent","4",O17="Good","3",O17="Sufficient","2",O17="Poor","1",O17="None","")</f>
        <v>4</v>
      </c>
      <c r="P466" s="76" t="str" cm="1">
        <f t="array" ref="P466">_xlfn.IFS(P17="Excellent","4",P17="Good","3",P17="Sufficient","2",P17="Poor","1",P17="None","")</f>
        <v>4</v>
      </c>
      <c r="Q466" s="128"/>
      <c r="R466" s="76" t="str" cm="1">
        <f t="array" ref="R466">_xlfn.IFS(R17="Excellent","4",R17="Good","3",R17="Sufficient","2",R17="Poor","1",R17="None","")</f>
        <v>4</v>
      </c>
      <c r="S466" s="76" t="str" cm="1">
        <f t="array" ref="S466">_xlfn.IFS(S17="Excellent","4",S17="Good","3",S17="Sufficient","2",S17="Poor","1",S17="None","")</f>
        <v>4</v>
      </c>
      <c r="T466" s="76" t="str" cm="1">
        <f t="array" ref="T466">_xlfn.IFS(T17="Excellent","4",T17="Good","3",T17="Sufficient","2",T17="Poor","1",T17="None","")</f>
        <v>4</v>
      </c>
    </row>
    <row r="467" spans="5:20" hidden="1" outlineLevel="1" x14ac:dyDescent="0.45">
      <c r="E467" s="94" t="s">
        <v>133</v>
      </c>
      <c r="F467" s="94" t="s">
        <v>143</v>
      </c>
      <c r="G467" s="94" t="s">
        <v>12</v>
      </c>
      <c r="H467" s="76"/>
      <c r="I467" s="76"/>
      <c r="J467" s="76"/>
      <c r="K467" s="2"/>
      <c r="L467" s="76" t="str" cm="1">
        <f t="array" ref="L467">_xlfn.IFS(L18="Excellent","4",L18="Good","3",L18="Sufficient","2",L18="Poor","1",L18="None","")</f>
        <v>4</v>
      </c>
      <c r="M467" s="76" t="str" cm="1">
        <f t="array" ref="M467">_xlfn.IFS(M18="Excellent","4",M18="Good","3",M18="Sufficient","2",M18="Poor","1",M18="None","")</f>
        <v>4</v>
      </c>
      <c r="N467" s="76" t="str" cm="1">
        <f t="array" ref="N467">_xlfn.IFS(N18="Excellent","4",N18="Good","3",N18="Sufficient","2",N18="Poor","1",N18="None","")</f>
        <v>4</v>
      </c>
      <c r="O467" s="76" t="str" cm="1">
        <f t="array" ref="O467">_xlfn.IFS(O18="Excellent","4",O18="Good","3",O18="Sufficient","2",O18="Poor","1",O18="None","")</f>
        <v>4</v>
      </c>
      <c r="P467" s="76" t="str" cm="1">
        <f t="array" ref="P467">_xlfn.IFS(P18="Excellent","4",P18="Good","3",P18="Sufficient","2",P18="Poor","1",P18="None","")</f>
        <v>4</v>
      </c>
      <c r="Q467" s="128"/>
      <c r="R467" s="76" t="str" cm="1">
        <f t="array" ref="R467">_xlfn.IFS(R18="Excellent","4",R18="Good","3",R18="Sufficient","2",R18="Poor","1",R18="None","")</f>
        <v>4</v>
      </c>
      <c r="S467" s="76" t="str" cm="1">
        <f t="array" ref="S467">_xlfn.IFS(S18="Excellent","4",S18="Good","3",S18="Sufficient","2",S18="Poor","1",S18="None","")</f>
        <v>4</v>
      </c>
      <c r="T467" s="76" t="str" cm="1">
        <f t="array" ref="T467">_xlfn.IFS(T18="Excellent","4",T18="Good","3",T18="Sufficient","2",T18="Poor","1",T18="None","")</f>
        <v>4</v>
      </c>
    </row>
    <row r="468" spans="5:20" hidden="1" outlineLevel="1" x14ac:dyDescent="0.45">
      <c r="E468" s="94" t="s">
        <v>133</v>
      </c>
      <c r="F468" s="94" t="s">
        <v>144</v>
      </c>
      <c r="G468" s="94" t="s">
        <v>12</v>
      </c>
      <c r="H468" s="76"/>
      <c r="I468" s="76"/>
      <c r="J468" s="76"/>
      <c r="K468" s="2"/>
      <c r="L468" s="76" t="str" cm="1">
        <f t="array" ref="L468">_xlfn.IFS(L19="Excellent","4",L19="Good","3",L19="Sufficient","2",L19="Poor","1",L19="None","")</f>
        <v>4</v>
      </c>
      <c r="M468" s="76" t="str" cm="1">
        <f t="array" ref="M468">_xlfn.IFS(M19="Excellent","4",M19="Good","3",M19="Sufficient","2",M19="Poor","1",M19="None","")</f>
        <v>4</v>
      </c>
      <c r="N468" s="76" t="str" cm="1">
        <f t="array" ref="N468">_xlfn.IFS(N19="Excellent","4",N19="Good","3",N19="Sufficient","2",N19="Poor","1",N19="None","")</f>
        <v>4</v>
      </c>
      <c r="O468" s="76" t="str" cm="1">
        <f t="array" ref="O468">_xlfn.IFS(O19="Excellent","4",O19="Good","3",O19="Sufficient","2",O19="Poor","1",O19="None","")</f>
        <v>4</v>
      </c>
      <c r="P468" s="76" t="str" cm="1">
        <f t="array" ref="P468">_xlfn.IFS(P19="Excellent","4",P19="Good","3",P19="Sufficient","2",P19="Poor","1",P19="None","")</f>
        <v>4</v>
      </c>
      <c r="Q468" s="128"/>
      <c r="R468" s="76" t="str" cm="1">
        <f t="array" ref="R468">_xlfn.IFS(R19="Excellent","4",R19="Good","3",R19="Sufficient","2",R19="Poor","1",R19="None","")</f>
        <v>4</v>
      </c>
      <c r="S468" s="76" t="str" cm="1">
        <f t="array" ref="S468">_xlfn.IFS(S19="Excellent","4",S19="Good","3",S19="Sufficient","2",S19="Poor","1",S19="None","")</f>
        <v>3</v>
      </c>
      <c r="T468" s="76" t="str" cm="1">
        <f t="array" ref="T468">_xlfn.IFS(T19="Excellent","4",T19="Good","3",T19="Sufficient","2",T19="Poor","1",T19="None","")</f>
        <v>4</v>
      </c>
    </row>
    <row r="469" spans="5:20" hidden="1" outlineLevel="1" x14ac:dyDescent="0.45">
      <c r="E469" s="94" t="s">
        <v>133</v>
      </c>
      <c r="F469" s="94" t="s">
        <v>145</v>
      </c>
      <c r="G469" s="94" t="s">
        <v>12</v>
      </c>
      <c r="H469" s="76"/>
      <c r="I469" s="76"/>
      <c r="J469" s="76"/>
      <c r="K469" s="2"/>
      <c r="L469" s="76" t="str" cm="1">
        <f t="array" ref="L469">_xlfn.IFS(L20="Excellent","4",L20="Good","3",L20="Sufficient","2",L20="Poor","1",L20="None","")</f>
        <v>4</v>
      </c>
      <c r="M469" s="76" t="str" cm="1">
        <f t="array" ref="M469">_xlfn.IFS(M20="Excellent","4",M20="Good","3",M20="Sufficient","2",M20="Poor","1",M20="None","")</f>
        <v>4</v>
      </c>
      <c r="N469" s="76" t="str" cm="1">
        <f t="array" ref="N469">_xlfn.IFS(N20="Excellent","4",N20="Good","3",N20="Sufficient","2",N20="Poor","1",N20="None","")</f>
        <v>4</v>
      </c>
      <c r="O469" s="76" t="str" cm="1">
        <f t="array" ref="O469">_xlfn.IFS(O20="Excellent","4",O20="Good","3",O20="Sufficient","2",O20="Poor","1",O20="None","")</f>
        <v>4</v>
      </c>
      <c r="P469" s="76" t="str" cm="1">
        <f t="array" ref="P469">_xlfn.IFS(P20="Excellent","4",P20="Good","3",P20="Sufficient","2",P20="Poor","1",P20="None","")</f>
        <v>4</v>
      </c>
      <c r="Q469" s="128"/>
      <c r="R469" s="76" t="str" cm="1">
        <f t="array" ref="R469">_xlfn.IFS(R20="Excellent","4",R20="Good","3",R20="Sufficient","2",R20="Poor","1",R20="None","")</f>
        <v>4</v>
      </c>
      <c r="S469" s="76" t="str" cm="1">
        <f t="array" ref="S469">_xlfn.IFS(S20="Excellent","4",S20="Good","3",S20="Sufficient","2",S20="Poor","1",S20="None","")</f>
        <v>4</v>
      </c>
      <c r="T469" s="76" t="str" cm="1">
        <f t="array" ref="T469">_xlfn.IFS(T20="Excellent","4",T20="Good","3",T20="Sufficient","2",T20="Poor","1",T20="None","")</f>
        <v>4</v>
      </c>
    </row>
    <row r="470" spans="5:20" hidden="1" outlineLevel="1" x14ac:dyDescent="0.45">
      <c r="E470" s="94" t="s">
        <v>133</v>
      </c>
      <c r="F470" s="94" t="s">
        <v>146</v>
      </c>
      <c r="G470" s="94" t="s">
        <v>12</v>
      </c>
      <c r="H470" s="76"/>
      <c r="I470" s="76"/>
      <c r="J470" s="76"/>
      <c r="K470" s="2"/>
      <c r="L470" s="76" t="str" cm="1">
        <f t="array" ref="L470">_xlfn.IFS(L21="Excellent","4",L21="Good","3",L21="Sufficient","2",L21="Poor","1",L21="None","")</f>
        <v>4</v>
      </c>
      <c r="M470" s="76" t="str" cm="1">
        <f t="array" ref="M470">_xlfn.IFS(M21="Excellent","4",M21="Good","3",M21="Sufficient","2",M21="Poor","1",M21="None","")</f>
        <v>4</v>
      </c>
      <c r="N470" s="76" t="str" cm="1">
        <f t="array" ref="N470">_xlfn.IFS(N21="Excellent","4",N21="Good","3",N21="Sufficient","2",N21="Poor","1",N21="None","")</f>
        <v>4</v>
      </c>
      <c r="O470" s="76" t="str" cm="1">
        <f t="array" ref="O470">_xlfn.IFS(O21="Excellent","4",O21="Good","3",O21="Sufficient","2",O21="Poor","1",O21="None","")</f>
        <v>4</v>
      </c>
      <c r="P470" s="76" t="str" cm="1">
        <f t="array" ref="P470">_xlfn.IFS(P21="Excellent","4",P21="Good","3",P21="Sufficient","2",P21="Poor","1",P21="None","")</f>
        <v>4</v>
      </c>
      <c r="Q470" s="128"/>
      <c r="R470" s="76" t="str" cm="1">
        <f t="array" ref="R470">_xlfn.IFS(R21="Excellent","4",R21="Good","3",R21="Sufficient","2",R21="Poor","1",R21="None","")</f>
        <v>4</v>
      </c>
      <c r="S470" s="76" t="str" cm="1">
        <f t="array" ref="S470">_xlfn.IFS(S21="Excellent","4",S21="Good","3",S21="Sufficient","2",S21="Poor","1",S21="None","")</f>
        <v>4</v>
      </c>
      <c r="T470" s="76" t="str" cm="1">
        <f t="array" ref="T470">_xlfn.IFS(T21="Excellent","4",T21="Good","3",T21="Sufficient","2",T21="Poor","1",T21="None","")</f>
        <v>4</v>
      </c>
    </row>
    <row r="471" spans="5:20" hidden="1" outlineLevel="1" x14ac:dyDescent="0.45">
      <c r="E471" s="94" t="s">
        <v>133</v>
      </c>
      <c r="F471" s="94" t="s">
        <v>147</v>
      </c>
      <c r="G471" s="94" t="s">
        <v>12</v>
      </c>
      <c r="H471" s="76"/>
      <c r="I471" s="76"/>
      <c r="J471" s="76"/>
      <c r="K471" s="2"/>
      <c r="L471" s="76" t="str" cm="1">
        <f t="array" ref="L471">_xlfn.IFS(L22="Excellent","4",L22="Good","3",L22="Sufficient","2",L22="Poor","1",L22="None","")</f>
        <v>4</v>
      </c>
      <c r="M471" s="76" t="str" cm="1">
        <f t="array" ref="M471">_xlfn.IFS(M22="Excellent","4",M22="Good","3",M22="Sufficient","2",M22="Poor","1",M22="None","")</f>
        <v>3</v>
      </c>
      <c r="N471" s="76" t="str" cm="1">
        <f t="array" ref="N471">_xlfn.IFS(N22="Excellent","4",N22="Good","3",N22="Sufficient","2",N22="Poor","1",N22="None","")</f>
        <v>3</v>
      </c>
      <c r="O471" s="76" t="str" cm="1">
        <f t="array" ref="O471">_xlfn.IFS(O22="Excellent","4",O22="Good","3",O22="Sufficient","2",O22="Poor","1",O22="None","")</f>
        <v>3</v>
      </c>
      <c r="P471" s="76" t="str" cm="1">
        <f t="array" ref="P471">_xlfn.IFS(P22="Excellent","4",P22="Good","3",P22="Sufficient","2",P22="Poor","1",P22="None","")</f>
        <v>3</v>
      </c>
      <c r="Q471" s="128"/>
      <c r="R471" s="76" t="str" cm="1">
        <f t="array" ref="R471">_xlfn.IFS(R22="Excellent","4",R22="Good","3",R22="Sufficient","2",R22="Poor","1",R22="None","")</f>
        <v>3</v>
      </c>
      <c r="S471" s="76" t="str" cm="1">
        <f t="array" ref="S471">_xlfn.IFS(S22="Excellent","4",S22="Good","3",S22="Sufficient","2",S22="Poor","1",S22="None","")</f>
        <v>4</v>
      </c>
      <c r="T471" s="76" t="str" cm="1">
        <f t="array" ref="T471">_xlfn.IFS(T22="Excellent","4",T22="Good","3",T22="Sufficient","2",T22="Poor","1",T22="None","")</f>
        <v>4</v>
      </c>
    </row>
    <row r="472" spans="5:20" hidden="1" outlineLevel="1" x14ac:dyDescent="0.45">
      <c r="E472" s="94" t="s">
        <v>133</v>
      </c>
      <c r="F472" s="94" t="s">
        <v>148</v>
      </c>
      <c r="G472" s="94" t="s">
        <v>12</v>
      </c>
      <c r="H472" s="76"/>
      <c r="I472" s="76"/>
      <c r="J472" s="76"/>
      <c r="K472" s="2"/>
      <c r="L472" s="76" t="str" cm="1">
        <f t="array" ref="L472">_xlfn.IFS(L23="Excellent","4",L23="Good","3",L23="Sufficient","2",L23="Poor","1",L23="None","")</f>
        <v>4</v>
      </c>
      <c r="M472" s="76" t="str" cm="1">
        <f t="array" ref="M472">_xlfn.IFS(M23="Excellent","4",M23="Good","3",M23="Sufficient","2",M23="Poor","1",M23="None","")</f>
        <v>4</v>
      </c>
      <c r="N472" s="76" t="str" cm="1">
        <f t="array" ref="N472">_xlfn.IFS(N23="Excellent","4",N23="Good","3",N23="Sufficient","2",N23="Poor","1",N23="None","")</f>
        <v>4</v>
      </c>
      <c r="O472" s="76" t="str" cm="1">
        <f t="array" ref="O472">_xlfn.IFS(O23="Excellent","4",O23="Good","3",O23="Sufficient","2",O23="Poor","1",O23="None","")</f>
        <v>4</v>
      </c>
      <c r="P472" s="76" t="str" cm="1">
        <f t="array" ref="P472">_xlfn.IFS(P23="Excellent","4",P23="Good","3",P23="Sufficient","2",P23="Poor","1",P23="None","")</f>
        <v>4</v>
      </c>
      <c r="Q472" s="128"/>
      <c r="R472" s="76" t="str" cm="1">
        <f t="array" ref="R472">_xlfn.IFS(R23="Excellent","4",R23="Good","3",R23="Sufficient","2",R23="Poor","1",R23="None","")</f>
        <v>4</v>
      </c>
      <c r="S472" s="76" t="str" cm="1">
        <f t="array" ref="S472">_xlfn.IFS(S23="Excellent","4",S23="Good","3",S23="Sufficient","2",S23="Poor","1",S23="None","")</f>
        <v>4</v>
      </c>
      <c r="T472" s="76" t="str" cm="1">
        <f t="array" ref="T472">_xlfn.IFS(T23="Excellent","4",T23="Good","3",T23="Sufficient","2",T23="Poor","1",T23="None","")</f>
        <v>4</v>
      </c>
    </row>
    <row r="473" spans="5:20" hidden="1" outlineLevel="1" x14ac:dyDescent="0.45">
      <c r="E473" s="94" t="s">
        <v>133</v>
      </c>
      <c r="F473" s="94" t="s">
        <v>149</v>
      </c>
      <c r="G473" s="94" t="s">
        <v>12</v>
      </c>
      <c r="H473" s="76"/>
      <c r="I473" s="76"/>
      <c r="J473" s="76"/>
      <c r="K473" s="2"/>
      <c r="L473" s="76" t="str" cm="1">
        <f t="array" ref="L473">_xlfn.IFS(L24="Excellent","4",L24="Good","3",L24="Sufficient","2",L24="Poor","1",L24="None","")</f>
        <v>4</v>
      </c>
      <c r="M473" s="76" t="str" cm="1">
        <f t="array" ref="M473">_xlfn.IFS(M24="Excellent","4",M24="Good","3",M24="Sufficient","2",M24="Poor","1",M24="None","")</f>
        <v>4</v>
      </c>
      <c r="N473" s="76" t="str" cm="1">
        <f t="array" ref="N473">_xlfn.IFS(N24="Excellent","4",N24="Good","3",N24="Sufficient","2",N24="Poor","1",N24="None","")</f>
        <v>4</v>
      </c>
      <c r="O473" s="76" t="str" cm="1">
        <f t="array" ref="O473">_xlfn.IFS(O24="Excellent","4",O24="Good","3",O24="Sufficient","2",O24="Poor","1",O24="None","")</f>
        <v>4</v>
      </c>
      <c r="P473" s="76" t="str" cm="1">
        <f t="array" ref="P473">_xlfn.IFS(P24="Excellent","4",P24="Good","3",P24="Sufficient","2",P24="Poor","1",P24="None","")</f>
        <v>4</v>
      </c>
      <c r="Q473" s="128"/>
      <c r="R473" s="76" t="str" cm="1">
        <f t="array" ref="R473">_xlfn.IFS(R24="Excellent","4",R24="Good","3",R24="Sufficient","2",R24="Poor","1",R24="None","")</f>
        <v>4</v>
      </c>
      <c r="S473" s="76" t="str" cm="1">
        <f t="array" ref="S473">_xlfn.IFS(S24="Excellent","4",S24="Good","3",S24="Sufficient","2",S24="Poor","1",S24="None","")</f>
        <v>4</v>
      </c>
      <c r="T473" s="76" t="str" cm="1">
        <f t="array" ref="T473">_xlfn.IFS(T24="Excellent","4",T24="Good","3",T24="Sufficient","2",T24="Poor","1",T24="None","")</f>
        <v>4</v>
      </c>
    </row>
    <row r="474" spans="5:20" hidden="1" outlineLevel="1" x14ac:dyDescent="0.45">
      <c r="E474" s="94" t="s">
        <v>133</v>
      </c>
      <c r="F474" s="94" t="s">
        <v>150</v>
      </c>
      <c r="G474" s="94" t="s">
        <v>12</v>
      </c>
      <c r="H474" s="76"/>
      <c r="I474" s="76"/>
      <c r="J474" s="76"/>
      <c r="K474" s="2"/>
      <c r="L474" s="76" t="str" cm="1">
        <f t="array" ref="L474">_xlfn.IFS(L25="Excellent","4",L25="Good","3",L25="Sufficient","2",L25="Poor","1",L25="None","")</f>
        <v>4</v>
      </c>
      <c r="M474" s="76" t="str" cm="1">
        <f t="array" ref="M474">_xlfn.IFS(M25="Excellent","4",M25="Good","3",M25="Sufficient","2",M25="Poor","1",M25="None","")</f>
        <v>4</v>
      </c>
      <c r="N474" s="76" t="str" cm="1">
        <f t="array" ref="N474">_xlfn.IFS(N25="Excellent","4",N25="Good","3",N25="Sufficient","2",N25="Poor","1",N25="None","")</f>
        <v>4</v>
      </c>
      <c r="O474" s="76" t="str" cm="1">
        <f t="array" ref="O474">_xlfn.IFS(O25="Excellent","4",O25="Good","3",O25="Sufficient","2",O25="Poor","1",O25="None","")</f>
        <v>4</v>
      </c>
      <c r="P474" s="76" t="str" cm="1">
        <f t="array" ref="P474">_xlfn.IFS(P25="Excellent","4",P25="Good","3",P25="Sufficient","2",P25="Poor","1",P25="None","")</f>
        <v>4</v>
      </c>
      <c r="Q474" s="128"/>
      <c r="R474" s="76" t="str" cm="1">
        <f t="array" ref="R474">_xlfn.IFS(R25="Excellent","4",R25="Good","3",R25="Sufficient","2",R25="Poor","1",R25="None","")</f>
        <v>4</v>
      </c>
      <c r="S474" s="76" t="str" cm="1">
        <f t="array" ref="S474">_xlfn.IFS(S25="Excellent","4",S25="Good","3",S25="Sufficient","2",S25="Poor","1",S25="None","")</f>
        <v>4</v>
      </c>
      <c r="T474" s="76" t="str" cm="1">
        <f t="array" ref="T474">_xlfn.IFS(T25="Excellent","4",T25="Good","3",T25="Sufficient","2",T25="Poor","1",T25="None","")</f>
        <v>4</v>
      </c>
    </row>
    <row r="475" spans="5:20" hidden="1" outlineLevel="1" x14ac:dyDescent="0.45">
      <c r="E475" s="94" t="s">
        <v>133</v>
      </c>
      <c r="F475" s="94" t="s">
        <v>151</v>
      </c>
      <c r="G475" s="94" t="s">
        <v>12</v>
      </c>
      <c r="H475" s="76"/>
      <c r="I475" s="76"/>
      <c r="J475" s="76"/>
      <c r="K475" s="2"/>
      <c r="L475" s="76" t="str" cm="1">
        <f t="array" ref="L475">_xlfn.IFS(L26="Excellent","4",L26="Good","3",L26="Sufficient","2",L26="Poor","1",L26="None","")</f>
        <v>4</v>
      </c>
      <c r="M475" s="76" t="str" cm="1">
        <f t="array" ref="M475">_xlfn.IFS(M26="Excellent","4",M26="Good","3",M26="Sufficient","2",M26="Poor","1",M26="None","")</f>
        <v>4</v>
      </c>
      <c r="N475" s="76" t="str" cm="1">
        <f t="array" ref="N475">_xlfn.IFS(N26="Excellent","4",N26="Good","3",N26="Sufficient","2",N26="Poor","1",N26="None","")</f>
        <v>4</v>
      </c>
      <c r="O475" s="76" t="str" cm="1">
        <f t="array" ref="O475">_xlfn.IFS(O26="Excellent","4",O26="Good","3",O26="Sufficient","2",O26="Poor","1",O26="None","")</f>
        <v>4</v>
      </c>
      <c r="P475" s="76" t="str" cm="1">
        <f t="array" ref="P475">_xlfn.IFS(P26="Excellent","4",P26="Good","3",P26="Sufficient","2",P26="Poor","1",P26="None","")</f>
        <v>4</v>
      </c>
      <c r="Q475" s="128"/>
      <c r="R475" s="76" t="str" cm="1">
        <f t="array" ref="R475">_xlfn.IFS(R26="Excellent","4",R26="Good","3",R26="Sufficient","2",R26="Poor","1",R26="None","")</f>
        <v>4</v>
      </c>
      <c r="S475" s="76" t="str" cm="1">
        <f t="array" ref="S475">_xlfn.IFS(S26="Excellent","4",S26="Good","3",S26="Sufficient","2",S26="Poor","1",S26="None","")</f>
        <v>4</v>
      </c>
      <c r="T475" s="76" t="str" cm="1">
        <f t="array" ref="T475">_xlfn.IFS(T26="Excellent","4",T26="Good","3",T26="Sufficient","2",T26="Poor","1",T26="None","")</f>
        <v>4</v>
      </c>
    </row>
    <row r="476" spans="5:20" hidden="1" outlineLevel="1" x14ac:dyDescent="0.45">
      <c r="E476" s="94" t="s">
        <v>133</v>
      </c>
      <c r="F476" s="94" t="s">
        <v>152</v>
      </c>
      <c r="G476" s="94" t="s">
        <v>12</v>
      </c>
      <c r="H476" s="76"/>
      <c r="I476" s="76"/>
      <c r="J476" s="76"/>
      <c r="K476" s="2"/>
      <c r="L476" s="76" t="str" cm="1">
        <f t="array" ref="L476">_xlfn.IFS(L27="Excellent","4",L27="Good","3",L27="Sufficient","2",L27="Poor","1",L27="None","")</f>
        <v>3</v>
      </c>
      <c r="M476" s="76" t="str" cm="1">
        <f t="array" ref="M476">_xlfn.IFS(M27="Excellent","4",M27="Good","3",M27="Sufficient","2",M27="Poor","1",M27="None","")</f>
        <v>3</v>
      </c>
      <c r="N476" s="76" t="str" cm="1">
        <f t="array" ref="N476">_xlfn.IFS(N27="Excellent","4",N27="Good","3",N27="Sufficient","2",N27="Poor","1",N27="None","")</f>
        <v>2</v>
      </c>
      <c r="O476" s="76" t="str" cm="1">
        <f t="array" ref="O476">_xlfn.IFS(O27="Excellent","4",O27="Good","3",O27="Sufficient","2",O27="Poor","1",O27="None","")</f>
        <v>2</v>
      </c>
      <c r="P476" s="76" t="str" cm="1">
        <f t="array" ref="P476">_xlfn.IFS(P27="Excellent","4",P27="Good","3",P27="Sufficient","2",P27="Poor","1",P27="None","")</f>
        <v>2</v>
      </c>
      <c r="Q476" s="128"/>
      <c r="R476" s="76" t="str" cm="1">
        <f t="array" ref="R476">_xlfn.IFS(R27="Excellent","4",R27="Good","3",R27="Sufficient","2",R27="Poor","1",R27="None","")</f>
        <v>1</v>
      </c>
      <c r="S476" s="76" t="str" cm="1">
        <f t="array" ref="S476">_xlfn.IFS(S27="Excellent","4",S27="Good","3",S27="Sufficient","2",S27="Poor","1",S27="None","")</f>
        <v>1</v>
      </c>
      <c r="T476" s="76" t="str" cm="1">
        <f t="array" ref="T476">_xlfn.IFS(T27="Excellent","4",T27="Good","3",T27="Sufficient","2",T27="Poor","1",T27="None","")</f>
        <v>1</v>
      </c>
    </row>
    <row r="477" spans="5:20" hidden="1" outlineLevel="1" x14ac:dyDescent="0.45">
      <c r="E477" s="94" t="s">
        <v>133</v>
      </c>
      <c r="F477" s="94" t="s">
        <v>153</v>
      </c>
      <c r="G477" s="94" t="s">
        <v>12</v>
      </c>
      <c r="H477" s="76"/>
      <c r="I477" s="76"/>
      <c r="J477" s="76"/>
      <c r="K477" s="2"/>
      <c r="L477" s="76" t="str" cm="1">
        <f t="array" ref="L477">_xlfn.IFS(L28="Excellent","4",L28="Good","3",L28="Sufficient","2",L28="Poor","1",L28="None","")</f>
        <v>4</v>
      </c>
      <c r="M477" s="76" t="str" cm="1">
        <f t="array" ref="M477">_xlfn.IFS(M28="Excellent","4",M28="Good","3",M28="Sufficient","2",M28="Poor","1",M28="None","")</f>
        <v>4</v>
      </c>
      <c r="N477" s="76" t="str" cm="1">
        <f t="array" ref="N477">_xlfn.IFS(N28="Excellent","4",N28="Good","3",N28="Sufficient","2",N28="Poor","1",N28="None","")</f>
        <v>4</v>
      </c>
      <c r="O477" s="76" t="str" cm="1">
        <f t="array" ref="O477">_xlfn.IFS(O28="Excellent","4",O28="Good","3",O28="Sufficient","2",O28="Poor","1",O28="None","")</f>
        <v>4</v>
      </c>
      <c r="P477" s="76" t="str" cm="1">
        <f t="array" ref="P477">_xlfn.IFS(P28="Excellent","4",P28="Good","3",P28="Sufficient","2",P28="Poor","1",P28="None","")</f>
        <v>4</v>
      </c>
      <c r="Q477" s="128"/>
      <c r="R477" s="76" t="str" cm="1">
        <f t="array" ref="R477">_xlfn.IFS(R28="Excellent","4",R28="Good","3",R28="Sufficient","2",R28="Poor","1",R28="None","")</f>
        <v>4</v>
      </c>
      <c r="S477" s="76" t="str" cm="1">
        <f t="array" ref="S477">_xlfn.IFS(S28="Excellent","4",S28="Good","3",S28="Sufficient","2",S28="Poor","1",S28="None","")</f>
        <v>3</v>
      </c>
      <c r="T477" s="76" t="str" cm="1">
        <f t="array" ref="T477">_xlfn.IFS(T28="Excellent","4",T28="Good","3",T28="Sufficient","2",T28="Poor","1",T28="None","")</f>
        <v>3</v>
      </c>
    </row>
    <row r="478" spans="5:20" hidden="1" outlineLevel="1" x14ac:dyDescent="0.45">
      <c r="E478" s="94" t="s">
        <v>133</v>
      </c>
      <c r="F478" s="94" t="s">
        <v>154</v>
      </c>
      <c r="G478" s="94" t="s">
        <v>12</v>
      </c>
      <c r="H478" s="76"/>
      <c r="I478" s="76"/>
      <c r="J478" s="76"/>
      <c r="K478" s="2"/>
      <c r="L478" s="76" t="str" cm="1">
        <f t="array" ref="L478">_xlfn.IFS(L29="Excellent","4",L29="Good","3",L29="Sufficient","2",L29="Poor","1",L29="None","")</f>
        <v>4</v>
      </c>
      <c r="M478" s="76" t="str" cm="1">
        <f t="array" ref="M478">_xlfn.IFS(M29="Excellent","4",M29="Good","3",M29="Sufficient","2",M29="Poor","1",M29="None","")</f>
        <v>4</v>
      </c>
      <c r="N478" s="76" t="str" cm="1">
        <f t="array" ref="N478">_xlfn.IFS(N29="Excellent","4",N29="Good","3",N29="Sufficient","2",N29="Poor","1",N29="None","")</f>
        <v>4</v>
      </c>
      <c r="O478" s="76" t="str" cm="1">
        <f t="array" ref="O478">_xlfn.IFS(O29="Excellent","4",O29="Good","3",O29="Sufficient","2",O29="Poor","1",O29="None","")</f>
        <v>4</v>
      </c>
      <c r="P478" s="76" t="str" cm="1">
        <f t="array" ref="P478">_xlfn.IFS(P29="Excellent","4",P29="Good","3",P29="Sufficient","2",P29="Poor","1",P29="None","")</f>
        <v>4</v>
      </c>
      <c r="Q478" s="128"/>
      <c r="R478" s="76" t="str" cm="1">
        <f t="array" ref="R478">_xlfn.IFS(R29="Excellent","4",R29="Good","3",R29="Sufficient","2",R29="Poor","1",R29="None","")</f>
        <v>4</v>
      </c>
      <c r="S478" s="76" t="str" cm="1">
        <f t="array" ref="S478">_xlfn.IFS(S29="Excellent","4",S29="Good","3",S29="Sufficient","2",S29="Poor","1",S29="None","")</f>
        <v>4</v>
      </c>
      <c r="T478" s="76" t="str" cm="1">
        <f t="array" ref="T478">_xlfn.IFS(T29="Excellent","4",T29="Good","3",T29="Sufficient","2",T29="Poor","1",T29="None","")</f>
        <v>4</v>
      </c>
    </row>
    <row r="479" spans="5:20" hidden="1" outlineLevel="1" x14ac:dyDescent="0.45">
      <c r="E479" s="94" t="s">
        <v>133</v>
      </c>
      <c r="F479" s="94" t="s">
        <v>155</v>
      </c>
      <c r="G479" s="94" t="s">
        <v>12</v>
      </c>
      <c r="H479" s="76"/>
      <c r="I479" s="76"/>
      <c r="J479" s="76"/>
      <c r="K479" s="2"/>
      <c r="L479" s="76" t="str" cm="1">
        <f t="array" ref="L479">_xlfn.IFS(L30="Excellent","4",L30="Good","3",L30="Sufficient","2",L30="Poor","1",L30="None","")</f>
        <v>4</v>
      </c>
      <c r="M479" s="76" t="str" cm="1">
        <f t="array" ref="M479">_xlfn.IFS(M30="Excellent","4",M30="Good","3",M30="Sufficient","2",M30="Poor","1",M30="None","")</f>
        <v>4</v>
      </c>
      <c r="N479" s="76" t="str" cm="1">
        <f t="array" ref="N479">_xlfn.IFS(N30="Excellent","4",N30="Good","3",N30="Sufficient","2",N30="Poor","1",N30="None","")</f>
        <v>4</v>
      </c>
      <c r="O479" s="76" t="str" cm="1">
        <f t="array" ref="O479">_xlfn.IFS(O30="Excellent","4",O30="Good","3",O30="Sufficient","2",O30="Poor","1",O30="None","")</f>
        <v>4</v>
      </c>
      <c r="P479" s="76" t="str" cm="1">
        <f t="array" ref="P479">_xlfn.IFS(P30="Excellent","4",P30="Good","3",P30="Sufficient","2",P30="Poor","1",P30="None","")</f>
        <v>3</v>
      </c>
      <c r="Q479" s="128"/>
      <c r="R479" s="76" t="str" cm="1">
        <f t="array" ref="R479">_xlfn.IFS(R30="Excellent","4",R30="Good","3",R30="Sufficient","2",R30="Poor","1",R30="None","")</f>
        <v>3</v>
      </c>
      <c r="S479" s="76" t="str" cm="1">
        <f t="array" ref="S479">_xlfn.IFS(S30="Excellent","4",S30="Good","3",S30="Sufficient","2",S30="Poor","1",S30="None","")</f>
        <v>3</v>
      </c>
      <c r="T479" s="76" t="str" cm="1">
        <f t="array" ref="T479">_xlfn.IFS(T30="Excellent","4",T30="Good","3",T30="Sufficient","2",T30="Poor","1",T30="None","")</f>
        <v>3</v>
      </c>
    </row>
    <row r="480" spans="5:20" hidden="1" outlineLevel="1" x14ac:dyDescent="0.45">
      <c r="E480" s="94" t="s">
        <v>133</v>
      </c>
      <c r="F480" s="94" t="s">
        <v>156</v>
      </c>
      <c r="G480" s="94" t="s">
        <v>12</v>
      </c>
      <c r="H480" s="76"/>
      <c r="I480" s="76"/>
      <c r="J480" s="76"/>
      <c r="K480" s="2"/>
      <c r="L480" s="76" t="str" cm="1">
        <f t="array" ref="L480">_xlfn.IFS(L31="Excellent","4",L31="Good","3",L31="Sufficient","2",L31="Poor","1",L31="None","")</f>
        <v>3</v>
      </c>
      <c r="M480" s="76" t="str" cm="1">
        <f t="array" ref="M480">_xlfn.IFS(M31="Excellent","4",M31="Good","3",M31="Sufficient","2",M31="Poor","1",M31="None","")</f>
        <v>3</v>
      </c>
      <c r="N480" s="76" t="str" cm="1">
        <f t="array" ref="N480">_xlfn.IFS(N31="Excellent","4",N31="Good","3",N31="Sufficient","2",N31="Poor","1",N31="None","")</f>
        <v>3</v>
      </c>
      <c r="O480" s="76" t="str" cm="1">
        <f t="array" ref="O480">_xlfn.IFS(O31="Excellent","4",O31="Good","3",O31="Sufficient","2",O31="Poor","1",O31="None","")</f>
        <v>3</v>
      </c>
      <c r="P480" s="76" t="str" cm="1">
        <f t="array" ref="P480">_xlfn.IFS(P31="Excellent","4",P31="Good","3",P31="Sufficient","2",P31="Poor","1",P31="None","")</f>
        <v>3</v>
      </c>
      <c r="Q480" s="128"/>
      <c r="R480" s="76" t="str" cm="1">
        <f t="array" ref="R480">_xlfn.IFS(R31="Excellent","4",R31="Good","3",R31="Sufficient","2",R31="Poor","1",R31="None","")</f>
        <v>3</v>
      </c>
      <c r="S480" s="76" t="str" cm="1">
        <f t="array" ref="S480">_xlfn.IFS(S31="Excellent","4",S31="Good","3",S31="Sufficient","2",S31="Poor","1",S31="None","")</f>
        <v>2</v>
      </c>
      <c r="T480" s="76" t="str" cm="1">
        <f t="array" ref="T480">_xlfn.IFS(T31="Excellent","4",T31="Good","3",T31="Sufficient","2",T31="Poor","1",T31="None","")</f>
        <v>2</v>
      </c>
    </row>
    <row r="481" spans="1:20" hidden="1" outlineLevel="1" x14ac:dyDescent="0.45">
      <c r="A481" s="15"/>
      <c r="B481" s="15"/>
      <c r="C481" s="15"/>
      <c r="D481" s="15"/>
      <c r="E481" s="94" t="s">
        <v>133</v>
      </c>
      <c r="F481" s="94" t="s">
        <v>157</v>
      </c>
      <c r="G481" s="94" t="s">
        <v>12</v>
      </c>
      <c r="H481" s="76"/>
      <c r="I481" s="76"/>
      <c r="J481" s="76"/>
      <c r="K481" s="2"/>
      <c r="L481" s="76" t="str" cm="1">
        <f t="array" ref="L481">_xlfn.IFS(L32="Excellent","4",L32="Good","3",L32="Sufficient","2",L32="Poor","1",L32="None","")</f>
        <v>3</v>
      </c>
      <c r="M481" s="76" t="str" cm="1">
        <f t="array" ref="M481">_xlfn.IFS(M32="Excellent","4",M32="Good","3",M32="Sufficient","2",M32="Poor","1",M32="None","")</f>
        <v>3</v>
      </c>
      <c r="N481" s="76" t="str" cm="1">
        <f t="array" ref="N481">_xlfn.IFS(N32="Excellent","4",N32="Good","3",N32="Sufficient","2",N32="Poor","1",N32="None","")</f>
        <v>2</v>
      </c>
      <c r="O481" s="76" t="str" cm="1">
        <f t="array" ref="O481">_xlfn.IFS(O32="Excellent","4",O32="Good","3",O32="Sufficient","2",O32="Poor","1",O32="None","")</f>
        <v>2</v>
      </c>
      <c r="P481" s="76" t="str" cm="1">
        <f t="array" ref="P481">_xlfn.IFS(P32="Excellent","4",P32="Good","3",P32="Sufficient","2",P32="Poor","1",P32="None","")</f>
        <v>2</v>
      </c>
      <c r="Q481" s="128"/>
      <c r="R481" s="76" t="str" cm="1">
        <f t="array" ref="R481">_xlfn.IFS(R32="Excellent","4",R32="Good","3",R32="Sufficient","2",R32="Poor","1",R32="None","")</f>
        <v>1</v>
      </c>
      <c r="S481" s="76" t="str" cm="1">
        <f t="array" ref="S481">_xlfn.IFS(S32="Excellent","4",S32="Good","3",S32="Sufficient","2",S32="Poor","1",S32="None","")</f>
        <v>1</v>
      </c>
      <c r="T481" s="76" t="str" cm="1">
        <f t="array" ref="T481">_xlfn.IFS(T32="Excellent","4",T32="Good","3",T32="Sufficient","2",T32="Poor","1",T32="None","")</f>
        <v>2</v>
      </c>
    </row>
    <row r="482" spans="1:20" hidden="1" outlineLevel="1" x14ac:dyDescent="0.45">
      <c r="E482" s="94" t="s">
        <v>133</v>
      </c>
      <c r="F482" s="94" t="s">
        <v>158</v>
      </c>
      <c r="G482" s="94" t="s">
        <v>12</v>
      </c>
      <c r="H482" s="76"/>
      <c r="I482" s="76"/>
      <c r="J482" s="76"/>
      <c r="K482" s="2"/>
      <c r="L482" s="76" t="str" cm="1">
        <f t="array" ref="L482">_xlfn.IFS(L33="Excellent","4",L33="Good","3",L33="Sufficient","2",L33="Poor","1",L33="None","")</f>
        <v>4</v>
      </c>
      <c r="M482" s="76" t="str" cm="1">
        <f t="array" ref="M482">_xlfn.IFS(M33="Excellent","4",M33="Good","3",M33="Sufficient","2",M33="Poor","1",M33="None","")</f>
        <v>4</v>
      </c>
      <c r="N482" s="76" t="str" cm="1">
        <f t="array" ref="N482">_xlfn.IFS(N33="Excellent","4",N33="Good","3",N33="Sufficient","2",N33="Poor","1",N33="None","")</f>
        <v>4</v>
      </c>
      <c r="O482" s="76" t="str" cm="1">
        <f t="array" ref="O482">_xlfn.IFS(O33="Excellent","4",O33="Good","3",O33="Sufficient","2",O33="Poor","1",O33="None","")</f>
        <v>4</v>
      </c>
      <c r="P482" s="76" t="str" cm="1">
        <f t="array" ref="P482">_xlfn.IFS(P33="Excellent","4",P33="Good","3",P33="Sufficient","2",P33="Poor","1",P33="None","")</f>
        <v>4</v>
      </c>
      <c r="Q482" s="128"/>
      <c r="R482" s="76" t="str" cm="1">
        <f t="array" ref="R482">_xlfn.IFS(R33="Excellent","4",R33="Good","3",R33="Sufficient","2",R33="Poor","1",R33="None","")</f>
        <v>4</v>
      </c>
      <c r="S482" s="76" t="str" cm="1">
        <f t="array" ref="S482">_xlfn.IFS(S33="Excellent","4",S33="Good","3",S33="Sufficient","2",S33="Poor","1",S33="None","")</f>
        <v>4</v>
      </c>
      <c r="T482" s="76" t="str" cm="1">
        <f t="array" ref="T482">_xlfn.IFS(T33="Excellent","4",T33="Good","3",T33="Sufficient","2",T33="Poor","1",T33="None","")</f>
        <v>4</v>
      </c>
    </row>
    <row r="483" spans="1:20" hidden="1" outlineLevel="1" x14ac:dyDescent="0.45">
      <c r="E483" s="94" t="s">
        <v>133</v>
      </c>
      <c r="F483" s="94" t="s">
        <v>159</v>
      </c>
      <c r="G483" s="94" t="s">
        <v>12</v>
      </c>
      <c r="H483" s="76"/>
      <c r="I483" s="76"/>
      <c r="J483" s="76"/>
      <c r="K483" s="2"/>
      <c r="L483" s="76" t="str" cm="1">
        <f t="array" ref="L483">_xlfn.IFS(L34="Excellent","4",L34="Good","3",L34="Sufficient","2",L34="Poor","1",L34="None","")</f>
        <v>3</v>
      </c>
      <c r="M483" s="76" t="str" cm="1">
        <f t="array" ref="M483">_xlfn.IFS(M34="Excellent","4",M34="Good","3",M34="Sufficient","2",M34="Poor","1",M34="None","")</f>
        <v>4</v>
      </c>
      <c r="N483" s="76" t="str" cm="1">
        <f t="array" ref="N483">_xlfn.IFS(N34="Excellent","4",N34="Good","3",N34="Sufficient","2",N34="Poor","1",N34="None","")</f>
        <v>3</v>
      </c>
      <c r="O483" s="76" t="str" cm="1">
        <f t="array" ref="O483">_xlfn.IFS(O34="Excellent","4",O34="Good","3",O34="Sufficient","2",O34="Poor","1",O34="None","")</f>
        <v>3</v>
      </c>
      <c r="P483" s="76" t="str" cm="1">
        <f t="array" ref="P483">_xlfn.IFS(P34="Excellent","4",P34="Good","3",P34="Sufficient","2",P34="Poor","1",P34="None","")</f>
        <v>3</v>
      </c>
      <c r="Q483" s="128"/>
      <c r="R483" s="76" t="str" cm="1">
        <f t="array" ref="R483">_xlfn.IFS(R34="Excellent","4",R34="Good","3",R34="Sufficient","2",R34="Poor","1",R34="None","")</f>
        <v>3</v>
      </c>
      <c r="S483" s="76" t="str" cm="1">
        <f t="array" ref="S483">_xlfn.IFS(S34="Excellent","4",S34="Good","3",S34="Sufficient","2",S34="Poor","1",S34="None","")</f>
        <v>3</v>
      </c>
      <c r="T483" s="76" t="str" cm="1">
        <f t="array" ref="T483">_xlfn.IFS(T34="Excellent","4",T34="Good","3",T34="Sufficient","2",T34="Poor","1",T34="None","")</f>
        <v>3</v>
      </c>
    </row>
    <row r="484" spans="1:20" hidden="1" outlineLevel="1" x14ac:dyDescent="0.45">
      <c r="E484" s="94" t="s">
        <v>133</v>
      </c>
      <c r="F484" s="94" t="s">
        <v>160</v>
      </c>
      <c r="G484" s="94" t="s">
        <v>12</v>
      </c>
      <c r="H484" s="76"/>
      <c r="I484" s="76"/>
      <c r="J484" s="76"/>
      <c r="K484" s="2"/>
      <c r="L484" s="76" t="str" cm="1">
        <f t="array" ref="L484">_xlfn.IFS(L35="Excellent","4",L35="Good","3",L35="Sufficient","2",L35="Poor","1",L35="None","")</f>
        <v>3</v>
      </c>
      <c r="M484" s="76" t="str" cm="1">
        <f t="array" ref="M484">_xlfn.IFS(M35="Excellent","4",M35="Good","3",M35="Sufficient","2",M35="Poor","1",M35="None","")</f>
        <v>2</v>
      </c>
      <c r="N484" s="76" t="str" cm="1">
        <f t="array" ref="N484">_xlfn.IFS(N35="Excellent","4",N35="Good","3",N35="Sufficient","2",N35="Poor","1",N35="None","")</f>
        <v>1</v>
      </c>
      <c r="O484" s="76" t="str" cm="1">
        <f t="array" ref="O484">_xlfn.IFS(O35="Excellent","4",O35="Good","3",O35="Sufficient","2",O35="Poor","1",O35="None","")</f>
        <v>1</v>
      </c>
      <c r="P484" s="76" t="str" cm="1">
        <f t="array" ref="P484">_xlfn.IFS(P35="Excellent","4",P35="Good","3",P35="Sufficient","2",P35="Poor","1",P35="None","")</f>
        <v>2</v>
      </c>
      <c r="Q484" s="128"/>
      <c r="R484" s="76" t="str" cm="1">
        <f t="array" ref="R484">_xlfn.IFS(R35="Excellent","4",R35="Good","3",R35="Sufficient","2",R35="Poor","1",R35="None","")</f>
        <v>3</v>
      </c>
      <c r="S484" s="76" t="str" cm="1">
        <f t="array" ref="S484">_xlfn.IFS(S35="Excellent","4",S35="Good","3",S35="Sufficient","2",S35="Poor","1",S35="None","")</f>
        <v>3</v>
      </c>
      <c r="T484" s="76" t="str" cm="1">
        <f t="array" ref="T484">_xlfn.IFS(T35="Excellent","4",T35="Good","3",T35="Sufficient","2",T35="Poor","1",T35="None","")</f>
        <v>3</v>
      </c>
    </row>
    <row r="485" spans="1:20" hidden="1" outlineLevel="1" x14ac:dyDescent="0.45">
      <c r="E485" s="94" t="s">
        <v>133</v>
      </c>
      <c r="F485" s="94" t="s">
        <v>161</v>
      </c>
      <c r="G485" s="94" t="s">
        <v>12</v>
      </c>
      <c r="H485" s="76"/>
      <c r="I485" s="76"/>
      <c r="J485" s="76"/>
      <c r="K485" s="2"/>
      <c r="L485" s="76" t="str" cm="1">
        <f t="array" ref="L485">_xlfn.IFS(L36="Excellent","4",L36="Good","3",L36="Sufficient","2",L36="Poor","1",L36="None","")</f>
        <v>4</v>
      </c>
      <c r="M485" s="76" t="str" cm="1">
        <f t="array" ref="M485">_xlfn.IFS(M36="Excellent","4",M36="Good","3",M36="Sufficient","2",M36="Poor","1",M36="None","")</f>
        <v>3</v>
      </c>
      <c r="N485" s="76" t="str" cm="1">
        <f t="array" ref="N485">_xlfn.IFS(N36="Excellent","4",N36="Good","3",N36="Sufficient","2",N36="Poor","1",N36="None","")</f>
        <v>3</v>
      </c>
      <c r="O485" s="76" t="str" cm="1">
        <f t="array" ref="O485">_xlfn.IFS(O36="Excellent","4",O36="Good","3",O36="Sufficient","2",O36="Poor","1",O36="None","")</f>
        <v>3</v>
      </c>
      <c r="P485" s="76" t="str" cm="1">
        <f t="array" ref="P485">_xlfn.IFS(P36="Excellent","4",P36="Good","3",P36="Sufficient","2",P36="Poor","1",P36="None","")</f>
        <v>3</v>
      </c>
      <c r="Q485" s="128"/>
      <c r="R485" s="76" t="str" cm="1">
        <f t="array" ref="R485">_xlfn.IFS(R36="Excellent","4",R36="Good","3",R36="Sufficient","2",R36="Poor","1",R36="None","")</f>
        <v>4</v>
      </c>
      <c r="S485" s="76" t="str" cm="1">
        <f t="array" ref="S485">_xlfn.IFS(S36="Excellent","4",S36="Good","3",S36="Sufficient","2",S36="Poor","1",S36="None","")</f>
        <v>4</v>
      </c>
      <c r="T485" s="76" t="str" cm="1">
        <f t="array" ref="T485">_xlfn.IFS(T36="Excellent","4",T36="Good","3",T36="Sufficient","2",T36="Poor","1",T36="None","")</f>
        <v>4</v>
      </c>
    </row>
    <row r="486" spans="1:20" hidden="1" outlineLevel="1" x14ac:dyDescent="0.45">
      <c r="E486" s="94" t="s">
        <v>133</v>
      </c>
      <c r="F486" s="94" t="s">
        <v>162</v>
      </c>
      <c r="G486" s="94" t="s">
        <v>12</v>
      </c>
      <c r="H486" s="76"/>
      <c r="I486" s="76"/>
      <c r="J486" s="76"/>
      <c r="K486" s="2"/>
      <c r="L486" s="76" t="str" cm="1">
        <f t="array" ref="L486">_xlfn.IFS(L37="Excellent","4",L37="Good","3",L37="Sufficient","2",L37="Poor","1",L37="None","")</f>
        <v>4</v>
      </c>
      <c r="M486" s="76" t="str" cm="1">
        <f t="array" ref="M486">_xlfn.IFS(M37="Excellent","4",M37="Good","3",M37="Sufficient","2",M37="Poor","1",M37="None","")</f>
        <v>3</v>
      </c>
      <c r="N486" s="76" t="str" cm="1">
        <f t="array" ref="N486">_xlfn.IFS(N37="Excellent","4",N37="Good","3",N37="Sufficient","2",N37="Poor","1",N37="None","")</f>
        <v>3</v>
      </c>
      <c r="O486" s="76" t="str" cm="1">
        <f t="array" ref="O486">_xlfn.IFS(O37="Excellent","4",O37="Good","3",O37="Sufficient","2",O37="Poor","1",O37="None","")</f>
        <v>3</v>
      </c>
      <c r="P486" s="76" t="str" cm="1">
        <f t="array" ref="P486">_xlfn.IFS(P37="Excellent","4",P37="Good","3",P37="Sufficient","2",P37="Poor","1",P37="None","")</f>
        <v>3</v>
      </c>
      <c r="Q486" s="128"/>
      <c r="R486" s="76" t="str" cm="1">
        <f t="array" ref="R486">_xlfn.IFS(R37="Excellent","4",R37="Good","3",R37="Sufficient","2",R37="Poor","1",R37="None","")</f>
        <v>3</v>
      </c>
      <c r="S486" s="76" t="str" cm="1">
        <f t="array" ref="S486">_xlfn.IFS(S37="Excellent","4",S37="Good","3",S37="Sufficient","2",S37="Poor","1",S37="None","")</f>
        <v>3</v>
      </c>
      <c r="T486" s="76" t="str" cm="1">
        <f t="array" ref="T486">_xlfn.IFS(T37="Excellent","4",T37="Good","3",T37="Sufficient","2",T37="Poor","1",T37="None","")</f>
        <v>3</v>
      </c>
    </row>
    <row r="487" spans="1:20" hidden="1" outlineLevel="1" x14ac:dyDescent="0.45">
      <c r="E487" s="94" t="s">
        <v>133</v>
      </c>
      <c r="F487" s="94" t="s">
        <v>163</v>
      </c>
      <c r="G487" s="94" t="s">
        <v>12</v>
      </c>
      <c r="H487" s="76"/>
      <c r="I487" s="76"/>
      <c r="J487" s="76"/>
      <c r="K487" s="2"/>
      <c r="L487" s="76" t="str" cm="1">
        <f t="array" ref="L487">_xlfn.IFS(L38="Excellent","4",L38="Good","3",L38="Sufficient","2",L38="Poor","1",L38="None","")</f>
        <v>4</v>
      </c>
      <c r="M487" s="76" t="str" cm="1">
        <f t="array" ref="M487">_xlfn.IFS(M38="Excellent","4",M38="Good","3",M38="Sufficient","2",M38="Poor","1",M38="None","")</f>
        <v>4</v>
      </c>
      <c r="N487" s="76" t="str" cm="1">
        <f t="array" ref="N487">_xlfn.IFS(N38="Excellent","4",N38="Good","3",N38="Sufficient","2",N38="Poor","1",N38="None","")</f>
        <v>4</v>
      </c>
      <c r="O487" s="76" t="str" cm="1">
        <f t="array" ref="O487">_xlfn.IFS(O38="Excellent","4",O38="Good","3",O38="Sufficient","2",O38="Poor","1",O38="None","")</f>
        <v>4</v>
      </c>
      <c r="P487" s="76" t="str" cm="1">
        <f t="array" ref="P487">_xlfn.IFS(P38="Excellent","4",P38="Good","3",P38="Sufficient","2",P38="Poor","1",P38="None","")</f>
        <v>4</v>
      </c>
      <c r="Q487" s="128"/>
      <c r="R487" s="76" t="str" cm="1">
        <f t="array" ref="R487">_xlfn.IFS(R38="Excellent","4",R38="Good","3",R38="Sufficient","2",R38="Poor","1",R38="None","")</f>
        <v>4</v>
      </c>
      <c r="S487" s="76" t="str" cm="1">
        <f t="array" ref="S487">_xlfn.IFS(S38="Excellent","4",S38="Good","3",S38="Sufficient","2",S38="Poor","1",S38="None","")</f>
        <v>4</v>
      </c>
      <c r="T487" s="76" t="str" cm="1">
        <f t="array" ref="T487">_xlfn.IFS(T38="Excellent","4",T38="Good","3",T38="Sufficient","2",T38="Poor","1",T38="None","")</f>
        <v>4</v>
      </c>
    </row>
    <row r="488" spans="1:20" hidden="1" outlineLevel="1" x14ac:dyDescent="0.45">
      <c r="E488" s="94" t="s">
        <v>133</v>
      </c>
      <c r="F488" s="94" t="s">
        <v>164</v>
      </c>
      <c r="G488" s="94" t="s">
        <v>12</v>
      </c>
      <c r="H488" s="76"/>
      <c r="I488" s="76"/>
      <c r="J488" s="76"/>
      <c r="K488" s="2"/>
      <c r="L488" s="76" t="str" cm="1">
        <f t="array" ref="L488">_xlfn.IFS(L39="Excellent","4",L39="Good","3",L39="Sufficient","2",L39="Poor","1",L39="None","")</f>
        <v>4</v>
      </c>
      <c r="M488" s="76" t="str" cm="1">
        <f t="array" ref="M488">_xlfn.IFS(M39="Excellent","4",M39="Good","3",M39="Sufficient","2",M39="Poor","1",M39="None","")</f>
        <v>4</v>
      </c>
      <c r="N488" s="76" t="str" cm="1">
        <f t="array" ref="N488">_xlfn.IFS(N39="Excellent","4",N39="Good","3",N39="Sufficient","2",N39="Poor","1",N39="None","")</f>
        <v>4</v>
      </c>
      <c r="O488" s="76" t="str" cm="1">
        <f t="array" ref="O488">_xlfn.IFS(O39="Excellent","4",O39="Good","3",O39="Sufficient","2",O39="Poor","1",O39="None","")</f>
        <v>4</v>
      </c>
      <c r="P488" s="76" t="str" cm="1">
        <f t="array" ref="P488">_xlfn.IFS(P39="Excellent","4",P39="Good","3",P39="Sufficient","2",P39="Poor","1",P39="None","")</f>
        <v>4</v>
      </c>
      <c r="Q488" s="128"/>
      <c r="R488" s="76" t="str" cm="1">
        <f t="array" ref="R488">_xlfn.IFS(R39="Excellent","4",R39="Good","3",R39="Sufficient","2",R39="Poor","1",R39="None","")</f>
        <v>4</v>
      </c>
      <c r="S488" s="76" t="str" cm="1">
        <f t="array" ref="S488">_xlfn.IFS(S39="Excellent","4",S39="Good","3",S39="Sufficient","2",S39="Poor","1",S39="None","")</f>
        <v>4</v>
      </c>
      <c r="T488" s="76" t="str" cm="1">
        <f t="array" ref="T488">_xlfn.IFS(T39="Excellent","4",T39="Good","3",T39="Sufficient","2",T39="Poor","1",T39="None","")</f>
        <v/>
      </c>
    </row>
    <row r="489" spans="1:20" hidden="1" outlineLevel="1" x14ac:dyDescent="0.45">
      <c r="E489" s="94" t="s">
        <v>133</v>
      </c>
      <c r="F489" s="94" t="s">
        <v>165</v>
      </c>
      <c r="G489" s="94" t="s">
        <v>12</v>
      </c>
      <c r="H489" s="76"/>
      <c r="I489" s="76"/>
      <c r="J489" s="76"/>
      <c r="K489" s="2"/>
      <c r="L489" s="76" t="str" cm="1">
        <f t="array" ref="L489">_xlfn.IFS(L40="Excellent","4",L40="Good","3",L40="Sufficient","2",L40="Poor","1",L40="None","")</f>
        <v>4</v>
      </c>
      <c r="M489" s="76" t="str" cm="1">
        <f t="array" ref="M489">_xlfn.IFS(M40="Excellent","4",M40="Good","3",M40="Sufficient","2",M40="Poor","1",M40="None","")</f>
        <v>4</v>
      </c>
      <c r="N489" s="76" t="str" cm="1">
        <f t="array" ref="N489">_xlfn.IFS(N40="Excellent","4",N40="Good","3",N40="Sufficient","2",N40="Poor","1",N40="None","")</f>
        <v>4</v>
      </c>
      <c r="O489" s="76" t="str" cm="1">
        <f t="array" ref="O489">_xlfn.IFS(O40="Excellent","4",O40="Good","3",O40="Sufficient","2",O40="Poor","1",O40="None","")</f>
        <v>4</v>
      </c>
      <c r="P489" s="76" t="str" cm="1">
        <f t="array" ref="P489">_xlfn.IFS(P40="Excellent","4",P40="Good","3",P40="Sufficient","2",P40="Poor","1",P40="None","")</f>
        <v>4</v>
      </c>
      <c r="Q489" s="128"/>
      <c r="R489" s="76" t="str" cm="1">
        <f t="array" ref="R489">_xlfn.IFS(R40="Excellent","4",R40="Good","3",R40="Sufficient","2",R40="Poor","1",R40="None","")</f>
        <v>4</v>
      </c>
      <c r="S489" s="76" t="str" cm="1">
        <f t="array" ref="S489">_xlfn.IFS(S40="Excellent","4",S40="Good","3",S40="Sufficient","2",S40="Poor","1",S40="None","")</f>
        <v>3</v>
      </c>
      <c r="T489" s="76" t="str" cm="1">
        <f t="array" ref="T489">_xlfn.IFS(T40="Excellent","4",T40="Good","3",T40="Sufficient","2",T40="Poor","1",T40="None","")</f>
        <v>3</v>
      </c>
    </row>
    <row r="490" spans="1:20" hidden="1" outlineLevel="1" x14ac:dyDescent="0.45">
      <c r="E490" s="94" t="s">
        <v>133</v>
      </c>
      <c r="F490" s="94" t="s">
        <v>166</v>
      </c>
      <c r="G490" s="94" t="s">
        <v>12</v>
      </c>
      <c r="H490" s="76"/>
      <c r="I490" s="76"/>
      <c r="J490" s="76"/>
      <c r="K490" s="2"/>
      <c r="L490" s="76" t="str" cm="1">
        <f t="array" ref="L490">_xlfn.IFS(L41="Excellent","4",L41="Good","3",L41="Sufficient","2",L41="Poor","1",L41="None","")</f>
        <v/>
      </c>
      <c r="M490" s="76" t="str" cm="1">
        <f t="array" ref="M490">_xlfn.IFS(M41="Excellent","4",M41="Good","3",M41="Sufficient","2",M41="Poor","1",M41="None","")</f>
        <v/>
      </c>
      <c r="N490" s="76" t="str" cm="1">
        <f t="array" ref="N490">_xlfn.IFS(N41="Excellent","4",N41="Good","3",N41="Sufficient","2",N41="Poor","1",N41="None","")</f>
        <v/>
      </c>
      <c r="O490" s="76" t="str" cm="1">
        <f t="array" ref="O490">_xlfn.IFS(O41="Excellent","4",O41="Good","3",O41="Sufficient","2",O41="Poor","1",O41="None","")</f>
        <v/>
      </c>
      <c r="P490" s="76" t="str" cm="1">
        <f t="array" ref="P490">_xlfn.IFS(P41="Excellent","4",P41="Good","3",P41="Sufficient","2",P41="Poor","1",P41="None","")</f>
        <v/>
      </c>
      <c r="Q490" s="128"/>
      <c r="R490" s="76" t="str" cm="1">
        <f t="array" ref="R490">_xlfn.IFS(R41="Excellent","4",R41="Good","3",R41="Sufficient","2",R41="Poor","1",R41="None","")</f>
        <v/>
      </c>
      <c r="S490" s="76" t="str" cm="1">
        <f t="array" ref="S490">_xlfn.IFS(S41="Excellent","4",S41="Good","3",S41="Sufficient","2",S41="Poor","1",S41="None","")</f>
        <v/>
      </c>
      <c r="T490" s="76" t="str" cm="1">
        <f t="array" ref="T490">_xlfn.IFS(T41="Excellent","4",T41="Good","3",T41="Sufficient","2",T41="Poor","1",T41="None","")</f>
        <v>1</v>
      </c>
    </row>
    <row r="491" spans="1:20" hidden="1" outlineLevel="1" x14ac:dyDescent="0.45">
      <c r="E491" s="94" t="s">
        <v>133</v>
      </c>
      <c r="F491" s="94" t="s">
        <v>167</v>
      </c>
      <c r="G491" s="94" t="s">
        <v>12</v>
      </c>
      <c r="H491" s="76"/>
      <c r="I491" s="76"/>
      <c r="J491" s="76"/>
      <c r="K491" s="2"/>
      <c r="L491" s="76" t="str" cm="1">
        <f t="array" ref="L491">_xlfn.IFS(L42="Excellent","4",L42="Good","3",L42="Sufficient","2",L42="Poor","1",L42="None","")</f>
        <v/>
      </c>
      <c r="M491" s="76" t="str" cm="1">
        <f t="array" ref="M491">_xlfn.IFS(M42="Excellent","4",M42="Good","3",M42="Sufficient","2",M42="Poor","1",M42="None","")</f>
        <v/>
      </c>
      <c r="N491" s="76" t="str" cm="1">
        <f t="array" ref="N491">_xlfn.IFS(N42="Excellent","4",N42="Good","3",N42="Sufficient","2",N42="Poor","1",N42="None","")</f>
        <v/>
      </c>
      <c r="O491" s="76" t="str" cm="1">
        <f t="array" ref="O491">_xlfn.IFS(O42="Excellent","4",O42="Good","3",O42="Sufficient","2",O42="Poor","1",O42="None","")</f>
        <v/>
      </c>
      <c r="P491" s="76" t="str" cm="1">
        <f t="array" ref="P491">_xlfn.IFS(P42="Excellent","4",P42="Good","3",P42="Sufficient","2",P42="Poor","1",P42="None","")</f>
        <v/>
      </c>
      <c r="Q491" s="128"/>
      <c r="R491" s="76" t="str" cm="1">
        <f t="array" ref="R491">_xlfn.IFS(R42="Excellent","4",R42="Good","3",R42="Sufficient","2",R42="Poor","1",R42="None","")</f>
        <v/>
      </c>
      <c r="S491" s="76" t="str" cm="1">
        <f t="array" ref="S491">_xlfn.IFS(S42="Excellent","4",S42="Good","3",S42="Sufficient","2",S42="Poor","1",S42="None","")</f>
        <v/>
      </c>
      <c r="T491" s="76" t="str" cm="1">
        <f t="array" ref="T491">_xlfn.IFS(T42="Excellent","4",T42="Good","3",T42="Sufficient","2",T42="Poor","1",T42="None","")</f>
        <v>4</v>
      </c>
    </row>
    <row r="492" spans="1:20" hidden="1" outlineLevel="1" x14ac:dyDescent="0.45">
      <c r="E492" s="94" t="s">
        <v>133</v>
      </c>
      <c r="F492" s="94" t="s">
        <v>168</v>
      </c>
      <c r="G492" s="94" t="s">
        <v>12</v>
      </c>
      <c r="H492" s="76"/>
      <c r="I492" s="76"/>
      <c r="J492" s="76"/>
      <c r="K492" s="2"/>
      <c r="L492" s="76" t="str" cm="1">
        <f t="array" ref="L492">_xlfn.IFS(L43="Excellent","4",L43="Good","3",L43="Sufficient","2",L43="Poor","1",L43="None","")</f>
        <v/>
      </c>
      <c r="M492" s="76" t="str" cm="1">
        <f t="array" ref="M492">_xlfn.IFS(M43="Excellent","4",M43="Good","3",M43="Sufficient","2",M43="Poor","1",M43="None","")</f>
        <v/>
      </c>
      <c r="N492" s="76" t="str" cm="1">
        <f t="array" ref="N492">_xlfn.IFS(N43="Excellent","4",N43="Good","3",N43="Sufficient","2",N43="Poor","1",N43="None","")</f>
        <v/>
      </c>
      <c r="O492" s="76" t="str" cm="1">
        <f t="array" ref="O492">_xlfn.IFS(O43="Excellent","4",O43="Good","3",O43="Sufficient","2",O43="Poor","1",O43="None","")</f>
        <v/>
      </c>
      <c r="P492" s="76" t="str" cm="1">
        <f t="array" ref="P492">_xlfn.IFS(P43="Excellent","4",P43="Good","3",P43="Sufficient","2",P43="Poor","1",P43="None","")</f>
        <v/>
      </c>
      <c r="Q492" s="128"/>
      <c r="R492" s="76" t="str" cm="1">
        <f t="array" ref="R492">_xlfn.IFS(R43="Excellent","4",R43="Good","3",R43="Sufficient","2",R43="Poor","1",R43="None","")</f>
        <v/>
      </c>
      <c r="S492" s="76" t="str" cm="1">
        <f t="array" ref="S492">_xlfn.IFS(S43="Excellent","4",S43="Good","3",S43="Sufficient","2",S43="Poor","1",S43="None","")</f>
        <v/>
      </c>
      <c r="T492" s="76" t="str" cm="1">
        <f t="array" ref="T492">_xlfn.IFS(T43="Excellent","4",T43="Good","3",T43="Sufficient","2",T43="Poor","1",T43="None","")</f>
        <v>3</v>
      </c>
    </row>
    <row r="493" spans="1:20" hidden="1" outlineLevel="1" x14ac:dyDescent="0.45">
      <c r="E493" s="94" t="s">
        <v>133</v>
      </c>
      <c r="F493" s="94" t="s">
        <v>169</v>
      </c>
      <c r="G493" s="94" t="s">
        <v>12</v>
      </c>
      <c r="H493" s="76"/>
      <c r="I493" s="76"/>
      <c r="J493" s="76"/>
      <c r="K493" s="2"/>
      <c r="L493" s="76" t="str" cm="1">
        <f t="array" ref="L493">_xlfn.IFS(L44="Excellent","4",L44="Good","3",L44="Sufficient","2",L44="Poor","1",L44="None","")</f>
        <v>4</v>
      </c>
      <c r="M493" s="76" t="str" cm="1">
        <f t="array" ref="M493">_xlfn.IFS(M44="Excellent","4",M44="Good","3",M44="Sufficient","2",M44="Poor","1",M44="None","")</f>
        <v>4</v>
      </c>
      <c r="N493" s="76" t="str" cm="1">
        <f t="array" ref="N493">_xlfn.IFS(N44="Excellent","4",N44="Good","3",N44="Sufficient","2",N44="Poor","1",N44="None","")</f>
        <v>4</v>
      </c>
      <c r="O493" s="76" t="str" cm="1">
        <f t="array" ref="O493">_xlfn.IFS(O44="Excellent","4",O44="Good","3",O44="Sufficient","2",O44="Poor","1",O44="None","")</f>
        <v>4</v>
      </c>
      <c r="P493" s="76" t="str" cm="1">
        <f t="array" ref="P493">_xlfn.IFS(P44="Excellent","4",P44="Good","3",P44="Sufficient","2",P44="Poor","1",P44="None","")</f>
        <v>4</v>
      </c>
      <c r="Q493" s="128"/>
      <c r="R493" s="76" t="str" cm="1">
        <f t="array" ref="R493">_xlfn.IFS(R44="Excellent","4",R44="Good","3",R44="Sufficient","2",R44="Poor","1",R44="None","")</f>
        <v>4</v>
      </c>
      <c r="S493" s="76" t="str" cm="1">
        <f t="array" ref="S493">_xlfn.IFS(S44="Excellent","4",S44="Good","3",S44="Sufficient","2",S44="Poor","1",S44="None","")</f>
        <v>3</v>
      </c>
      <c r="T493" s="76" t="str" cm="1">
        <f t="array" ref="T493">_xlfn.IFS(T44="Excellent","4",T44="Good","3",T44="Sufficient","2",T44="Poor","1",T44="None","")</f>
        <v>3</v>
      </c>
    </row>
    <row r="494" spans="1:20" hidden="1" outlineLevel="1" x14ac:dyDescent="0.45">
      <c r="E494" s="94" t="s">
        <v>133</v>
      </c>
      <c r="F494" s="94" t="s">
        <v>170</v>
      </c>
      <c r="G494" s="94" t="s">
        <v>12</v>
      </c>
      <c r="H494" s="76"/>
      <c r="I494" s="76"/>
      <c r="J494" s="76"/>
      <c r="K494" s="2"/>
      <c r="L494" s="76" t="str" cm="1">
        <f t="array" ref="L494">_xlfn.IFS(L45="Excellent","4",L45="Good","3",L45="Sufficient","2",L45="Poor","1",L45="None","")</f>
        <v>4</v>
      </c>
      <c r="M494" s="76" t="str" cm="1">
        <f t="array" ref="M494">_xlfn.IFS(M45="Excellent","4",M45="Good","3",M45="Sufficient","2",M45="Poor","1",M45="None","")</f>
        <v>4</v>
      </c>
      <c r="N494" s="76" t="str" cm="1">
        <f t="array" ref="N494">_xlfn.IFS(N45="Excellent","4",N45="Good","3",N45="Sufficient","2",N45="Poor","1",N45="None","")</f>
        <v>4</v>
      </c>
      <c r="O494" s="76" t="str" cm="1">
        <f t="array" ref="O494">_xlfn.IFS(O45="Excellent","4",O45="Good","3",O45="Sufficient","2",O45="Poor","1",O45="None","")</f>
        <v>4</v>
      </c>
      <c r="P494" s="76" t="str" cm="1">
        <f t="array" ref="P494">_xlfn.IFS(P45="Excellent","4",P45="Good","3",P45="Sufficient","2",P45="Poor","1",P45="None","")</f>
        <v>4</v>
      </c>
      <c r="Q494" s="128"/>
      <c r="R494" s="76" t="str" cm="1">
        <f t="array" ref="R494">_xlfn.IFS(R45="Excellent","4",R45="Good","3",R45="Sufficient","2",R45="Poor","1",R45="None","")</f>
        <v>4</v>
      </c>
      <c r="S494" s="76" t="str" cm="1">
        <f t="array" ref="S494">_xlfn.IFS(S45="Excellent","4",S45="Good","3",S45="Sufficient","2",S45="Poor","1",S45="None","")</f>
        <v>4</v>
      </c>
      <c r="T494" s="76" t="str" cm="1">
        <f t="array" ref="T494">_xlfn.IFS(T45="Excellent","4",T45="Good","3",T45="Sufficient","2",T45="Poor","1",T45="None","")</f>
        <v>4</v>
      </c>
    </row>
    <row r="495" spans="1:20" hidden="1" outlineLevel="1" x14ac:dyDescent="0.45">
      <c r="E495" s="94" t="s">
        <v>133</v>
      </c>
      <c r="F495" s="94" t="s">
        <v>171</v>
      </c>
      <c r="G495" s="94" t="s">
        <v>12</v>
      </c>
      <c r="H495" s="76"/>
      <c r="I495" s="76"/>
      <c r="J495" s="76"/>
      <c r="K495" s="2"/>
      <c r="L495" s="76" t="str" cm="1">
        <f t="array" ref="L495">_xlfn.IFS(L46="Excellent","4",L46="Good","3",L46="Sufficient","2",L46="Poor","1",L46="None","")</f>
        <v>4</v>
      </c>
      <c r="M495" s="76" t="str" cm="1">
        <f t="array" ref="M495">_xlfn.IFS(M46="Excellent","4",M46="Good","3",M46="Sufficient","2",M46="Poor","1",M46="None","")</f>
        <v>4</v>
      </c>
      <c r="N495" s="76" t="str" cm="1">
        <f t="array" ref="N495">_xlfn.IFS(N46="Excellent","4",N46="Good","3",N46="Sufficient","2",N46="Poor","1",N46="None","")</f>
        <v>4</v>
      </c>
      <c r="O495" s="76" t="str" cm="1">
        <f t="array" ref="O495">_xlfn.IFS(O46="Excellent","4",O46="Good","3",O46="Sufficient","2",O46="Poor","1",O46="None","")</f>
        <v>4</v>
      </c>
      <c r="P495" s="76" t="str" cm="1">
        <f t="array" ref="P495">_xlfn.IFS(P46="Excellent","4",P46="Good","3",P46="Sufficient","2",P46="Poor","1",P46="None","")</f>
        <v>4</v>
      </c>
      <c r="Q495" s="128"/>
      <c r="R495" s="76" t="str" cm="1">
        <f t="array" ref="R495">_xlfn.IFS(R46="Excellent","4",R46="Good","3",R46="Sufficient","2",R46="Poor","1",R46="None","")</f>
        <v>4</v>
      </c>
      <c r="S495" s="76" t="str" cm="1">
        <f t="array" ref="S495">_xlfn.IFS(S46="Excellent","4",S46="Good","3",S46="Sufficient","2",S46="Poor","1",S46="None","")</f>
        <v>4</v>
      </c>
      <c r="T495" s="76" t="str" cm="1">
        <f t="array" ref="T495">_xlfn.IFS(T46="Excellent","4",T46="Good","3",T46="Sufficient","2",T46="Poor","1",T46="None","")</f>
        <v>4</v>
      </c>
    </row>
    <row r="496" spans="1:20" hidden="1" outlineLevel="1" x14ac:dyDescent="0.45">
      <c r="E496" s="94" t="s">
        <v>133</v>
      </c>
      <c r="F496" s="94" t="s">
        <v>172</v>
      </c>
      <c r="G496" s="94" t="s">
        <v>12</v>
      </c>
      <c r="H496" s="76"/>
      <c r="I496" s="76"/>
      <c r="J496" s="76"/>
      <c r="K496" s="2"/>
      <c r="L496" s="76" t="str" cm="1">
        <f t="array" ref="L496">_xlfn.IFS(L47="Excellent","4",L47="Good","3",L47="Sufficient","2",L47="Poor","1",L47="None","")</f>
        <v>4</v>
      </c>
      <c r="M496" s="76" t="str" cm="1">
        <f t="array" ref="M496">_xlfn.IFS(M47="Excellent","4",M47="Good","3",M47="Sufficient","2",M47="Poor","1",M47="None","")</f>
        <v>4</v>
      </c>
      <c r="N496" s="76" t="str" cm="1">
        <f t="array" ref="N496">_xlfn.IFS(N47="Excellent","4",N47="Good","3",N47="Sufficient","2",N47="Poor","1",N47="None","")</f>
        <v>4</v>
      </c>
      <c r="O496" s="76" t="str" cm="1">
        <f t="array" ref="O496">_xlfn.IFS(O47="Excellent","4",O47="Good","3",O47="Sufficient","2",O47="Poor","1",O47="None","")</f>
        <v>4</v>
      </c>
      <c r="P496" s="76" t="str" cm="1">
        <f t="array" ref="P496">_xlfn.IFS(P47="Excellent","4",P47="Good","3",P47="Sufficient","2",P47="Poor","1",P47="None","")</f>
        <v>4</v>
      </c>
      <c r="Q496" s="128"/>
      <c r="R496" s="76" t="str" cm="1">
        <f t="array" ref="R496">_xlfn.IFS(R47="Excellent","4",R47="Good","3",R47="Sufficient","2",R47="Poor","1",R47="None","")</f>
        <v>4</v>
      </c>
      <c r="S496" s="76" t="str" cm="1">
        <f t="array" ref="S496">_xlfn.IFS(S47="Excellent","4",S47="Good","3",S47="Sufficient","2",S47="Poor","1",S47="None","")</f>
        <v>4</v>
      </c>
      <c r="T496" s="76" t="str" cm="1">
        <f t="array" ref="T496">_xlfn.IFS(T47="Excellent","4",T47="Good","3",T47="Sufficient","2",T47="Poor","1",T47="None","")</f>
        <v>4</v>
      </c>
    </row>
    <row r="497" spans="1:20" hidden="1" outlineLevel="1" x14ac:dyDescent="0.45">
      <c r="E497" s="94" t="s">
        <v>133</v>
      </c>
      <c r="F497" s="94" t="s">
        <v>173</v>
      </c>
      <c r="G497" s="94" t="s">
        <v>12</v>
      </c>
      <c r="H497" s="76"/>
      <c r="I497" s="76"/>
      <c r="J497" s="76"/>
      <c r="K497" s="2"/>
      <c r="L497" s="76" t="str" cm="1">
        <f t="array" ref="L497">_xlfn.IFS(L48="Excellent","4",L48="Good","3",L48="Sufficient","2",L48="Poor","1",L48="None","")</f>
        <v>4</v>
      </c>
      <c r="M497" s="76" t="str" cm="1">
        <f t="array" ref="M497">_xlfn.IFS(M48="Excellent","4",M48="Good","3",M48="Sufficient","2",M48="Poor","1",M48="None","")</f>
        <v>4</v>
      </c>
      <c r="N497" s="76" t="str" cm="1">
        <f t="array" ref="N497">_xlfn.IFS(N48="Excellent","4",N48="Good","3",N48="Sufficient","2",N48="Poor","1",N48="None","")</f>
        <v>4</v>
      </c>
      <c r="O497" s="76" t="str" cm="1">
        <f t="array" ref="O497">_xlfn.IFS(O48="Excellent","4",O48="Good","3",O48="Sufficient","2",O48="Poor","1",O48="None","")</f>
        <v>4</v>
      </c>
      <c r="P497" s="76" t="str" cm="1">
        <f t="array" ref="P497">_xlfn.IFS(P48="Excellent","4",P48="Good","3",P48="Sufficient","2",P48="Poor","1",P48="None","")</f>
        <v>4</v>
      </c>
      <c r="Q497" s="128"/>
      <c r="R497" s="76" t="str" cm="1">
        <f t="array" ref="R497">_xlfn.IFS(R48="Excellent","4",R48="Good","3",R48="Sufficient","2",R48="Poor","1",R48="None","")</f>
        <v>4</v>
      </c>
      <c r="S497" s="76" t="str" cm="1">
        <f t="array" ref="S497">_xlfn.IFS(S48="Excellent","4",S48="Good","3",S48="Sufficient","2",S48="Poor","1",S48="None","")</f>
        <v>4</v>
      </c>
      <c r="T497" s="76" t="str" cm="1">
        <f t="array" ref="T497">_xlfn.IFS(T48="Excellent","4",T48="Good","3",T48="Sufficient","2",T48="Poor","1",T48="None","")</f>
        <v>4</v>
      </c>
    </row>
    <row r="498" spans="1:20" hidden="1" outlineLevel="1" x14ac:dyDescent="0.45">
      <c r="E498" s="94" t="s">
        <v>133</v>
      </c>
      <c r="F498" s="94" t="s">
        <v>174</v>
      </c>
      <c r="G498" s="94" t="s">
        <v>12</v>
      </c>
      <c r="H498" s="76"/>
      <c r="I498" s="76"/>
      <c r="J498" s="76"/>
      <c r="K498" s="2"/>
      <c r="L498" s="76" t="str" cm="1">
        <f t="array" ref="L498">_xlfn.IFS(L49="Excellent","4",L49="Good","3",L49="Sufficient","2",L49="Poor","1",L49="None","")</f>
        <v>3</v>
      </c>
      <c r="M498" s="76" t="str" cm="1">
        <f t="array" ref="M498">_xlfn.IFS(M49="Excellent","4",M49="Good","3",M49="Sufficient","2",M49="Poor","1",M49="None","")</f>
        <v>3</v>
      </c>
      <c r="N498" s="76" t="str" cm="1">
        <f t="array" ref="N498">_xlfn.IFS(N49="Excellent","4",N49="Good","3",N49="Sufficient","2",N49="Poor","1",N49="None","")</f>
        <v>3</v>
      </c>
      <c r="O498" s="76" t="str" cm="1">
        <f t="array" ref="O498">_xlfn.IFS(O49="Excellent","4",O49="Good","3",O49="Sufficient","2",O49="Poor","1",O49="None","")</f>
        <v>2</v>
      </c>
      <c r="P498" s="76" t="str" cm="1">
        <f t="array" ref="P498">_xlfn.IFS(P49="Excellent","4",P49="Good","3",P49="Sufficient","2",P49="Poor","1",P49="None","")</f>
        <v>3</v>
      </c>
      <c r="Q498" s="128"/>
      <c r="R498" s="76" t="str" cm="1">
        <f t="array" ref="R498">_xlfn.IFS(R49="Excellent","4",R49="Good","3",R49="Sufficient","2",R49="Poor","1",R49="None","")</f>
        <v>3</v>
      </c>
      <c r="S498" s="76" t="str" cm="1">
        <f t="array" ref="S498">_xlfn.IFS(S49="Excellent","4",S49="Good","3",S49="Sufficient","2",S49="Poor","1",S49="None","")</f>
        <v>3</v>
      </c>
      <c r="T498" s="76" t="str" cm="1">
        <f t="array" ref="T498">_xlfn.IFS(T49="Excellent","4",T49="Good","3",T49="Sufficient","2",T49="Poor","1",T49="None","")</f>
        <v>3</v>
      </c>
    </row>
    <row r="499" spans="1:20" hidden="1" outlineLevel="1" x14ac:dyDescent="0.45">
      <c r="E499" s="94" t="s">
        <v>133</v>
      </c>
      <c r="F499" s="94" t="s">
        <v>175</v>
      </c>
      <c r="G499" s="94" t="s">
        <v>12</v>
      </c>
      <c r="H499" s="76"/>
      <c r="I499" s="76"/>
      <c r="J499" s="76"/>
      <c r="K499" s="2"/>
      <c r="L499" s="76" t="str" cm="1">
        <f t="array" ref="L499">_xlfn.IFS(L50="Excellent","4",L50="Good","3",L50="Sufficient","2",L50="Poor","1",L50="None","")</f>
        <v>2</v>
      </c>
      <c r="M499" s="76" t="str" cm="1">
        <f t="array" ref="M499">_xlfn.IFS(M50="Excellent","4",M50="Good","3",M50="Sufficient","2",M50="Poor","1",M50="None","")</f>
        <v>3</v>
      </c>
      <c r="N499" s="76" t="str" cm="1">
        <f t="array" ref="N499">_xlfn.IFS(N50="Excellent","4",N50="Good","3",N50="Sufficient","2",N50="Poor","1",N50="None","")</f>
        <v>3</v>
      </c>
      <c r="O499" s="76" t="str" cm="1">
        <f t="array" ref="O499">_xlfn.IFS(O50="Excellent","4",O50="Good","3",O50="Sufficient","2",O50="Poor","1",O50="None","")</f>
        <v>3</v>
      </c>
      <c r="P499" s="76" t="str" cm="1">
        <f t="array" ref="P499">_xlfn.IFS(P50="Excellent","4",P50="Good","3",P50="Sufficient","2",P50="Poor","1",P50="None","")</f>
        <v>3</v>
      </c>
      <c r="Q499" s="128"/>
      <c r="R499" s="76" t="str" cm="1">
        <f t="array" ref="R499">_xlfn.IFS(R50="Excellent","4",R50="Good","3",R50="Sufficient","2",R50="Poor","1",R50="None","")</f>
        <v>3</v>
      </c>
      <c r="S499" s="76" t="str" cm="1">
        <f t="array" ref="S499">_xlfn.IFS(S50="Excellent","4",S50="Good","3",S50="Sufficient","2",S50="Poor","1",S50="None","")</f>
        <v>3</v>
      </c>
      <c r="T499" s="76" t="str" cm="1">
        <f t="array" ref="T499">_xlfn.IFS(T50="Excellent","4",T50="Good","3",T50="Sufficient","2",T50="Poor","1",T50="None","")</f>
        <v>3</v>
      </c>
    </row>
    <row r="500" spans="1:20" hidden="1" outlineLevel="1" x14ac:dyDescent="0.45">
      <c r="E500" s="94" t="s">
        <v>133</v>
      </c>
      <c r="F500" s="94" t="s">
        <v>176</v>
      </c>
      <c r="G500" s="94" t="s">
        <v>12</v>
      </c>
      <c r="H500" s="76"/>
      <c r="I500" s="76"/>
      <c r="J500" s="76"/>
      <c r="K500" s="2"/>
      <c r="L500" s="76" t="str" cm="1">
        <f t="array" ref="L500">_xlfn.IFS(L51="Excellent","4",L51="Good","3",L51="Sufficient","2",L51="Poor","1",L51="None","")</f>
        <v>4</v>
      </c>
      <c r="M500" s="76" t="str" cm="1">
        <f t="array" ref="M500">_xlfn.IFS(M51="Excellent","4",M51="Good","3",M51="Sufficient","2",M51="Poor","1",M51="None","")</f>
        <v>4</v>
      </c>
      <c r="N500" s="76" t="str" cm="1">
        <f t="array" ref="N500">_xlfn.IFS(N51="Excellent","4",N51="Good","3",N51="Sufficient","2",N51="Poor","1",N51="None","")</f>
        <v>4</v>
      </c>
      <c r="O500" s="76" t="str" cm="1">
        <f t="array" ref="O500">_xlfn.IFS(O51="Excellent","4",O51="Good","3",O51="Sufficient","2",O51="Poor","1",O51="None","")</f>
        <v>4</v>
      </c>
      <c r="P500" s="76" t="str" cm="1">
        <f t="array" ref="P500">_xlfn.IFS(P51="Excellent","4",P51="Good","3",P51="Sufficient","2",P51="Poor","1",P51="None","")</f>
        <v>4</v>
      </c>
      <c r="Q500" s="128"/>
      <c r="R500" s="76" t="str" cm="1">
        <f t="array" ref="R500">_xlfn.IFS(R51="Excellent","4",R51="Good","3",R51="Sufficient","2",R51="Poor","1",R51="None","")</f>
        <v>4</v>
      </c>
      <c r="S500" s="76" t="str" cm="1">
        <f t="array" ref="S500">_xlfn.IFS(S51="Excellent","4",S51="Good","3",S51="Sufficient","2",S51="Poor","1",S51="None","")</f>
        <v>4</v>
      </c>
      <c r="T500" s="76" t="str" cm="1">
        <f t="array" ref="T500">_xlfn.IFS(T51="Excellent","4",T51="Good","3",T51="Sufficient","2",T51="Poor","1",T51="None","")</f>
        <v>3</v>
      </c>
    </row>
    <row r="501" spans="1:20" hidden="1" outlineLevel="1" x14ac:dyDescent="0.45">
      <c r="E501" s="94" t="s">
        <v>133</v>
      </c>
      <c r="F501" s="94" t="s">
        <v>177</v>
      </c>
      <c r="G501" s="94" t="s">
        <v>12</v>
      </c>
      <c r="H501" s="76"/>
      <c r="I501" s="76"/>
      <c r="J501" s="76"/>
      <c r="K501" s="2"/>
      <c r="L501" s="76" t="str" cm="1">
        <f t="array" ref="L501">_xlfn.IFS(L52="Excellent","4",L52="Good","3",L52="Sufficient","2",L52="Poor","1",L52="None","")</f>
        <v>3</v>
      </c>
      <c r="M501" s="76" t="str" cm="1">
        <f t="array" ref="M501">_xlfn.IFS(M52="Excellent","4",M52="Good","3",M52="Sufficient","2",M52="Poor","1",M52="None","")</f>
        <v>3</v>
      </c>
      <c r="N501" s="76" t="str" cm="1">
        <f t="array" ref="N501">_xlfn.IFS(N52="Excellent","4",N52="Good","3",N52="Sufficient","2",N52="Poor","1",N52="None","")</f>
        <v>3</v>
      </c>
      <c r="O501" s="76" t="str" cm="1">
        <f t="array" ref="O501">_xlfn.IFS(O52="Excellent","4",O52="Good","3",O52="Sufficient","2",O52="Poor","1",O52="None","")</f>
        <v>3</v>
      </c>
      <c r="P501" s="76" t="str" cm="1">
        <f t="array" ref="P501">_xlfn.IFS(P52="Excellent","4",P52="Good","3",P52="Sufficient","2",P52="Poor","1",P52="None","")</f>
        <v>4</v>
      </c>
      <c r="Q501" s="128"/>
      <c r="R501" s="76" t="str" cm="1">
        <f t="array" ref="R501">_xlfn.IFS(R52="Excellent","4",R52="Good","3",R52="Sufficient","2",R52="Poor","1",R52="None","")</f>
        <v>4</v>
      </c>
      <c r="S501" s="76" t="str" cm="1">
        <f t="array" ref="S501">_xlfn.IFS(S52="Excellent","4",S52="Good","3",S52="Sufficient","2",S52="Poor","1",S52="None","")</f>
        <v>4</v>
      </c>
      <c r="T501" s="76" t="str" cm="1">
        <f t="array" ref="T501">_xlfn.IFS(T52="Excellent","4",T52="Good","3",T52="Sufficient","2",T52="Poor","1",T52="None","")</f>
        <v>4</v>
      </c>
    </row>
    <row r="502" spans="1:20" hidden="1" outlineLevel="1" x14ac:dyDescent="0.45">
      <c r="E502" s="94" t="s">
        <v>133</v>
      </c>
      <c r="F502" s="94" t="s">
        <v>178</v>
      </c>
      <c r="G502" s="94" t="s">
        <v>12</v>
      </c>
      <c r="H502" s="76"/>
      <c r="I502" s="76"/>
      <c r="J502" s="76"/>
      <c r="K502" s="2"/>
      <c r="L502" s="76" t="str" cm="1">
        <f t="array" ref="L502">_xlfn.IFS(L53="Excellent","4",L53="Good","3",L53="Sufficient","2",L53="Poor","1",L53="None","")</f>
        <v>4</v>
      </c>
      <c r="M502" s="76" t="str" cm="1">
        <f t="array" ref="M502">_xlfn.IFS(M53="Excellent","4",M53="Good","3",M53="Sufficient","2",M53="Poor","1",M53="None","")</f>
        <v>4</v>
      </c>
      <c r="N502" s="76" t="str" cm="1">
        <f t="array" ref="N502">_xlfn.IFS(N53="Excellent","4",N53="Good","3",N53="Sufficient","2",N53="Poor","1",N53="None","")</f>
        <v>4</v>
      </c>
      <c r="O502" s="76" t="str" cm="1">
        <f t="array" ref="O502">_xlfn.IFS(O53="Excellent","4",O53="Good","3",O53="Sufficient","2",O53="Poor","1",O53="None","")</f>
        <v>4</v>
      </c>
      <c r="P502" s="76" t="str" cm="1">
        <f t="array" ref="P502">_xlfn.IFS(P53="Excellent","4",P53="Good","3",P53="Sufficient","2",P53="Poor","1",P53="None","")</f>
        <v>4</v>
      </c>
      <c r="Q502" s="128"/>
      <c r="R502" s="76" t="str" cm="1">
        <f t="array" ref="R502">_xlfn.IFS(R53="Excellent","4",R53="Good","3",R53="Sufficient","2",R53="Poor","1",R53="None","")</f>
        <v>4</v>
      </c>
      <c r="S502" s="76" t="str" cm="1">
        <f t="array" ref="S502">_xlfn.IFS(S53="Excellent","4",S53="Good","3",S53="Sufficient","2",S53="Poor","1",S53="None","")</f>
        <v>4</v>
      </c>
      <c r="T502" s="76" t="str" cm="1">
        <f t="array" ref="T502">_xlfn.IFS(T53="Excellent","4",T53="Good","3",T53="Sufficient","2",T53="Poor","1",T53="None","")</f>
        <v>4</v>
      </c>
    </row>
    <row r="503" spans="1:20" hidden="1" outlineLevel="1" x14ac:dyDescent="0.45">
      <c r="E503" s="94" t="s">
        <v>133</v>
      </c>
      <c r="F503" s="94" t="s">
        <v>179</v>
      </c>
      <c r="G503" s="94" t="s">
        <v>12</v>
      </c>
      <c r="H503" s="76"/>
      <c r="I503" s="76"/>
      <c r="J503" s="76"/>
      <c r="K503" s="2"/>
      <c r="L503" s="76" t="str" cm="1">
        <f t="array" ref="L503">_xlfn.IFS(L54="Excellent","4",L54="Good","3",L54="Sufficient","2",L54="Poor","1",L54="None","")</f>
        <v>3</v>
      </c>
      <c r="M503" s="76" t="str" cm="1">
        <f t="array" ref="M503">_xlfn.IFS(M54="Excellent","4",M54="Good","3",M54="Sufficient","2",M54="Poor","1",M54="None","")</f>
        <v>3</v>
      </c>
      <c r="N503" s="76" t="str" cm="1">
        <f t="array" ref="N503">_xlfn.IFS(N54="Excellent","4",N54="Good","3",N54="Sufficient","2",N54="Poor","1",N54="None","")</f>
        <v>2</v>
      </c>
      <c r="O503" s="76" t="str" cm="1">
        <f t="array" ref="O503">_xlfn.IFS(O54="Excellent","4",O54="Good","3",O54="Sufficient","2",O54="Poor","1",O54="None","")</f>
        <v>2</v>
      </c>
      <c r="P503" s="76" t="str" cm="1">
        <f t="array" ref="P503">_xlfn.IFS(P54="Excellent","4",P54="Good","3",P54="Sufficient","2",P54="Poor","1",P54="None","")</f>
        <v>2</v>
      </c>
      <c r="Q503" s="128"/>
      <c r="R503" s="76" t="str" cm="1">
        <f t="array" ref="R503">_xlfn.IFS(R54="Excellent","4",R54="Good","3",R54="Sufficient","2",R54="Poor","1",R54="None","")</f>
        <v>3</v>
      </c>
      <c r="S503" s="76" t="str" cm="1">
        <f t="array" ref="S503">_xlfn.IFS(S54="Excellent","4",S54="Good","3",S54="Sufficient","2",S54="Poor","1",S54="None","")</f>
        <v>4</v>
      </c>
      <c r="T503" s="76" t="str" cm="1">
        <f t="array" ref="T503">_xlfn.IFS(T54="Excellent","4",T54="Good","3",T54="Sufficient","2",T54="Poor","1",T54="None","")</f>
        <v>4</v>
      </c>
    </row>
    <row r="504" spans="1:20" hidden="1" outlineLevel="1" x14ac:dyDescent="0.45">
      <c r="E504" s="94" t="s">
        <v>133</v>
      </c>
      <c r="F504" s="94" t="s">
        <v>180</v>
      </c>
      <c r="G504" s="94" t="s">
        <v>12</v>
      </c>
      <c r="H504" s="76"/>
      <c r="I504" s="76"/>
      <c r="J504" s="76"/>
      <c r="K504" s="2"/>
      <c r="L504" s="76" t="str" cm="1">
        <f t="array" ref="L504">_xlfn.IFS(L55="Excellent","4",L55="Good","3",L55="Sufficient","2",L55="Poor","1",L55="None","")</f>
        <v>4</v>
      </c>
      <c r="M504" s="76" t="str" cm="1">
        <f t="array" ref="M504">_xlfn.IFS(M55="Excellent","4",M55="Good","3",M55="Sufficient","2",M55="Poor","1",M55="None","")</f>
        <v>4</v>
      </c>
      <c r="N504" s="76" t="str" cm="1">
        <f t="array" ref="N504">_xlfn.IFS(N55="Excellent","4",N55="Good","3",N55="Sufficient","2",N55="Poor","1",N55="None","")</f>
        <v>4</v>
      </c>
      <c r="O504" s="76" t="str" cm="1">
        <f t="array" ref="O504">_xlfn.IFS(O55="Excellent","4",O55="Good","3",O55="Sufficient","2",O55="Poor","1",O55="None","")</f>
        <v>3</v>
      </c>
      <c r="P504" s="76" t="str" cm="1">
        <f t="array" ref="P504">_xlfn.IFS(P55="Excellent","4",P55="Good","3",P55="Sufficient","2",P55="Poor","1",P55="None","")</f>
        <v>3</v>
      </c>
      <c r="Q504" s="128"/>
      <c r="R504" s="76" t="str" cm="1">
        <f t="array" ref="R504">_xlfn.IFS(R55="Excellent","4",R55="Good","3",R55="Sufficient","2",R55="Poor","1",R55="None","")</f>
        <v>4</v>
      </c>
      <c r="S504" s="76" t="str" cm="1">
        <f t="array" ref="S504">_xlfn.IFS(S55="Excellent","4",S55="Good","3",S55="Sufficient","2",S55="Poor","1",S55="None","")</f>
        <v>4</v>
      </c>
      <c r="T504" s="76" t="str" cm="1">
        <f t="array" ref="T504">_xlfn.IFS(T55="Excellent","4",T55="Good","3",T55="Sufficient","2",T55="Poor","1",T55="None","")</f>
        <v>4</v>
      </c>
    </row>
    <row r="505" spans="1:20" hidden="1" outlineLevel="1" x14ac:dyDescent="0.45">
      <c r="A505" s="15"/>
      <c r="B505" s="15"/>
      <c r="C505" s="15"/>
      <c r="D505" s="15"/>
      <c r="E505" s="94" t="s">
        <v>133</v>
      </c>
      <c r="F505" s="94" t="s">
        <v>181</v>
      </c>
      <c r="G505" s="94" t="s">
        <v>12</v>
      </c>
      <c r="H505" s="76"/>
      <c r="I505" s="76"/>
      <c r="J505" s="76"/>
      <c r="K505" s="2"/>
      <c r="L505" s="76" t="str" cm="1">
        <f t="array" ref="L505">_xlfn.IFS(L56="Excellent","4",L56="Good","3",L56="Sufficient","2",L56="Poor","1",L56="None","")</f>
        <v>4</v>
      </c>
      <c r="M505" s="76" t="str" cm="1">
        <f t="array" ref="M505">_xlfn.IFS(M56="Excellent","4",M56="Good","3",M56="Sufficient","2",M56="Poor","1",M56="None","")</f>
        <v>4</v>
      </c>
      <c r="N505" s="76" t="str" cm="1">
        <f t="array" ref="N505">_xlfn.IFS(N56="Excellent","4",N56="Good","3",N56="Sufficient","2",N56="Poor","1",N56="None","")</f>
        <v>4</v>
      </c>
      <c r="O505" s="76" t="str" cm="1">
        <f t="array" ref="O505">_xlfn.IFS(O56="Excellent","4",O56="Good","3",O56="Sufficient","2",O56="Poor","1",O56="None","")</f>
        <v>4</v>
      </c>
      <c r="P505" s="76" t="str" cm="1">
        <f t="array" ref="P505">_xlfn.IFS(P56="Excellent","4",P56="Good","3",P56="Sufficient","2",P56="Poor","1",P56="None","")</f>
        <v>4</v>
      </c>
      <c r="Q505" s="128"/>
      <c r="R505" s="76" t="str" cm="1">
        <f t="array" ref="R505">_xlfn.IFS(R56="Excellent","4",R56="Good","3",R56="Sufficient","2",R56="Poor","1",R56="None","")</f>
        <v>4</v>
      </c>
      <c r="S505" s="76" t="str" cm="1">
        <f t="array" ref="S505">_xlfn.IFS(S56="Excellent","4",S56="Good","3",S56="Sufficient","2",S56="Poor","1",S56="None","")</f>
        <v>4</v>
      </c>
      <c r="T505" s="76" t="str" cm="1">
        <f t="array" ref="T505">_xlfn.IFS(T56="Excellent","4",T56="Good","3",T56="Sufficient","2",T56="Poor","1",T56="None","")</f>
        <v>4</v>
      </c>
    </row>
    <row r="506" spans="1:20" hidden="1" outlineLevel="1" x14ac:dyDescent="0.45">
      <c r="E506" s="94" t="s">
        <v>133</v>
      </c>
      <c r="F506" s="94" t="s">
        <v>182</v>
      </c>
      <c r="G506" s="94" t="s">
        <v>12</v>
      </c>
      <c r="H506" s="76"/>
      <c r="I506" s="76"/>
      <c r="J506" s="76"/>
      <c r="K506" s="2"/>
      <c r="L506" s="76" t="str" cm="1">
        <f t="array" ref="L506">_xlfn.IFS(L57="Excellent","4",L57="Good","3",L57="Sufficient","2",L57="Poor","1",L57="None","")</f>
        <v>3</v>
      </c>
      <c r="M506" s="76" t="str" cm="1">
        <f t="array" ref="M506">_xlfn.IFS(M57="Excellent","4",M57="Good","3",M57="Sufficient","2",M57="Poor","1",M57="None","")</f>
        <v>3</v>
      </c>
      <c r="N506" s="76" t="str" cm="1">
        <f t="array" ref="N506">_xlfn.IFS(N57="Excellent","4",N57="Good","3",N57="Sufficient","2",N57="Poor","1",N57="None","")</f>
        <v>2</v>
      </c>
      <c r="O506" s="76" t="str" cm="1">
        <f t="array" ref="O506">_xlfn.IFS(O57="Excellent","4",O57="Good","3",O57="Sufficient","2",O57="Poor","1",O57="None","")</f>
        <v>2</v>
      </c>
      <c r="P506" s="76" t="str" cm="1">
        <f t="array" ref="P506">_xlfn.IFS(P57="Excellent","4",P57="Good","3",P57="Sufficient","2",P57="Poor","1",P57="None","")</f>
        <v>3</v>
      </c>
      <c r="Q506" s="128"/>
      <c r="R506" s="76" t="str" cm="1">
        <f t="array" ref="R506">_xlfn.IFS(R57="Excellent","4",R57="Good","3",R57="Sufficient","2",R57="Poor","1",R57="None","")</f>
        <v>3</v>
      </c>
      <c r="S506" s="76" t="str" cm="1">
        <f t="array" ref="S506">_xlfn.IFS(S57="Excellent","4",S57="Good","3",S57="Sufficient","2",S57="Poor","1",S57="None","")</f>
        <v>4</v>
      </c>
      <c r="T506" s="76" t="str" cm="1">
        <f t="array" ref="T506">_xlfn.IFS(T57="Excellent","4",T57="Good","3",T57="Sufficient","2",T57="Poor","1",T57="None","")</f>
        <v>3</v>
      </c>
    </row>
    <row r="507" spans="1:20" hidden="1" outlineLevel="1" x14ac:dyDescent="0.45">
      <c r="E507" s="94" t="s">
        <v>133</v>
      </c>
      <c r="F507" s="94" t="s">
        <v>183</v>
      </c>
      <c r="G507" s="94" t="s">
        <v>12</v>
      </c>
      <c r="H507" s="76"/>
      <c r="I507" s="76"/>
      <c r="J507" s="76"/>
      <c r="K507" s="2"/>
      <c r="L507" s="76" t="str" cm="1">
        <f t="array" ref="L507">_xlfn.IFS(L58="Excellent","4",L58="Good","3",L58="Sufficient","2",L58="Poor","1",L58="None","")</f>
        <v>4</v>
      </c>
      <c r="M507" s="76" t="str" cm="1">
        <f t="array" ref="M507">_xlfn.IFS(M58="Excellent","4",M58="Good","3",M58="Sufficient","2",M58="Poor","1",M58="None","")</f>
        <v>3</v>
      </c>
      <c r="N507" s="76" t="str" cm="1">
        <f t="array" ref="N507">_xlfn.IFS(N58="Excellent","4",N58="Good","3",N58="Sufficient","2",N58="Poor","1",N58="None","")</f>
        <v>3</v>
      </c>
      <c r="O507" s="76" t="str" cm="1">
        <f t="array" ref="O507">_xlfn.IFS(O58="Excellent","4",O58="Good","3",O58="Sufficient","2",O58="Poor","1",O58="None","")</f>
        <v>2</v>
      </c>
      <c r="P507" s="76" t="str" cm="1">
        <f t="array" ref="P507">_xlfn.IFS(P58="Excellent","4",P58="Good","3",P58="Sufficient","2",P58="Poor","1",P58="None","")</f>
        <v>2</v>
      </c>
      <c r="Q507" s="128"/>
      <c r="R507" s="76" t="str" cm="1">
        <f t="array" ref="R507">_xlfn.IFS(R58="Excellent","4",R58="Good","3",R58="Sufficient","2",R58="Poor","1",R58="None","")</f>
        <v>2</v>
      </c>
      <c r="S507" s="76" t="str" cm="1">
        <f t="array" ref="S507">_xlfn.IFS(S58="Excellent","4",S58="Good","3",S58="Sufficient","2",S58="Poor","1",S58="None","")</f>
        <v>3</v>
      </c>
      <c r="T507" s="76" t="str" cm="1">
        <f t="array" ref="T507">_xlfn.IFS(T58="Excellent","4",T58="Good","3",T58="Sufficient","2",T58="Poor","1",T58="None","")</f>
        <v>3</v>
      </c>
    </row>
    <row r="508" spans="1:20" hidden="1" outlineLevel="1" x14ac:dyDescent="0.45">
      <c r="E508" s="94" t="s">
        <v>133</v>
      </c>
      <c r="F508" s="94" t="s">
        <v>184</v>
      </c>
      <c r="G508" s="94" t="s">
        <v>12</v>
      </c>
      <c r="H508" s="76"/>
      <c r="I508" s="76"/>
      <c r="J508" s="76"/>
      <c r="K508" s="2"/>
      <c r="L508" s="76" t="str" cm="1">
        <f t="array" ref="L508">_xlfn.IFS(L59="Excellent","4",L59="Good","3",L59="Sufficient","2",L59="Poor","1",L59="None","")</f>
        <v>3</v>
      </c>
      <c r="M508" s="76" t="str" cm="1">
        <f t="array" ref="M508">_xlfn.IFS(M59="Excellent","4",M59="Good","3",M59="Sufficient","2",M59="Poor","1",M59="None","")</f>
        <v>3</v>
      </c>
      <c r="N508" s="76" t="str" cm="1">
        <f t="array" ref="N508">_xlfn.IFS(N59="Excellent","4",N59="Good","3",N59="Sufficient","2",N59="Poor","1",N59="None","")</f>
        <v>2</v>
      </c>
      <c r="O508" s="76" t="str" cm="1">
        <f t="array" ref="O508">_xlfn.IFS(O59="Excellent","4",O59="Good","3",O59="Sufficient","2",O59="Poor","1",O59="None","")</f>
        <v>2</v>
      </c>
      <c r="P508" s="76" t="str" cm="1">
        <f t="array" ref="P508">_xlfn.IFS(P59="Excellent","4",P59="Good","3",P59="Sufficient","2",P59="Poor","1",P59="None","")</f>
        <v>3</v>
      </c>
      <c r="Q508" s="128"/>
      <c r="R508" s="76" t="str" cm="1">
        <f t="array" ref="R508">_xlfn.IFS(R59="Excellent","4",R59="Good","3",R59="Sufficient","2",R59="Poor","1",R59="None","")</f>
        <v>3</v>
      </c>
      <c r="S508" s="76" t="str" cm="1">
        <f t="array" ref="S508">_xlfn.IFS(S59="Excellent","4",S59="Good","3",S59="Sufficient","2",S59="Poor","1",S59="None","")</f>
        <v>4</v>
      </c>
      <c r="T508" s="76" t="str" cm="1">
        <f t="array" ref="T508">_xlfn.IFS(T59="Excellent","4",T59="Good","3",T59="Sufficient","2",T59="Poor","1",T59="None","")</f>
        <v>4</v>
      </c>
    </row>
    <row r="509" spans="1:20" hidden="1" outlineLevel="1" x14ac:dyDescent="0.45">
      <c r="E509" s="94" t="s">
        <v>133</v>
      </c>
      <c r="F509" s="94" t="s">
        <v>185</v>
      </c>
      <c r="G509" s="94" t="s">
        <v>12</v>
      </c>
      <c r="H509" s="76"/>
      <c r="I509" s="76"/>
      <c r="J509" s="76"/>
      <c r="K509" s="2"/>
      <c r="L509" s="76" t="str" cm="1">
        <f t="array" ref="L509">_xlfn.IFS(L60="Excellent","4",L60="Good","3",L60="Sufficient","2",L60="Poor","1",L60="None","")</f>
        <v/>
      </c>
      <c r="M509" s="76" t="str" cm="1">
        <f t="array" ref="M509">_xlfn.IFS(M60="Excellent","4",M60="Good","3",M60="Sufficient","2",M60="Poor","1",M60="None","")</f>
        <v>4</v>
      </c>
      <c r="N509" s="76" t="str" cm="1">
        <f t="array" ref="N509">_xlfn.IFS(N60="Excellent","4",N60="Good","3",N60="Sufficient","2",N60="Poor","1",N60="None","")</f>
        <v>4</v>
      </c>
      <c r="O509" s="76" t="str" cm="1">
        <f t="array" ref="O509">_xlfn.IFS(O60="Excellent","4",O60="Good","3",O60="Sufficient","2",O60="Poor","1",O60="None","")</f>
        <v>4</v>
      </c>
      <c r="P509" s="76" t="str" cm="1">
        <f t="array" ref="P509">_xlfn.IFS(P60="Excellent","4",P60="Good","3",P60="Sufficient","2",P60="Poor","1",P60="None","")</f>
        <v>4</v>
      </c>
      <c r="Q509" s="128"/>
      <c r="R509" s="76" t="str" cm="1">
        <f t="array" ref="R509">_xlfn.IFS(R60="Excellent","4",R60="Good","3",R60="Sufficient","2",R60="Poor","1",R60="None","")</f>
        <v>4</v>
      </c>
      <c r="S509" s="76" t="str" cm="1">
        <f t="array" ref="S509">_xlfn.IFS(S60="Excellent","4",S60="Good","3",S60="Sufficient","2",S60="Poor","1",S60="None","")</f>
        <v>4</v>
      </c>
      <c r="T509" s="76" t="str" cm="1">
        <f t="array" ref="T509">_xlfn.IFS(T60="Excellent","4",T60="Good","3",T60="Sufficient","2",T60="Poor","1",T60="None","")</f>
        <v>4</v>
      </c>
    </row>
    <row r="510" spans="1:20" collapsed="1" x14ac:dyDescent="0.45">
      <c r="E510" s="94"/>
      <c r="F510" s="94"/>
      <c r="G510" s="94"/>
      <c r="H510" s="76"/>
      <c r="I510" s="76"/>
      <c r="J510" s="76"/>
      <c r="K510" s="2"/>
      <c r="L510" s="76"/>
      <c r="M510" s="76"/>
      <c r="N510" s="76"/>
      <c r="O510" s="76"/>
      <c r="P510" s="76"/>
      <c r="Q510" s="76"/>
      <c r="R510" s="76"/>
      <c r="S510" s="76"/>
      <c r="T510" s="76"/>
    </row>
    <row r="511" spans="1:20" x14ac:dyDescent="0.45">
      <c r="E511" s="94" t="s">
        <v>186</v>
      </c>
      <c r="F511" s="94" t="s">
        <v>187</v>
      </c>
      <c r="G511" s="94" t="s">
        <v>12</v>
      </c>
      <c r="H511" s="76"/>
      <c r="I511" s="76"/>
      <c r="J511" s="76"/>
      <c r="K511" s="2"/>
      <c r="L511" s="76" t="str" cm="1">
        <f t="array" ref="L511">_xlfn.IFS(L62="Excellent","4",L62="Good","3",L62="Sufficient","2",L62="Poor","1",L62="None","")</f>
        <v>4</v>
      </c>
      <c r="M511" s="76" t="str" cm="1">
        <f t="array" ref="M511">_xlfn.IFS(M62="Excellent","4",M62="Good","3",M62="Sufficient","2",M62="Poor","1",M62="None","")</f>
        <v>4</v>
      </c>
      <c r="N511" s="76" t="str" cm="1">
        <f t="array" ref="N511">_xlfn.IFS(N62="Excellent","4",N62="Good","3",N62="Sufficient","2",N62="Poor","1",N62="None","")</f>
        <v>4</v>
      </c>
      <c r="O511" s="76" t="str" cm="1">
        <f t="array" ref="O511">_xlfn.IFS(O62="Excellent","4",O62="Good","3",O62="Sufficient","2",O62="Poor","1",O62="None","")</f>
        <v>4</v>
      </c>
      <c r="P511" s="76" t="str" cm="1">
        <f t="array" ref="P511">_xlfn.IFS(P62="Excellent","4",P62="Good","3",P62="Sufficient","2",P62="Poor","1",P62="None","")</f>
        <v>4</v>
      </c>
      <c r="Q511" s="128"/>
      <c r="R511" s="76" t="str" cm="1">
        <f t="array" ref="R511">_xlfn.IFS(R62="Excellent","4",R62="Good","3",R62="Sufficient","2",R62="Poor","1",R62="None","")</f>
        <v>4</v>
      </c>
      <c r="S511" s="76" t="str" cm="1">
        <f t="array" ref="S511">_xlfn.IFS(S62="Excellent","4",S62="Good","3",S62="Sufficient","2",S62="Poor","1",S62="None","")</f>
        <v>4</v>
      </c>
      <c r="T511" s="76" t="str" cm="1">
        <f t="array" ref="T511">_xlfn.IFS(T62="Excellent","4",T62="Good","3",T62="Sufficient","2",T62="Poor","1",T62="None","")</f>
        <v>3</v>
      </c>
    </row>
    <row r="512" spans="1:20" hidden="1" outlineLevel="1" x14ac:dyDescent="0.45">
      <c r="E512" s="94" t="s">
        <v>186</v>
      </c>
      <c r="F512" s="94" t="s">
        <v>188</v>
      </c>
      <c r="G512" s="94" t="s">
        <v>12</v>
      </c>
      <c r="H512" s="76"/>
      <c r="I512" s="76"/>
      <c r="J512" s="76"/>
      <c r="K512" s="2"/>
      <c r="L512" s="76" t="str" cm="1">
        <f t="array" ref="L512">_xlfn.IFS(L63="Excellent","4",L63="Good","3",L63="Sufficient","2",L63="Poor","1",L63="None","")</f>
        <v>4</v>
      </c>
      <c r="M512" s="76" t="str" cm="1">
        <f t="array" ref="M512">_xlfn.IFS(M63="Excellent","4",M63="Good","3",M63="Sufficient","2",M63="Poor","1",M63="None","")</f>
        <v>4</v>
      </c>
      <c r="N512" s="76" t="str" cm="1">
        <f t="array" ref="N512">_xlfn.IFS(N63="Excellent","4",N63="Good","3",N63="Sufficient","2",N63="Poor","1",N63="None","")</f>
        <v>4</v>
      </c>
      <c r="O512" s="76" t="str" cm="1">
        <f t="array" ref="O512">_xlfn.IFS(O63="Excellent","4",O63="Good","3",O63="Sufficient","2",O63="Poor","1",O63="None","")</f>
        <v>4</v>
      </c>
      <c r="P512" s="76" t="str" cm="1">
        <f t="array" ref="P512">_xlfn.IFS(P63="Excellent","4",P63="Good","3",P63="Sufficient","2",P63="Poor","1",P63="None","")</f>
        <v>4</v>
      </c>
      <c r="Q512" s="128"/>
      <c r="R512" s="76" t="str" cm="1">
        <f t="array" ref="R512">_xlfn.IFS(R63="Excellent","4",R63="Good","3",R63="Sufficient","2",R63="Poor","1",R63="None","")</f>
        <v>4</v>
      </c>
      <c r="S512" s="76" t="str" cm="1">
        <f t="array" ref="S512">_xlfn.IFS(S63="Excellent","4",S63="Good","3",S63="Sufficient","2",S63="Poor","1",S63="None","")</f>
        <v>4</v>
      </c>
      <c r="T512" s="76" t="str" cm="1">
        <f t="array" ref="T512">_xlfn.IFS(T63="Excellent","4",T63="Good","3",T63="Sufficient","2",T63="Poor","1",T63="None","")</f>
        <v>4</v>
      </c>
    </row>
    <row r="513" spans="5:20" hidden="1" outlineLevel="1" x14ac:dyDescent="0.45">
      <c r="E513" s="94" t="s">
        <v>186</v>
      </c>
      <c r="F513" s="94" t="s">
        <v>189</v>
      </c>
      <c r="G513" s="94" t="s">
        <v>12</v>
      </c>
      <c r="H513" s="76"/>
      <c r="I513" s="76"/>
      <c r="J513" s="76"/>
      <c r="K513" s="2"/>
      <c r="L513" s="76" t="str" cm="1">
        <f t="array" ref="L513">_xlfn.IFS(L64="Excellent","4",L64="Good","3",L64="Sufficient","2",L64="Poor","1",L64="None","")</f>
        <v>4</v>
      </c>
      <c r="M513" s="76" t="str" cm="1">
        <f t="array" ref="M513">_xlfn.IFS(M64="Excellent","4",M64="Good","3",M64="Sufficient","2",M64="Poor","1",M64="None","")</f>
        <v>4</v>
      </c>
      <c r="N513" s="76" t="str" cm="1">
        <f t="array" ref="N513">_xlfn.IFS(N64="Excellent","4",N64="Good","3",N64="Sufficient","2",N64="Poor","1",N64="None","")</f>
        <v>4</v>
      </c>
      <c r="O513" s="76" t="str" cm="1">
        <f t="array" ref="O513">_xlfn.IFS(O64="Excellent","4",O64="Good","3",O64="Sufficient","2",O64="Poor","1",O64="None","")</f>
        <v>4</v>
      </c>
      <c r="P513" s="76" t="str" cm="1">
        <f t="array" ref="P513">_xlfn.IFS(P64="Excellent","4",P64="Good","3",P64="Sufficient","2",P64="Poor","1",P64="None","")</f>
        <v>4</v>
      </c>
      <c r="Q513" s="128"/>
      <c r="R513" s="76" t="str" cm="1">
        <f t="array" ref="R513">_xlfn.IFS(R64="Excellent","4",R64="Good","3",R64="Sufficient","2",R64="Poor","1",R64="None","")</f>
        <v>4</v>
      </c>
      <c r="S513" s="76" t="str" cm="1">
        <f t="array" ref="S513">_xlfn.IFS(S64="Excellent","4",S64="Good","3",S64="Sufficient","2",S64="Poor","1",S64="None","")</f>
        <v>3</v>
      </c>
      <c r="T513" s="76" t="str" cm="1">
        <f t="array" ref="T513">_xlfn.IFS(T64="Excellent","4",T64="Good","3",T64="Sufficient","2",T64="Poor","1",T64="None","")</f>
        <v>4</v>
      </c>
    </row>
    <row r="514" spans="5:20" hidden="1" outlineLevel="1" x14ac:dyDescent="0.45">
      <c r="E514" s="94" t="s">
        <v>186</v>
      </c>
      <c r="F514" s="94" t="s">
        <v>190</v>
      </c>
      <c r="G514" s="94" t="s">
        <v>12</v>
      </c>
      <c r="H514" s="76"/>
      <c r="I514" s="76"/>
      <c r="J514" s="76"/>
      <c r="K514" s="2"/>
      <c r="L514" s="76" t="str" cm="1">
        <f t="array" ref="L514">_xlfn.IFS(L65="Excellent","4",L65="Good","3",L65="Sufficient","2",L65="Poor","1",L65="None","")</f>
        <v>4</v>
      </c>
      <c r="M514" s="76" t="str" cm="1">
        <f t="array" ref="M514">_xlfn.IFS(M65="Excellent","4",M65="Good","3",M65="Sufficient","2",M65="Poor","1",M65="None","")</f>
        <v>4</v>
      </c>
      <c r="N514" s="76" t="str" cm="1">
        <f t="array" ref="N514">_xlfn.IFS(N65="Excellent","4",N65="Good","3",N65="Sufficient","2",N65="Poor","1",N65="None","")</f>
        <v>4</v>
      </c>
      <c r="O514" s="76" t="str" cm="1">
        <f t="array" ref="O514">_xlfn.IFS(O65="Excellent","4",O65="Good","3",O65="Sufficient","2",O65="Poor","1",O65="None","")</f>
        <v>4</v>
      </c>
      <c r="P514" s="76" t="str" cm="1">
        <f t="array" ref="P514">_xlfn.IFS(P65="Excellent","4",P65="Good","3",P65="Sufficient","2",P65="Poor","1",P65="None","")</f>
        <v>4</v>
      </c>
      <c r="Q514" s="128"/>
      <c r="R514" s="76" t="str" cm="1">
        <f t="array" ref="R514">_xlfn.IFS(R65="Excellent","4",R65="Good","3",R65="Sufficient","2",R65="Poor","1",R65="None","")</f>
        <v>4</v>
      </c>
      <c r="S514" s="76" t="str" cm="1">
        <f t="array" ref="S514">_xlfn.IFS(S65="Excellent","4",S65="Good","3",S65="Sufficient","2",S65="Poor","1",S65="None","")</f>
        <v>4</v>
      </c>
      <c r="T514" s="76" t="str" cm="1">
        <f t="array" ref="T514">_xlfn.IFS(T65="Excellent","4",T65="Good","3",T65="Sufficient","2",T65="Poor","1",T65="None","")</f>
        <v>4</v>
      </c>
    </row>
    <row r="515" spans="5:20" hidden="1" outlineLevel="1" x14ac:dyDescent="0.45">
      <c r="E515" s="94" t="s">
        <v>186</v>
      </c>
      <c r="F515" s="94" t="s">
        <v>191</v>
      </c>
      <c r="G515" s="94" t="s">
        <v>12</v>
      </c>
      <c r="H515" s="76"/>
      <c r="I515" s="76"/>
      <c r="J515" s="76"/>
      <c r="K515" s="2"/>
      <c r="L515" s="76" t="str" cm="1">
        <f t="array" ref="L515">_xlfn.IFS(L66="Excellent","4",L66="Good","3",L66="Sufficient","2",L66="Poor","1",L66="None","")</f>
        <v>3</v>
      </c>
      <c r="M515" s="76" t="str" cm="1">
        <f t="array" ref="M515">_xlfn.IFS(M66="Excellent","4",M66="Good","3",M66="Sufficient","2",M66="Poor","1",M66="None","")</f>
        <v>4</v>
      </c>
      <c r="N515" s="76" t="str" cm="1">
        <f t="array" ref="N515">_xlfn.IFS(N66="Excellent","4",N66="Good","3",N66="Sufficient","2",N66="Poor","1",N66="None","")</f>
        <v>4</v>
      </c>
      <c r="O515" s="76" t="str" cm="1">
        <f t="array" ref="O515">_xlfn.IFS(O66="Excellent","4",O66="Good","3",O66="Sufficient","2",O66="Poor","1",O66="None","")</f>
        <v>4</v>
      </c>
      <c r="P515" s="76" t="str" cm="1">
        <f t="array" ref="P515">_xlfn.IFS(P66="Excellent","4",P66="Good","3",P66="Sufficient","2",P66="Poor","1",P66="None","")</f>
        <v>4</v>
      </c>
      <c r="Q515" s="128"/>
      <c r="R515" s="76" t="str" cm="1">
        <f t="array" ref="R515">_xlfn.IFS(R66="Excellent","4",R66="Good","3",R66="Sufficient","2",R66="Poor","1",R66="None","")</f>
        <v>3</v>
      </c>
      <c r="S515" s="76" t="str" cm="1">
        <f t="array" ref="S515">_xlfn.IFS(S66="Excellent","4",S66="Good","3",S66="Sufficient","2",S66="Poor","1",S66="None","")</f>
        <v>3</v>
      </c>
      <c r="T515" s="76" t="str" cm="1">
        <f t="array" ref="T515">_xlfn.IFS(T66="Excellent","4",T66="Good","3",T66="Sufficient","2",T66="Poor","1",T66="None","")</f>
        <v>3</v>
      </c>
    </row>
    <row r="516" spans="5:20" hidden="1" outlineLevel="1" x14ac:dyDescent="0.45">
      <c r="E516" s="94" t="s">
        <v>186</v>
      </c>
      <c r="F516" s="94" t="s">
        <v>192</v>
      </c>
      <c r="G516" s="94" t="s">
        <v>12</v>
      </c>
      <c r="H516" s="76"/>
      <c r="I516" s="76"/>
      <c r="J516" s="76"/>
      <c r="K516" s="2"/>
      <c r="L516" s="76" t="str" cm="1">
        <f t="array" ref="L516">_xlfn.IFS(L67="Excellent","4",L67="Good","3",L67="Sufficient","2",L67="Poor","1",L67="None","")</f>
        <v>4</v>
      </c>
      <c r="M516" s="76" t="str" cm="1">
        <f t="array" ref="M516">_xlfn.IFS(M67="Excellent","4",M67="Good","3",M67="Sufficient","2",M67="Poor","1",M67="None","")</f>
        <v>4</v>
      </c>
      <c r="N516" s="76" t="str" cm="1">
        <f t="array" ref="N516">_xlfn.IFS(N67="Excellent","4",N67="Good","3",N67="Sufficient","2",N67="Poor","1",N67="None","")</f>
        <v>4</v>
      </c>
      <c r="O516" s="76" t="str" cm="1">
        <f t="array" ref="O516">_xlfn.IFS(O67="Excellent","4",O67="Good","3",O67="Sufficient","2",O67="Poor","1",O67="None","")</f>
        <v>4</v>
      </c>
      <c r="P516" s="76" t="str" cm="1">
        <f t="array" ref="P516">_xlfn.IFS(P67="Excellent","4",P67="Good","3",P67="Sufficient","2",P67="Poor","1",P67="None","")</f>
        <v>4</v>
      </c>
      <c r="Q516" s="128"/>
      <c r="R516" s="76" t="str" cm="1">
        <f t="array" ref="R516">_xlfn.IFS(R67="Excellent","4",R67="Good","3",R67="Sufficient","2",R67="Poor","1",R67="None","")</f>
        <v>4</v>
      </c>
      <c r="S516" s="76" t="str" cm="1">
        <f t="array" ref="S516">_xlfn.IFS(S67="Excellent","4",S67="Good","3",S67="Sufficient","2",S67="Poor","1",S67="None","")</f>
        <v>4</v>
      </c>
      <c r="T516" s="76" t="str" cm="1">
        <f t="array" ref="T516">_xlfn.IFS(T67="Excellent","4",T67="Good","3",T67="Sufficient","2",T67="Poor","1",T67="None","")</f>
        <v>4</v>
      </c>
    </row>
    <row r="517" spans="5:20" hidden="1" outlineLevel="1" x14ac:dyDescent="0.45">
      <c r="E517" s="94" t="s">
        <v>186</v>
      </c>
      <c r="F517" s="94" t="s">
        <v>193</v>
      </c>
      <c r="G517" s="94" t="s">
        <v>12</v>
      </c>
      <c r="H517" s="76"/>
      <c r="I517" s="76"/>
      <c r="J517" s="76"/>
      <c r="K517" s="2"/>
      <c r="L517" s="76" t="str" cm="1">
        <f t="array" ref="L517">_xlfn.IFS(L68="Excellent","4",L68="Good","3",L68="Sufficient","2",L68="Poor","1",L68="None","")</f>
        <v>4</v>
      </c>
      <c r="M517" s="76" t="str" cm="1">
        <f t="array" ref="M517">_xlfn.IFS(M68="Excellent","4",M68="Good","3",M68="Sufficient","2",M68="Poor","1",M68="None","")</f>
        <v>4</v>
      </c>
      <c r="N517" s="76" t="str" cm="1">
        <f t="array" ref="N517">_xlfn.IFS(N68="Excellent","4",N68="Good","3",N68="Sufficient","2",N68="Poor","1",N68="None","")</f>
        <v>4</v>
      </c>
      <c r="O517" s="76" t="str" cm="1">
        <f t="array" ref="O517">_xlfn.IFS(O68="Excellent","4",O68="Good","3",O68="Sufficient","2",O68="Poor","1",O68="None","")</f>
        <v>4</v>
      </c>
      <c r="P517" s="76" t="str" cm="1">
        <f t="array" ref="P517">_xlfn.IFS(P68="Excellent","4",P68="Good","3",P68="Sufficient","2",P68="Poor","1",P68="None","")</f>
        <v>4</v>
      </c>
      <c r="Q517" s="128"/>
      <c r="R517" s="76" t="str" cm="1">
        <f t="array" ref="R517">_xlfn.IFS(R68="Excellent","4",R68="Good","3",R68="Sufficient","2",R68="Poor","1",R68="None","")</f>
        <v>4</v>
      </c>
      <c r="S517" s="76" t="str" cm="1">
        <f t="array" ref="S517">_xlfn.IFS(S68="Excellent","4",S68="Good","3",S68="Sufficient","2",S68="Poor","1",S68="None","")</f>
        <v>4</v>
      </c>
      <c r="T517" s="76" t="str" cm="1">
        <f t="array" ref="T517">_xlfn.IFS(T68="Excellent","4",T68="Good","3",T68="Sufficient","2",T68="Poor","1",T68="None","")</f>
        <v>4</v>
      </c>
    </row>
    <row r="518" spans="5:20" hidden="1" outlineLevel="1" x14ac:dyDescent="0.45">
      <c r="E518" s="94" t="s">
        <v>186</v>
      </c>
      <c r="F518" s="94" t="s">
        <v>194</v>
      </c>
      <c r="G518" s="94" t="s">
        <v>12</v>
      </c>
      <c r="H518" s="76"/>
      <c r="I518" s="76"/>
      <c r="J518" s="76"/>
      <c r="K518" s="2"/>
      <c r="L518" s="76" t="str" cm="1">
        <f t="array" ref="L518">_xlfn.IFS(L69="Excellent","4",L69="Good","3",L69="Sufficient","2",L69="Poor","1",L69="None","")</f>
        <v>4</v>
      </c>
      <c r="M518" s="76" t="str" cm="1">
        <f t="array" ref="M518">_xlfn.IFS(M69="Excellent","4",M69="Good","3",M69="Sufficient","2",M69="Poor","1",M69="None","")</f>
        <v>4</v>
      </c>
      <c r="N518" s="76" t="str" cm="1">
        <f t="array" ref="N518">_xlfn.IFS(N69="Excellent","4",N69="Good","3",N69="Sufficient","2",N69="Poor","1",N69="None","")</f>
        <v>4</v>
      </c>
      <c r="O518" s="76" t="str" cm="1">
        <f t="array" ref="O518">_xlfn.IFS(O69="Excellent","4",O69="Good","3",O69="Sufficient","2",O69="Poor","1",O69="None","")</f>
        <v>4</v>
      </c>
      <c r="P518" s="76" t="str" cm="1">
        <f t="array" ref="P518">_xlfn.IFS(P69="Excellent","4",P69="Good","3",P69="Sufficient","2",P69="Poor","1",P69="None","")</f>
        <v>4</v>
      </c>
      <c r="Q518" s="128"/>
      <c r="R518" s="76" t="str" cm="1">
        <f t="array" ref="R518">_xlfn.IFS(R69="Excellent","4",R69="Good","3",R69="Sufficient","2",R69="Poor","1",R69="None","")</f>
        <v>4</v>
      </c>
      <c r="S518" s="76" t="str" cm="1">
        <f t="array" ref="S518">_xlfn.IFS(S69="Excellent","4",S69="Good","3",S69="Sufficient","2",S69="Poor","1",S69="None","")</f>
        <v>4</v>
      </c>
      <c r="T518" s="76" t="str" cm="1">
        <f t="array" ref="T518">_xlfn.IFS(T69="Excellent","4",T69="Good","3",T69="Sufficient","2",T69="Poor","1",T69="None","")</f>
        <v>4</v>
      </c>
    </row>
    <row r="519" spans="5:20" hidden="1" outlineLevel="1" x14ac:dyDescent="0.45">
      <c r="E519" s="94" t="s">
        <v>186</v>
      </c>
      <c r="F519" s="94" t="s">
        <v>195</v>
      </c>
      <c r="G519" s="94" t="s">
        <v>12</v>
      </c>
      <c r="H519" s="76"/>
      <c r="I519" s="76"/>
      <c r="J519" s="76"/>
      <c r="K519" s="2"/>
      <c r="L519" s="76" t="str" cm="1">
        <f t="array" ref="L519">_xlfn.IFS(L70="Excellent","4",L70="Good","3",L70="Sufficient","2",L70="Poor","1",L70="None","")</f>
        <v>3</v>
      </c>
      <c r="M519" s="76" t="str" cm="1">
        <f t="array" ref="M519">_xlfn.IFS(M70="Excellent","4",M70="Good","3",M70="Sufficient","2",M70="Poor","1",M70="None","")</f>
        <v>3</v>
      </c>
      <c r="N519" s="76" t="str" cm="1">
        <f t="array" ref="N519">_xlfn.IFS(N70="Excellent","4",N70="Good","3",N70="Sufficient","2",N70="Poor","1",N70="None","")</f>
        <v>3</v>
      </c>
      <c r="O519" s="76" t="str" cm="1">
        <f t="array" ref="O519">_xlfn.IFS(O70="Excellent","4",O70="Good","3",O70="Sufficient","2",O70="Poor","1",O70="None","")</f>
        <v>3</v>
      </c>
      <c r="P519" s="76" t="str" cm="1">
        <f t="array" ref="P519">_xlfn.IFS(P70="Excellent","4",P70="Good","3",P70="Sufficient","2",P70="Poor","1",P70="None","")</f>
        <v>2</v>
      </c>
      <c r="Q519" s="128"/>
      <c r="R519" s="76" t="str" cm="1">
        <f t="array" ref="R519">_xlfn.IFS(R70="Excellent","4",R70="Good","3",R70="Sufficient","2",R70="Poor","1",R70="None","")</f>
        <v>2</v>
      </c>
      <c r="S519" s="76" t="str" cm="1">
        <f t="array" ref="S519">_xlfn.IFS(S70="Excellent","4",S70="Good","3",S70="Sufficient","2",S70="Poor","1",S70="None","")</f>
        <v>2</v>
      </c>
      <c r="T519" s="76" t="str" cm="1">
        <f t="array" ref="T519">_xlfn.IFS(T70="Excellent","4",T70="Good","3",T70="Sufficient","2",T70="Poor","1",T70="None","")</f>
        <v>3</v>
      </c>
    </row>
    <row r="520" spans="5:20" hidden="1" outlineLevel="1" x14ac:dyDescent="0.45">
      <c r="E520" s="94" t="s">
        <v>186</v>
      </c>
      <c r="F520" s="94" t="s">
        <v>196</v>
      </c>
      <c r="G520" s="94" t="s">
        <v>12</v>
      </c>
      <c r="H520" s="76"/>
      <c r="I520" s="76"/>
      <c r="J520" s="76"/>
      <c r="K520" s="2"/>
      <c r="L520" s="76" t="str" cm="1">
        <f t="array" ref="L520">_xlfn.IFS(L71="Excellent","4",L71="Good","3",L71="Sufficient","2",L71="Poor","1",L71="None","")</f>
        <v>3</v>
      </c>
      <c r="M520" s="76" t="str" cm="1">
        <f t="array" ref="M520">_xlfn.IFS(M71="Excellent","4",M71="Good","3",M71="Sufficient","2",M71="Poor","1",M71="None","")</f>
        <v>4</v>
      </c>
      <c r="N520" s="76" t="str" cm="1">
        <f t="array" ref="N520">_xlfn.IFS(N71="Excellent","4",N71="Good","3",N71="Sufficient","2",N71="Poor","1",N71="None","")</f>
        <v>3</v>
      </c>
      <c r="O520" s="76" t="str" cm="1">
        <f t="array" ref="O520">_xlfn.IFS(O71="Excellent","4",O71="Good","3",O71="Sufficient","2",O71="Poor","1",O71="None","")</f>
        <v>4</v>
      </c>
      <c r="P520" s="76" t="str" cm="1">
        <f t="array" ref="P520">_xlfn.IFS(P71="Excellent","4",P71="Good","3",P71="Sufficient","2",P71="Poor","1",P71="None","")</f>
        <v>3</v>
      </c>
      <c r="Q520" s="128"/>
      <c r="R520" s="76" t="str" cm="1">
        <f t="array" ref="R520">_xlfn.IFS(R71="Excellent","4",R71="Good","3",R71="Sufficient","2",R71="Poor","1",R71="None","")</f>
        <v>3</v>
      </c>
      <c r="S520" s="76" t="str" cm="1">
        <f t="array" ref="S520">_xlfn.IFS(S71="Excellent","4",S71="Good","3",S71="Sufficient","2",S71="Poor","1",S71="None","")</f>
        <v>3</v>
      </c>
      <c r="T520" s="76" t="str" cm="1">
        <f t="array" ref="T520">_xlfn.IFS(T71="Excellent","4",T71="Good","3",T71="Sufficient","2",T71="Poor","1",T71="None","")</f>
        <v>3</v>
      </c>
    </row>
    <row r="521" spans="5:20" hidden="1" outlineLevel="1" x14ac:dyDescent="0.45">
      <c r="E521" s="94" t="s">
        <v>186</v>
      </c>
      <c r="F521" s="94" t="s">
        <v>197</v>
      </c>
      <c r="G521" s="94" t="s">
        <v>12</v>
      </c>
      <c r="H521" s="76"/>
      <c r="I521" s="76"/>
      <c r="J521" s="76"/>
      <c r="K521" s="2"/>
      <c r="L521" s="76" t="str" cm="1">
        <f t="array" ref="L521">_xlfn.IFS(L72="Excellent","4",L72="Good","3",L72="Sufficient","2",L72="Poor","1",L72="None","")</f>
        <v>4</v>
      </c>
      <c r="M521" s="76" t="str" cm="1">
        <f t="array" ref="M521">_xlfn.IFS(M72="Excellent","4",M72="Good","3",M72="Sufficient","2",M72="Poor","1",M72="None","")</f>
        <v>4</v>
      </c>
      <c r="N521" s="76" t="str" cm="1">
        <f t="array" ref="N521">_xlfn.IFS(N72="Excellent","4",N72="Good","3",N72="Sufficient","2",N72="Poor","1",N72="None","")</f>
        <v>3</v>
      </c>
      <c r="O521" s="76" t="str" cm="1">
        <f t="array" ref="O521">_xlfn.IFS(O72="Excellent","4",O72="Good","3",O72="Sufficient","2",O72="Poor","1",O72="None","")</f>
        <v>4</v>
      </c>
      <c r="P521" s="76" t="str" cm="1">
        <f t="array" ref="P521">_xlfn.IFS(P72="Excellent","4",P72="Good","3",P72="Sufficient","2",P72="Poor","1",P72="None","")</f>
        <v>4</v>
      </c>
      <c r="Q521" s="128"/>
      <c r="R521" s="76" t="str" cm="1">
        <f t="array" ref="R521">_xlfn.IFS(R72="Excellent","4",R72="Good","3",R72="Sufficient","2",R72="Poor","1",R72="None","")</f>
        <v>4</v>
      </c>
      <c r="S521" s="76" t="str" cm="1">
        <f t="array" ref="S521">_xlfn.IFS(S72="Excellent","4",S72="Good","3",S72="Sufficient","2",S72="Poor","1",S72="None","")</f>
        <v>4</v>
      </c>
      <c r="T521" s="76" t="str" cm="1">
        <f t="array" ref="T521">_xlfn.IFS(T72="Excellent","4",T72="Good","3",T72="Sufficient","2",T72="Poor","1",T72="None","")</f>
        <v>3</v>
      </c>
    </row>
    <row r="522" spans="5:20" hidden="1" outlineLevel="1" x14ac:dyDescent="0.45">
      <c r="E522" s="94" t="s">
        <v>186</v>
      </c>
      <c r="F522" s="94" t="s">
        <v>198</v>
      </c>
      <c r="G522" s="94" t="s">
        <v>12</v>
      </c>
      <c r="H522" s="76"/>
      <c r="I522" s="76"/>
      <c r="J522" s="76"/>
      <c r="K522" s="2"/>
      <c r="L522" s="76" t="str" cm="1">
        <f t="array" ref="L522">_xlfn.IFS(L73="Excellent","4",L73="Good","3",L73="Sufficient","2",L73="Poor","1",L73="None","")</f>
        <v>4</v>
      </c>
      <c r="M522" s="76" t="str" cm="1">
        <f t="array" ref="M522">_xlfn.IFS(M73="Excellent","4",M73="Good","3",M73="Sufficient","2",M73="Poor","1",M73="None","")</f>
        <v>4</v>
      </c>
      <c r="N522" s="76" t="str" cm="1">
        <f t="array" ref="N522">_xlfn.IFS(N73="Excellent","4",N73="Good","3",N73="Sufficient","2",N73="Poor","1",N73="None","")</f>
        <v>4</v>
      </c>
      <c r="O522" s="76" t="str" cm="1">
        <f t="array" ref="O522">_xlfn.IFS(O73="Excellent","4",O73="Good","3",O73="Sufficient","2",O73="Poor","1",O73="None","")</f>
        <v>4</v>
      </c>
      <c r="P522" s="76" t="str" cm="1">
        <f t="array" ref="P522">_xlfn.IFS(P73="Excellent","4",P73="Good","3",P73="Sufficient","2",P73="Poor","1",P73="None","")</f>
        <v>3</v>
      </c>
      <c r="Q522" s="128"/>
      <c r="R522" s="76" t="str" cm="1">
        <f t="array" ref="R522">_xlfn.IFS(R73="Excellent","4",R73="Good","3",R73="Sufficient","2",R73="Poor","1",R73="None","")</f>
        <v>3</v>
      </c>
      <c r="S522" s="76" t="str" cm="1">
        <f t="array" ref="S522">_xlfn.IFS(S73="Excellent","4",S73="Good","3",S73="Sufficient","2",S73="Poor","1",S73="None","")</f>
        <v>3</v>
      </c>
      <c r="T522" s="76" t="str" cm="1">
        <f t="array" ref="T522">_xlfn.IFS(T73="Excellent","4",T73="Good","3",T73="Sufficient","2",T73="Poor","1",T73="None","")</f>
        <v>3</v>
      </c>
    </row>
    <row r="523" spans="5:20" hidden="1" outlineLevel="1" x14ac:dyDescent="0.45">
      <c r="E523" s="94" t="s">
        <v>186</v>
      </c>
      <c r="F523" s="94" t="s">
        <v>199</v>
      </c>
      <c r="G523" s="94" t="s">
        <v>12</v>
      </c>
      <c r="H523" s="76"/>
      <c r="I523" s="76"/>
      <c r="J523" s="76"/>
      <c r="K523" s="2"/>
      <c r="L523" s="76" t="str" cm="1">
        <f t="array" ref="L523">_xlfn.IFS(L74="Excellent","4",L74="Good","3",L74="Sufficient","2",L74="Poor","1",L74="None","")</f>
        <v>3</v>
      </c>
      <c r="M523" s="76" t="str" cm="1">
        <f t="array" ref="M523">_xlfn.IFS(M74="Excellent","4",M74="Good","3",M74="Sufficient","2",M74="Poor","1",M74="None","")</f>
        <v>3</v>
      </c>
      <c r="N523" s="76" t="str" cm="1">
        <f t="array" ref="N523">_xlfn.IFS(N74="Excellent","4",N74="Good","3",N74="Sufficient","2",N74="Poor","1",N74="None","")</f>
        <v>3</v>
      </c>
      <c r="O523" s="76" t="str" cm="1">
        <f t="array" ref="O523">_xlfn.IFS(O74="Excellent","4",O74="Good","3",O74="Sufficient","2",O74="Poor","1",O74="None","")</f>
        <v>3</v>
      </c>
      <c r="P523" s="76" t="str" cm="1">
        <f t="array" ref="P523">_xlfn.IFS(P74="Excellent","4",P74="Good","3",P74="Sufficient","2",P74="Poor","1",P74="None","")</f>
        <v>4</v>
      </c>
      <c r="Q523" s="128"/>
      <c r="R523" s="76" t="str" cm="1">
        <f t="array" ref="R523">_xlfn.IFS(R74="Excellent","4",R74="Good","3",R74="Sufficient","2",R74="Poor","1",R74="None","")</f>
        <v>4</v>
      </c>
      <c r="S523" s="76" t="str" cm="1">
        <f t="array" ref="S523">_xlfn.IFS(S74="Excellent","4",S74="Good","3",S74="Sufficient","2",S74="Poor","1",S74="None","")</f>
        <v>4</v>
      </c>
      <c r="T523" s="76" t="str" cm="1">
        <f t="array" ref="T523">_xlfn.IFS(T74="Excellent","4",T74="Good","3",T74="Sufficient","2",T74="Poor","1",T74="None","")</f>
        <v>3</v>
      </c>
    </row>
    <row r="524" spans="5:20" hidden="1" outlineLevel="1" x14ac:dyDescent="0.45">
      <c r="E524" s="94" t="s">
        <v>186</v>
      </c>
      <c r="F524" s="94" t="s">
        <v>200</v>
      </c>
      <c r="G524" s="94" t="s">
        <v>12</v>
      </c>
      <c r="H524" s="76"/>
      <c r="I524" s="76"/>
      <c r="J524" s="76"/>
      <c r="K524" s="2"/>
      <c r="L524" s="76" t="str" cm="1">
        <f t="array" ref="L524">_xlfn.IFS(L75="Excellent","4",L75="Good","3",L75="Sufficient","2",L75="Poor","1",L75="None","")</f>
        <v>2</v>
      </c>
      <c r="M524" s="76" t="str" cm="1">
        <f t="array" ref="M524">_xlfn.IFS(M75="Excellent","4",M75="Good","3",M75="Sufficient","2",M75="Poor","1",M75="None","")</f>
        <v>2</v>
      </c>
      <c r="N524" s="76" t="str" cm="1">
        <f t="array" ref="N524">_xlfn.IFS(N75="Excellent","4",N75="Good","3",N75="Sufficient","2",N75="Poor","1",N75="None","")</f>
        <v>2</v>
      </c>
      <c r="O524" s="76" t="str" cm="1">
        <f t="array" ref="O524">_xlfn.IFS(O75="Excellent","4",O75="Good","3",O75="Sufficient","2",O75="Poor","1",O75="None","")</f>
        <v>2</v>
      </c>
      <c r="P524" s="76" t="str" cm="1">
        <f t="array" ref="P524">_xlfn.IFS(P75="Excellent","4",P75="Good","3",P75="Sufficient","2",P75="Poor","1",P75="None","")</f>
        <v>2</v>
      </c>
      <c r="Q524" s="128"/>
      <c r="R524" s="76" t="str" cm="1">
        <f t="array" ref="R524">_xlfn.IFS(R75="Excellent","4",R75="Good","3",R75="Sufficient","2",R75="Poor","1",R75="None","")</f>
        <v>3</v>
      </c>
      <c r="S524" s="76" t="str" cm="1">
        <f t="array" ref="S524">_xlfn.IFS(S75="Excellent","4",S75="Good","3",S75="Sufficient","2",S75="Poor","1",S75="None","")</f>
        <v>3</v>
      </c>
      <c r="T524" s="76" t="str" cm="1">
        <f t="array" ref="T524">_xlfn.IFS(T75="Excellent","4",T75="Good","3",T75="Sufficient","2",T75="Poor","1",T75="None","")</f>
        <v>4</v>
      </c>
    </row>
    <row r="525" spans="5:20" hidden="1" outlineLevel="1" x14ac:dyDescent="0.45">
      <c r="E525" s="94" t="s">
        <v>186</v>
      </c>
      <c r="F525" s="94" t="s">
        <v>201</v>
      </c>
      <c r="G525" s="94" t="s">
        <v>12</v>
      </c>
      <c r="H525" s="76"/>
      <c r="I525" s="76"/>
      <c r="J525" s="76"/>
      <c r="K525" s="2"/>
      <c r="L525" s="76" t="str" cm="1">
        <f t="array" ref="L525">_xlfn.IFS(L76="Excellent","4",L76="Good","3",L76="Sufficient","2",L76="Poor","1",L76="None","")</f>
        <v>3</v>
      </c>
      <c r="M525" s="76" t="str" cm="1">
        <f t="array" ref="M525">_xlfn.IFS(M76="Excellent","4",M76="Good","3",M76="Sufficient","2",M76="Poor","1",M76="None","")</f>
        <v>3</v>
      </c>
      <c r="N525" s="76" t="str" cm="1">
        <f t="array" ref="N525">_xlfn.IFS(N76="Excellent","4",N76="Good","3",N76="Sufficient","2",N76="Poor","1",N76="None","")</f>
        <v>3</v>
      </c>
      <c r="O525" s="76" t="str" cm="1">
        <f t="array" ref="O525">_xlfn.IFS(O76="Excellent","4",O76="Good","3",O76="Sufficient","2",O76="Poor","1",O76="None","")</f>
        <v>3</v>
      </c>
      <c r="P525" s="76" t="str" cm="1">
        <f t="array" ref="P525">_xlfn.IFS(P76="Excellent","4",P76="Good","3",P76="Sufficient","2",P76="Poor","1",P76="None","")</f>
        <v>4</v>
      </c>
      <c r="Q525" s="128"/>
      <c r="R525" s="76" t="str" cm="1">
        <f t="array" ref="R525">_xlfn.IFS(R76="Excellent","4",R76="Good","3",R76="Sufficient","2",R76="Poor","1",R76="None","")</f>
        <v>3</v>
      </c>
      <c r="S525" s="76" t="str" cm="1">
        <f t="array" ref="S525">_xlfn.IFS(S76="Excellent","4",S76="Good","3",S76="Sufficient","2",S76="Poor","1",S76="None","")</f>
        <v>4</v>
      </c>
      <c r="T525" s="76" t="str" cm="1">
        <f t="array" ref="T525">_xlfn.IFS(T76="Excellent","4",T76="Good","3",T76="Sufficient","2",T76="Poor","1",T76="None","")</f>
        <v>4</v>
      </c>
    </row>
    <row r="526" spans="5:20" hidden="1" outlineLevel="1" x14ac:dyDescent="0.45">
      <c r="E526" s="94" t="s">
        <v>186</v>
      </c>
      <c r="F526" s="94" t="s">
        <v>202</v>
      </c>
      <c r="G526" s="94" t="s">
        <v>12</v>
      </c>
      <c r="H526" s="76"/>
      <c r="I526" s="76"/>
      <c r="J526" s="76"/>
      <c r="K526" s="2"/>
      <c r="L526" s="76" t="str" cm="1">
        <f t="array" ref="L526">_xlfn.IFS(L77="Excellent","4",L77="Good","3",L77="Sufficient","2",L77="Poor","1",L77="None","")</f>
        <v>3</v>
      </c>
      <c r="M526" s="76" t="str" cm="1">
        <f t="array" ref="M526">_xlfn.IFS(M77="Excellent","4",M77="Good","3",M77="Sufficient","2",M77="Poor","1",M77="None","")</f>
        <v>3</v>
      </c>
      <c r="N526" s="76" t="str" cm="1">
        <f t="array" ref="N526">_xlfn.IFS(N77="Excellent","4",N77="Good","3",N77="Sufficient","2",N77="Poor","1",N77="None","")</f>
        <v>3</v>
      </c>
      <c r="O526" s="76" t="str" cm="1">
        <f t="array" ref="O526">_xlfn.IFS(O77="Excellent","4",O77="Good","3",O77="Sufficient","2",O77="Poor","1",O77="None","")</f>
        <v>3</v>
      </c>
      <c r="P526" s="76" t="str" cm="1">
        <f t="array" ref="P526">_xlfn.IFS(P77="Excellent","4",P77="Good","3",P77="Sufficient","2",P77="Poor","1",P77="None","")</f>
        <v>4</v>
      </c>
      <c r="Q526" s="128"/>
      <c r="R526" s="76" t="str" cm="1">
        <f t="array" ref="R526">_xlfn.IFS(R77="Excellent","4",R77="Good","3",R77="Sufficient","2",R77="Poor","1",R77="None","")</f>
        <v>4</v>
      </c>
      <c r="S526" s="76" t="str" cm="1">
        <f t="array" ref="S526">_xlfn.IFS(S77="Excellent","4",S77="Good","3",S77="Sufficient","2",S77="Poor","1",S77="None","")</f>
        <v>4</v>
      </c>
      <c r="T526" s="76" t="str" cm="1">
        <f t="array" ref="T526">_xlfn.IFS(T77="Excellent","4",T77="Good","3",T77="Sufficient","2",T77="Poor","1",T77="None","")</f>
        <v>4</v>
      </c>
    </row>
    <row r="527" spans="5:20" hidden="1" outlineLevel="1" x14ac:dyDescent="0.45">
      <c r="E527" s="94" t="s">
        <v>186</v>
      </c>
      <c r="F527" s="94" t="s">
        <v>203</v>
      </c>
      <c r="G527" s="94" t="s">
        <v>12</v>
      </c>
      <c r="H527" s="76"/>
      <c r="I527" s="76"/>
      <c r="J527" s="76"/>
      <c r="K527" s="2"/>
      <c r="L527" s="76" t="str" cm="1">
        <f t="array" ref="L527">_xlfn.IFS(L78="Excellent","4",L78="Good","3",L78="Sufficient","2",L78="Poor","1",L78="None","")</f>
        <v>4</v>
      </c>
      <c r="M527" s="76" t="str" cm="1">
        <f t="array" ref="M527">_xlfn.IFS(M78="Excellent","4",M78="Good","3",M78="Sufficient","2",M78="Poor","1",M78="None","")</f>
        <v>4</v>
      </c>
      <c r="N527" s="76" t="str" cm="1">
        <f t="array" ref="N527">_xlfn.IFS(N78="Excellent","4",N78="Good","3",N78="Sufficient","2",N78="Poor","1",N78="None","")</f>
        <v>4</v>
      </c>
      <c r="O527" s="76" t="str" cm="1">
        <f t="array" ref="O527">_xlfn.IFS(O78="Excellent","4",O78="Good","3",O78="Sufficient","2",O78="Poor","1",O78="None","")</f>
        <v>4</v>
      </c>
      <c r="P527" s="76" t="str" cm="1">
        <f t="array" ref="P527">_xlfn.IFS(P78="Excellent","4",P78="Good","3",P78="Sufficient","2",P78="Poor","1",P78="None","")</f>
        <v>4</v>
      </c>
      <c r="Q527" s="128"/>
      <c r="R527" s="76" t="str" cm="1">
        <f t="array" ref="R527">_xlfn.IFS(R78="Excellent","4",R78="Good","3",R78="Sufficient","2",R78="Poor","1",R78="None","")</f>
        <v>4</v>
      </c>
      <c r="S527" s="76" t="str" cm="1">
        <f t="array" ref="S527">_xlfn.IFS(S78="Excellent","4",S78="Good","3",S78="Sufficient","2",S78="Poor","1",S78="None","")</f>
        <v>4</v>
      </c>
      <c r="T527" s="76" t="str" cm="1">
        <f t="array" ref="T527">_xlfn.IFS(T78="Excellent","4",T78="Good","3",T78="Sufficient","2",T78="Poor","1",T78="None","")</f>
        <v>4</v>
      </c>
    </row>
    <row r="528" spans="5:20" hidden="1" outlineLevel="1" x14ac:dyDescent="0.45">
      <c r="E528" s="94" t="s">
        <v>186</v>
      </c>
      <c r="F528" s="94" t="s">
        <v>204</v>
      </c>
      <c r="G528" s="94" t="s">
        <v>12</v>
      </c>
      <c r="H528" s="76"/>
      <c r="I528" s="76"/>
      <c r="J528" s="76"/>
      <c r="K528" s="2"/>
      <c r="L528" s="76" t="str" cm="1">
        <f t="array" ref="L528">_xlfn.IFS(L79="Excellent","4",L79="Good","3",L79="Sufficient","2",L79="Poor","1",L79="None","")</f>
        <v>2</v>
      </c>
      <c r="M528" s="76" t="str" cm="1">
        <f t="array" ref="M528">_xlfn.IFS(M79="Excellent","4",M79="Good","3",M79="Sufficient","2",M79="Poor","1",M79="None","")</f>
        <v>3</v>
      </c>
      <c r="N528" s="76" t="str" cm="1">
        <f t="array" ref="N528">_xlfn.IFS(N79="Excellent","4",N79="Good","3",N79="Sufficient","2",N79="Poor","1",N79="None","")</f>
        <v>3</v>
      </c>
      <c r="O528" s="76" t="str" cm="1">
        <f t="array" ref="O528">_xlfn.IFS(O79="Excellent","4",O79="Good","3",O79="Sufficient","2",O79="Poor","1",O79="None","")</f>
        <v>3</v>
      </c>
      <c r="P528" s="76" t="str" cm="1">
        <f t="array" ref="P528">_xlfn.IFS(P79="Excellent","4",P79="Good","3",P79="Sufficient","2",P79="Poor","1",P79="None","")</f>
        <v>4</v>
      </c>
      <c r="Q528" s="128"/>
      <c r="R528" s="76" t="str" cm="1">
        <f t="array" ref="R528">_xlfn.IFS(R79="Excellent","4",R79="Good","3",R79="Sufficient","2",R79="Poor","1",R79="None","")</f>
        <v>4</v>
      </c>
      <c r="S528" s="76" t="str" cm="1">
        <f t="array" ref="S528">_xlfn.IFS(S79="Excellent","4",S79="Good","3",S79="Sufficient","2",S79="Poor","1",S79="None","")</f>
        <v>3</v>
      </c>
      <c r="T528" s="76" t="str" cm="1">
        <f t="array" ref="T528">_xlfn.IFS(T79="Excellent","4",T79="Good","3",T79="Sufficient","2",T79="Poor","1",T79="None","")</f>
        <v>3</v>
      </c>
    </row>
    <row r="529" spans="5:20" hidden="1" outlineLevel="1" x14ac:dyDescent="0.45">
      <c r="E529" s="94" t="s">
        <v>186</v>
      </c>
      <c r="F529" s="94" t="s">
        <v>205</v>
      </c>
      <c r="G529" s="94" t="s">
        <v>12</v>
      </c>
      <c r="H529" s="76"/>
      <c r="I529" s="76"/>
      <c r="J529" s="76"/>
      <c r="K529" s="2"/>
      <c r="L529" s="76" t="str" cm="1">
        <f t="array" ref="L529">_xlfn.IFS(L80="Excellent","4",L80="Good","3",L80="Sufficient","2",L80="Poor","1",L80="None","")</f>
        <v>4</v>
      </c>
      <c r="M529" s="76" t="str" cm="1">
        <f t="array" ref="M529">_xlfn.IFS(M80="Excellent","4",M80="Good","3",M80="Sufficient","2",M80="Poor","1",M80="None","")</f>
        <v>4</v>
      </c>
      <c r="N529" s="76" t="str" cm="1">
        <f t="array" ref="N529">_xlfn.IFS(N80="Excellent","4",N80="Good","3",N80="Sufficient","2",N80="Poor","1",N80="None","")</f>
        <v>4</v>
      </c>
      <c r="O529" s="76" t="str" cm="1">
        <f t="array" ref="O529">_xlfn.IFS(O80="Excellent","4",O80="Good","3",O80="Sufficient","2",O80="Poor","1",O80="None","")</f>
        <v>4</v>
      </c>
      <c r="P529" s="76" t="str" cm="1">
        <f t="array" ref="P529">_xlfn.IFS(P80="Excellent","4",P80="Good","3",P80="Sufficient","2",P80="Poor","1",P80="None","")</f>
        <v>4</v>
      </c>
      <c r="Q529" s="128"/>
      <c r="R529" s="76" t="str" cm="1">
        <f t="array" ref="R529">_xlfn.IFS(R80="Excellent","4",R80="Good","3",R80="Sufficient","2",R80="Poor","1",R80="None","")</f>
        <v>4</v>
      </c>
      <c r="S529" s="76" t="str" cm="1">
        <f t="array" ref="S529">_xlfn.IFS(S80="Excellent","4",S80="Good","3",S80="Sufficient","2",S80="Poor","1",S80="None","")</f>
        <v>4</v>
      </c>
      <c r="T529" s="76" t="str" cm="1">
        <f t="array" ref="T529">_xlfn.IFS(T80="Excellent","4",T80="Good","3",T80="Sufficient","2",T80="Poor","1",T80="None","")</f>
        <v>4</v>
      </c>
    </row>
    <row r="530" spans="5:20" hidden="1" outlineLevel="1" x14ac:dyDescent="0.45">
      <c r="E530" s="94" t="s">
        <v>186</v>
      </c>
      <c r="F530" s="94" t="s">
        <v>206</v>
      </c>
      <c r="G530" s="94" t="s">
        <v>12</v>
      </c>
      <c r="H530" s="76"/>
      <c r="I530" s="76"/>
      <c r="J530" s="76"/>
      <c r="K530" s="2"/>
      <c r="L530" s="76" t="str" cm="1">
        <f t="array" ref="L530">_xlfn.IFS(L81="Excellent","4",L81="Good","3",L81="Sufficient","2",L81="Poor","1",L81="None","")</f>
        <v>2</v>
      </c>
      <c r="M530" s="76" t="str" cm="1">
        <f t="array" ref="M530">_xlfn.IFS(M81="Excellent","4",M81="Good","3",M81="Sufficient","2",M81="Poor","1",M81="None","")</f>
        <v>3</v>
      </c>
      <c r="N530" s="76" t="str" cm="1">
        <f t="array" ref="N530">_xlfn.IFS(N81="Excellent","4",N81="Good","3",N81="Sufficient","2",N81="Poor","1",N81="None","")</f>
        <v>4</v>
      </c>
      <c r="O530" s="76" t="str" cm="1">
        <f t="array" ref="O530">_xlfn.IFS(O81="Excellent","4",O81="Good","3",O81="Sufficient","2",O81="Poor","1",O81="None","")</f>
        <v>4</v>
      </c>
      <c r="P530" s="76" t="str" cm="1">
        <f t="array" ref="P530">_xlfn.IFS(P81="Excellent","4",P81="Good","3",P81="Sufficient","2",P81="Poor","1",P81="None","")</f>
        <v>3</v>
      </c>
      <c r="Q530" s="128"/>
      <c r="R530" s="76" t="str" cm="1">
        <f t="array" ref="R530">_xlfn.IFS(R81="Excellent","4",R81="Good","3",R81="Sufficient","2",R81="Poor","1",R81="None","")</f>
        <v>3</v>
      </c>
      <c r="S530" s="76" t="str" cm="1">
        <f t="array" ref="S530">_xlfn.IFS(S81="Excellent","4",S81="Good","3",S81="Sufficient","2",S81="Poor","1",S81="None","")</f>
        <v>3</v>
      </c>
      <c r="T530" s="76" t="str" cm="1">
        <f t="array" ref="T530">_xlfn.IFS(T81="Excellent","4",T81="Good","3",T81="Sufficient","2",T81="Poor","1",T81="None","")</f>
        <v>3</v>
      </c>
    </row>
    <row r="531" spans="5:20" hidden="1" outlineLevel="1" x14ac:dyDescent="0.45">
      <c r="E531" s="94" t="s">
        <v>186</v>
      </c>
      <c r="F531" s="94" t="s">
        <v>207</v>
      </c>
      <c r="G531" s="94" t="s">
        <v>12</v>
      </c>
      <c r="H531" s="76"/>
      <c r="I531" s="76"/>
      <c r="J531" s="76"/>
      <c r="K531" s="2"/>
      <c r="L531" s="76" t="str" cm="1">
        <f t="array" ref="L531">_xlfn.IFS(L82="Excellent","4",L82="Good","3",L82="Sufficient","2",L82="Poor","1",L82="None","")</f>
        <v>2</v>
      </c>
      <c r="M531" s="76" t="str" cm="1">
        <f t="array" ref="M531">_xlfn.IFS(M82="Excellent","4",M82="Good","3",M82="Sufficient","2",M82="Poor","1",M82="None","")</f>
        <v>3</v>
      </c>
      <c r="N531" s="76" t="str" cm="1">
        <f t="array" ref="N531">_xlfn.IFS(N82="Excellent","4",N82="Good","3",N82="Sufficient","2",N82="Poor","1",N82="None","")</f>
        <v>3</v>
      </c>
      <c r="O531" s="76" t="str" cm="1">
        <f t="array" ref="O531">_xlfn.IFS(O82="Excellent","4",O82="Good","3",O82="Sufficient","2",O82="Poor","1",O82="None","")</f>
        <v>3</v>
      </c>
      <c r="P531" s="76" t="str" cm="1">
        <f t="array" ref="P531">_xlfn.IFS(P82="Excellent","4",P82="Good","3",P82="Sufficient","2",P82="Poor","1",P82="None","")</f>
        <v>3</v>
      </c>
      <c r="Q531" s="128"/>
      <c r="R531" s="76" t="str" cm="1">
        <f t="array" ref="R531">_xlfn.IFS(R82="Excellent","4",R82="Good","3",R82="Sufficient","2",R82="Poor","1",R82="None","")</f>
        <v>3</v>
      </c>
      <c r="S531" s="76" t="str" cm="1">
        <f t="array" ref="S531">_xlfn.IFS(S82="Excellent","4",S82="Good","3",S82="Sufficient","2",S82="Poor","1",S82="None","")</f>
        <v>3</v>
      </c>
      <c r="T531" s="76" t="str" cm="1">
        <f t="array" ref="T531">_xlfn.IFS(T82="Excellent","4",T82="Good","3",T82="Sufficient","2",T82="Poor","1",T82="None","")</f>
        <v>2</v>
      </c>
    </row>
    <row r="532" spans="5:20" hidden="1" outlineLevel="1" x14ac:dyDescent="0.45">
      <c r="E532" s="94" t="s">
        <v>186</v>
      </c>
      <c r="F532" s="94" t="s">
        <v>208</v>
      </c>
      <c r="G532" s="94" t="s">
        <v>12</v>
      </c>
      <c r="H532" s="76"/>
      <c r="I532" s="76"/>
      <c r="J532" s="76"/>
      <c r="K532" s="2"/>
      <c r="L532" s="76" t="str" cm="1">
        <f t="array" ref="L532">_xlfn.IFS(L83="Excellent","4",L83="Good","3",L83="Sufficient","2",L83="Poor","1",L83="None","")</f>
        <v>4</v>
      </c>
      <c r="M532" s="76" t="str" cm="1">
        <f t="array" ref="M532">_xlfn.IFS(M83="Excellent","4",M83="Good","3",M83="Sufficient","2",M83="Poor","1",M83="None","")</f>
        <v>4</v>
      </c>
      <c r="N532" s="76" t="str" cm="1">
        <f t="array" ref="N532">_xlfn.IFS(N83="Excellent","4",N83="Good","3",N83="Sufficient","2",N83="Poor","1",N83="None","")</f>
        <v>4</v>
      </c>
      <c r="O532" s="76" t="str" cm="1">
        <f t="array" ref="O532">_xlfn.IFS(O83="Excellent","4",O83="Good","3",O83="Sufficient","2",O83="Poor","1",O83="None","")</f>
        <v>4</v>
      </c>
      <c r="P532" s="76" t="str" cm="1">
        <f t="array" ref="P532">_xlfn.IFS(P83="Excellent","4",P83="Good","3",P83="Sufficient","2",P83="Poor","1",P83="None","")</f>
        <v>4</v>
      </c>
      <c r="Q532" s="128"/>
      <c r="R532" s="76" t="str" cm="1">
        <f t="array" ref="R532">_xlfn.IFS(R83="Excellent","4",R83="Good","3",R83="Sufficient","2",R83="Poor","1",R83="None","")</f>
        <v>4</v>
      </c>
      <c r="S532" s="76" t="str" cm="1">
        <f t="array" ref="S532">_xlfn.IFS(S83="Excellent","4",S83="Good","3",S83="Sufficient","2",S83="Poor","1",S83="None","")</f>
        <v>4</v>
      </c>
      <c r="T532" s="76" t="str" cm="1">
        <f t="array" ref="T532">_xlfn.IFS(T83="Excellent","4",T83="Good","3",T83="Sufficient","2",T83="Poor","1",T83="None","")</f>
        <v>4</v>
      </c>
    </row>
    <row r="533" spans="5:20" hidden="1" outlineLevel="1" x14ac:dyDescent="0.45">
      <c r="E533" s="94" t="s">
        <v>186</v>
      </c>
      <c r="F533" s="94" t="s">
        <v>209</v>
      </c>
      <c r="G533" s="94" t="s">
        <v>12</v>
      </c>
      <c r="H533" s="76"/>
      <c r="I533" s="76"/>
      <c r="J533" s="76"/>
      <c r="K533" s="2"/>
      <c r="L533" s="76" t="str" cm="1">
        <f t="array" ref="L533">_xlfn.IFS(L84="Excellent","4",L84="Good","3",L84="Sufficient","2",L84="Poor","1",L84="None","")</f>
        <v>2</v>
      </c>
      <c r="M533" s="76" t="str" cm="1">
        <f t="array" ref="M533">_xlfn.IFS(M84="Excellent","4",M84="Good","3",M84="Sufficient","2",M84="Poor","1",M84="None","")</f>
        <v>3</v>
      </c>
      <c r="N533" s="76" t="str" cm="1">
        <f t="array" ref="N533">_xlfn.IFS(N84="Excellent","4",N84="Good","3",N84="Sufficient","2",N84="Poor","1",N84="None","")</f>
        <v>3</v>
      </c>
      <c r="O533" s="76" t="str" cm="1">
        <f t="array" ref="O533">_xlfn.IFS(O84="Excellent","4",O84="Good","3",O84="Sufficient","2",O84="Poor","1",O84="None","")</f>
        <v>4</v>
      </c>
      <c r="P533" s="76" t="str" cm="1">
        <f t="array" ref="P533">_xlfn.IFS(P84="Excellent","4",P84="Good","3",P84="Sufficient","2",P84="Poor","1",P84="None","")</f>
        <v>4</v>
      </c>
      <c r="Q533" s="128"/>
      <c r="R533" s="76" t="str" cm="1">
        <f t="array" ref="R533">_xlfn.IFS(R84="Excellent","4",R84="Good","3",R84="Sufficient","2",R84="Poor","1",R84="None","")</f>
        <v>4</v>
      </c>
      <c r="S533" s="76" t="str" cm="1">
        <f t="array" ref="S533">_xlfn.IFS(S84="Excellent","4",S84="Good","3",S84="Sufficient","2",S84="Poor","1",S84="None","")</f>
        <v>3</v>
      </c>
      <c r="T533" s="76" t="str" cm="1">
        <f t="array" ref="T533">_xlfn.IFS(T84="Excellent","4",T84="Good","3",T84="Sufficient","2",T84="Poor","1",T84="None","")</f>
        <v>3</v>
      </c>
    </row>
    <row r="534" spans="5:20" hidden="1" outlineLevel="1" x14ac:dyDescent="0.45">
      <c r="E534" s="94" t="s">
        <v>186</v>
      </c>
      <c r="F534" s="94" t="s">
        <v>210</v>
      </c>
      <c r="G534" s="94" t="s">
        <v>12</v>
      </c>
      <c r="H534" s="76"/>
      <c r="I534" s="76"/>
      <c r="J534" s="76"/>
      <c r="K534" s="2"/>
      <c r="L534" s="76" t="str" cm="1">
        <f t="array" ref="L534">_xlfn.IFS(L85="Excellent","4",L85="Good","3",L85="Sufficient","2",L85="Poor","1",L85="None","")</f>
        <v>2</v>
      </c>
      <c r="M534" s="76" t="str" cm="1">
        <f t="array" ref="M534">_xlfn.IFS(M85="Excellent","4",M85="Good","3",M85="Sufficient","2",M85="Poor","1",M85="None","")</f>
        <v>3</v>
      </c>
      <c r="N534" s="76" t="str" cm="1">
        <f t="array" ref="N534">_xlfn.IFS(N85="Excellent","4",N85="Good","3",N85="Sufficient","2",N85="Poor","1",N85="None","")</f>
        <v>3</v>
      </c>
      <c r="O534" s="76" t="str" cm="1">
        <f t="array" ref="O534">_xlfn.IFS(O85="Excellent","4",O85="Good","3",O85="Sufficient","2",O85="Poor","1",O85="None","")</f>
        <v>3</v>
      </c>
      <c r="P534" s="76" t="str" cm="1">
        <f t="array" ref="P534">_xlfn.IFS(P85="Excellent","4",P85="Good","3",P85="Sufficient","2",P85="Poor","1",P85="None","")</f>
        <v>2</v>
      </c>
      <c r="Q534" s="128"/>
      <c r="R534" s="76" t="str" cm="1">
        <f t="array" ref="R534">_xlfn.IFS(R85="Excellent","4",R85="Good","3",R85="Sufficient","2",R85="Poor","1",R85="None","")</f>
        <v>3</v>
      </c>
      <c r="S534" s="76" t="str" cm="1">
        <f t="array" ref="S534">_xlfn.IFS(S85="Excellent","4",S85="Good","3",S85="Sufficient","2",S85="Poor","1",S85="None","")</f>
        <v>2</v>
      </c>
      <c r="T534" s="76" t="str" cm="1">
        <f t="array" ref="T534">_xlfn.IFS(T85="Excellent","4",T85="Good","3",T85="Sufficient","2",T85="Poor","1",T85="None","")</f>
        <v>3</v>
      </c>
    </row>
    <row r="535" spans="5:20" hidden="1" outlineLevel="1" x14ac:dyDescent="0.45">
      <c r="E535" s="94" t="s">
        <v>186</v>
      </c>
      <c r="F535" s="94" t="s">
        <v>211</v>
      </c>
      <c r="G535" s="94" t="s">
        <v>12</v>
      </c>
      <c r="H535" s="76"/>
      <c r="I535" s="76"/>
      <c r="J535" s="76"/>
      <c r="K535" s="2"/>
      <c r="L535" s="76" t="str" cm="1">
        <f t="array" ref="L535">_xlfn.IFS(L86="Excellent","4",L86="Good","3",L86="Sufficient","2",L86="Poor","1",L86="None","")</f>
        <v>4</v>
      </c>
      <c r="M535" s="76" t="str" cm="1">
        <f t="array" ref="M535">_xlfn.IFS(M86="Excellent","4",M86="Good","3",M86="Sufficient","2",M86="Poor","1",M86="None","")</f>
        <v>4</v>
      </c>
      <c r="N535" s="76" t="str" cm="1">
        <f t="array" ref="N535">_xlfn.IFS(N86="Excellent","4",N86="Good","3",N86="Sufficient","2",N86="Poor","1",N86="None","")</f>
        <v>4</v>
      </c>
      <c r="O535" s="76" t="str" cm="1">
        <f t="array" ref="O535">_xlfn.IFS(O86="Excellent","4",O86="Good","3",O86="Sufficient","2",O86="Poor","1",O86="None","")</f>
        <v>4</v>
      </c>
      <c r="P535" s="76" t="str" cm="1">
        <f t="array" ref="P535">_xlfn.IFS(P86="Excellent","4",P86="Good","3",P86="Sufficient","2",P86="Poor","1",P86="None","")</f>
        <v>4</v>
      </c>
      <c r="Q535" s="128"/>
      <c r="R535" s="76" t="str" cm="1">
        <f t="array" ref="R535">_xlfn.IFS(R86="Excellent","4",R86="Good","3",R86="Sufficient","2",R86="Poor","1",R86="None","")</f>
        <v>4</v>
      </c>
      <c r="S535" s="76" t="str" cm="1">
        <f t="array" ref="S535">_xlfn.IFS(S86="Excellent","4",S86="Good","3",S86="Sufficient","2",S86="Poor","1",S86="None","")</f>
        <v>4</v>
      </c>
      <c r="T535" s="76" t="str" cm="1">
        <f t="array" ref="T535">_xlfn.IFS(T86="Excellent","4",T86="Good","3",T86="Sufficient","2",T86="Poor","1",T86="None","")</f>
        <v>4</v>
      </c>
    </row>
    <row r="536" spans="5:20" hidden="1" outlineLevel="1" x14ac:dyDescent="0.45">
      <c r="E536" s="94" t="s">
        <v>186</v>
      </c>
      <c r="F536" s="94" t="s">
        <v>212</v>
      </c>
      <c r="G536" s="94" t="s">
        <v>12</v>
      </c>
      <c r="H536" s="76"/>
      <c r="I536" s="76"/>
      <c r="J536" s="76"/>
      <c r="K536" s="2"/>
      <c r="L536" s="76" t="str" cm="1">
        <f t="array" ref="L536">_xlfn.IFS(L87="Excellent","4",L87="Good","3",L87="Sufficient","2",L87="Poor","1",L87="None","")</f>
        <v>3</v>
      </c>
      <c r="M536" s="76" t="str" cm="1">
        <f t="array" ref="M536">_xlfn.IFS(M87="Excellent","4",M87="Good","3",M87="Sufficient","2",M87="Poor","1",M87="None","")</f>
        <v>4</v>
      </c>
      <c r="N536" s="76" t="str" cm="1">
        <f t="array" ref="N536">_xlfn.IFS(N87="Excellent","4",N87="Good","3",N87="Sufficient","2",N87="Poor","1",N87="None","")</f>
        <v>4</v>
      </c>
      <c r="O536" s="76" t="str" cm="1">
        <f t="array" ref="O536">_xlfn.IFS(O87="Excellent","4",O87="Good","3",O87="Sufficient","2",O87="Poor","1",O87="None","")</f>
        <v>4</v>
      </c>
      <c r="P536" s="76" t="str" cm="1">
        <f t="array" ref="P536">_xlfn.IFS(P87="Excellent","4",P87="Good","3",P87="Sufficient","2",P87="Poor","1",P87="None","")</f>
        <v>4</v>
      </c>
      <c r="Q536" s="128"/>
      <c r="R536" s="76" t="str" cm="1">
        <f t="array" ref="R536">_xlfn.IFS(R87="Excellent","4",R87="Good","3",R87="Sufficient","2",R87="Poor","1",R87="None","")</f>
        <v>4</v>
      </c>
      <c r="S536" s="76" t="str" cm="1">
        <f t="array" ref="S536">_xlfn.IFS(S87="Excellent","4",S87="Good","3",S87="Sufficient","2",S87="Poor","1",S87="None","")</f>
        <v>4</v>
      </c>
      <c r="T536" s="76" t="str" cm="1">
        <f t="array" ref="T536">_xlfn.IFS(T87="Excellent","4",T87="Good","3",T87="Sufficient","2",T87="Poor","1",T87="None","")</f>
        <v>4</v>
      </c>
    </row>
    <row r="537" spans="5:20" hidden="1" outlineLevel="1" x14ac:dyDescent="0.45">
      <c r="E537" s="94" t="s">
        <v>186</v>
      </c>
      <c r="F537" s="94" t="s">
        <v>213</v>
      </c>
      <c r="G537" s="94" t="s">
        <v>12</v>
      </c>
      <c r="H537" s="76"/>
      <c r="I537" s="76"/>
      <c r="J537" s="76"/>
      <c r="K537" s="2"/>
      <c r="L537" s="76" t="str" cm="1">
        <f t="array" ref="L537">_xlfn.IFS(L88="Excellent","4",L88="Good","3",L88="Sufficient","2",L88="Poor","1",L88="None","")</f>
        <v>4</v>
      </c>
      <c r="M537" s="76" t="str" cm="1">
        <f t="array" ref="M537">_xlfn.IFS(M88="Excellent","4",M88="Good","3",M88="Sufficient","2",M88="Poor","1",M88="None","")</f>
        <v>4</v>
      </c>
      <c r="N537" s="76" t="str" cm="1">
        <f t="array" ref="N537">_xlfn.IFS(N88="Excellent","4",N88="Good","3",N88="Sufficient","2",N88="Poor","1",N88="None","")</f>
        <v>4</v>
      </c>
      <c r="O537" s="76" t="str" cm="1">
        <f t="array" ref="O537">_xlfn.IFS(O88="Excellent","4",O88="Good","3",O88="Sufficient","2",O88="Poor","1",O88="None","")</f>
        <v>3</v>
      </c>
      <c r="P537" s="76" t="str" cm="1">
        <f t="array" ref="P537">_xlfn.IFS(P88="Excellent","4",P88="Good","3",P88="Sufficient","2",P88="Poor","1",P88="None","")</f>
        <v>3</v>
      </c>
      <c r="Q537" s="128"/>
      <c r="R537" s="76" t="str" cm="1">
        <f t="array" ref="R537">_xlfn.IFS(R88="Excellent","4",R88="Good","3",R88="Sufficient","2",R88="Poor","1",R88="None","")</f>
        <v>4</v>
      </c>
      <c r="S537" s="76" t="str" cm="1">
        <f t="array" ref="S537">_xlfn.IFS(S88="Excellent","4",S88="Good","3",S88="Sufficient","2",S88="Poor","1",S88="None","")</f>
        <v>3</v>
      </c>
      <c r="T537" s="76" t="str" cm="1">
        <f t="array" ref="T537">_xlfn.IFS(T88="Excellent","4",T88="Good","3",T88="Sufficient","2",T88="Poor","1",T88="None","")</f>
        <v>4</v>
      </c>
    </row>
    <row r="538" spans="5:20" hidden="1" outlineLevel="1" x14ac:dyDescent="0.45">
      <c r="E538" s="94" t="s">
        <v>186</v>
      </c>
      <c r="F538" s="94" t="s">
        <v>214</v>
      </c>
      <c r="G538" s="94" t="s">
        <v>12</v>
      </c>
      <c r="H538" s="76"/>
      <c r="I538" s="76"/>
      <c r="J538" s="76"/>
      <c r="K538" s="2"/>
      <c r="L538" s="76" t="str" cm="1">
        <f t="array" ref="L538">_xlfn.IFS(L89="Excellent","4",L89="Good","3",L89="Sufficient","2",L89="Poor","1",L89="None","")</f>
        <v>1</v>
      </c>
      <c r="M538" s="76" t="str" cm="1">
        <f t="array" ref="M538">_xlfn.IFS(M89="Excellent","4",M89="Good","3",M89="Sufficient","2",M89="Poor","1",M89="None","")</f>
        <v>2</v>
      </c>
      <c r="N538" s="76" t="str" cm="1">
        <f t="array" ref="N538">_xlfn.IFS(N89="Excellent","4",N89="Good","3",N89="Sufficient","2",N89="Poor","1",N89="None","")</f>
        <v>2</v>
      </c>
      <c r="O538" s="76" t="str" cm="1">
        <f t="array" ref="O538">_xlfn.IFS(O89="Excellent","4",O89="Good","3",O89="Sufficient","2",O89="Poor","1",O89="None","")</f>
        <v>3</v>
      </c>
      <c r="P538" s="76" t="str" cm="1">
        <f t="array" ref="P538">_xlfn.IFS(P89="Excellent","4",P89="Good","3",P89="Sufficient","2",P89="Poor","1",P89="None","")</f>
        <v>3</v>
      </c>
      <c r="Q538" s="128"/>
      <c r="R538" s="76" t="str" cm="1">
        <f t="array" ref="R538">_xlfn.IFS(R89="Excellent","4",R89="Good","3",R89="Sufficient","2",R89="Poor","1",R89="None","")</f>
        <v>3</v>
      </c>
      <c r="S538" s="76" t="str" cm="1">
        <f t="array" ref="S538">_xlfn.IFS(S89="Excellent","4",S89="Good","3",S89="Sufficient","2",S89="Poor","1",S89="None","")</f>
        <v>3</v>
      </c>
      <c r="T538" s="76" t="str" cm="1">
        <f t="array" ref="T538">_xlfn.IFS(T89="Excellent","4",T89="Good","3",T89="Sufficient","2",T89="Poor","1",T89="None","")</f>
        <v>4</v>
      </c>
    </row>
    <row r="539" spans="5:20" hidden="1" outlineLevel="1" x14ac:dyDescent="0.45">
      <c r="E539" s="94" t="s">
        <v>186</v>
      </c>
      <c r="F539" s="94" t="s">
        <v>215</v>
      </c>
      <c r="G539" s="94" t="s">
        <v>12</v>
      </c>
      <c r="H539" s="76"/>
      <c r="I539" s="76"/>
      <c r="J539" s="76"/>
      <c r="K539" s="2"/>
      <c r="L539" s="76" t="str" cm="1">
        <f t="array" ref="L539">_xlfn.IFS(L90="Excellent","4",L90="Good","3",L90="Sufficient","2",L90="Poor","1",L90="None","")</f>
        <v>3</v>
      </c>
      <c r="M539" s="76" t="str" cm="1">
        <f t="array" ref="M539">_xlfn.IFS(M90="Excellent","4",M90="Good","3",M90="Sufficient","2",M90="Poor","1",M90="None","")</f>
        <v>3</v>
      </c>
      <c r="N539" s="76" t="str" cm="1">
        <f t="array" ref="N539">_xlfn.IFS(N90="Excellent","4",N90="Good","3",N90="Sufficient","2",N90="Poor","1",N90="None","")</f>
        <v>2</v>
      </c>
      <c r="O539" s="76" t="str" cm="1">
        <f t="array" ref="O539">_xlfn.IFS(O90="Excellent","4",O90="Good","3",O90="Sufficient","2",O90="Poor","1",O90="None","")</f>
        <v>1</v>
      </c>
      <c r="P539" s="76" t="str" cm="1">
        <f t="array" ref="P539">_xlfn.IFS(P90="Excellent","4",P90="Good","3",P90="Sufficient","2",P90="Poor","1",P90="None","")</f>
        <v>1</v>
      </c>
      <c r="Q539" s="128"/>
      <c r="R539" s="76" t="str" cm="1">
        <f t="array" ref="R539">_xlfn.IFS(R90="Excellent","4",R90="Good","3",R90="Sufficient","2",R90="Poor","1",R90="None","")</f>
        <v>1</v>
      </c>
      <c r="S539" s="76" t="str" cm="1">
        <f t="array" ref="S539">_xlfn.IFS(S90="Excellent","4",S90="Good","3",S90="Sufficient","2",S90="Poor","1",S90="None","")</f>
        <v>1</v>
      </c>
      <c r="T539" s="76" t="str" cm="1">
        <f t="array" ref="T539">_xlfn.IFS(T90="Excellent","4",T90="Good","3",T90="Sufficient","2",T90="Poor","1",T90="None","")</f>
        <v>1</v>
      </c>
    </row>
    <row r="540" spans="5:20" hidden="1" outlineLevel="1" x14ac:dyDescent="0.45">
      <c r="E540" s="94" t="s">
        <v>186</v>
      </c>
      <c r="F540" s="94" t="s">
        <v>216</v>
      </c>
      <c r="G540" s="94" t="s">
        <v>12</v>
      </c>
      <c r="H540" s="76"/>
      <c r="I540" s="76"/>
      <c r="J540" s="76"/>
      <c r="K540" s="2"/>
      <c r="L540" s="76" t="str" cm="1">
        <f t="array" ref="L540">_xlfn.IFS(L91="Excellent","4",L91="Good","3",L91="Sufficient","2",L91="Poor","1",L91="None","")</f>
        <v>4</v>
      </c>
      <c r="M540" s="76" t="str" cm="1">
        <f t="array" ref="M540">_xlfn.IFS(M91="Excellent","4",M91="Good","3",M91="Sufficient","2",M91="Poor","1",M91="None","")</f>
        <v>4</v>
      </c>
      <c r="N540" s="76" t="str" cm="1">
        <f t="array" ref="N540">_xlfn.IFS(N91="Excellent","4",N91="Good","3",N91="Sufficient","2",N91="Poor","1",N91="None","")</f>
        <v>4</v>
      </c>
      <c r="O540" s="76" t="str" cm="1">
        <f t="array" ref="O540">_xlfn.IFS(O91="Excellent","4",O91="Good","3",O91="Sufficient","2",O91="Poor","1",O91="None","")</f>
        <v>4</v>
      </c>
      <c r="P540" s="76" t="str" cm="1">
        <f t="array" ref="P540">_xlfn.IFS(P91="Excellent","4",P91="Good","3",P91="Sufficient","2",P91="Poor","1",P91="None","")</f>
        <v>4</v>
      </c>
      <c r="Q540" s="128"/>
      <c r="R540" s="76" t="str" cm="1">
        <f t="array" ref="R540">_xlfn.IFS(R91="Excellent","4",R91="Good","3",R91="Sufficient","2",R91="Poor","1",R91="None","")</f>
        <v>4</v>
      </c>
      <c r="S540" s="76" t="str" cm="1">
        <f t="array" ref="S540">_xlfn.IFS(S91="Excellent","4",S91="Good","3",S91="Sufficient","2",S91="Poor","1",S91="None","")</f>
        <v>4</v>
      </c>
      <c r="T540" s="76" t="str" cm="1">
        <f t="array" ref="T540">_xlfn.IFS(T91="Excellent","4",T91="Good","3",T91="Sufficient","2",T91="Poor","1",T91="None","")</f>
        <v>4</v>
      </c>
    </row>
    <row r="541" spans="5:20" hidden="1" outlineLevel="1" x14ac:dyDescent="0.45">
      <c r="E541" s="94" t="s">
        <v>186</v>
      </c>
      <c r="F541" s="94" t="s">
        <v>217</v>
      </c>
      <c r="G541" s="94" t="s">
        <v>12</v>
      </c>
      <c r="H541" s="76"/>
      <c r="I541" s="76"/>
      <c r="J541" s="76"/>
      <c r="K541" s="2"/>
      <c r="L541" s="76" t="str" cm="1">
        <f t="array" ref="L541">_xlfn.IFS(L92="Excellent","4",L92="Good","3",L92="Sufficient","2",L92="Poor","1",L92="None","")</f>
        <v>4</v>
      </c>
      <c r="M541" s="76" t="str" cm="1">
        <f t="array" ref="M541">_xlfn.IFS(M92="Excellent","4",M92="Good","3",M92="Sufficient","2",M92="Poor","1",M92="None","")</f>
        <v>4</v>
      </c>
      <c r="N541" s="76" t="str" cm="1">
        <f t="array" ref="N541">_xlfn.IFS(N92="Excellent","4",N92="Good","3",N92="Sufficient","2",N92="Poor","1",N92="None","")</f>
        <v>4</v>
      </c>
      <c r="O541" s="76" t="str" cm="1">
        <f t="array" ref="O541">_xlfn.IFS(O92="Excellent","4",O92="Good","3",O92="Sufficient","2",O92="Poor","1",O92="None","")</f>
        <v>4</v>
      </c>
      <c r="P541" s="76" t="str" cm="1">
        <f t="array" ref="P541">_xlfn.IFS(P92="Excellent","4",P92="Good","3",P92="Sufficient","2",P92="Poor","1",P92="None","")</f>
        <v>4</v>
      </c>
      <c r="Q541" s="128"/>
      <c r="R541" s="76" t="str" cm="1">
        <f t="array" ref="R541">_xlfn.IFS(R92="Excellent","4",R92="Good","3",R92="Sufficient","2",R92="Poor","1",R92="None","")</f>
        <v>4</v>
      </c>
      <c r="S541" s="76" t="str" cm="1">
        <f t="array" ref="S541">_xlfn.IFS(S92="Excellent","4",S92="Good","3",S92="Sufficient","2",S92="Poor","1",S92="None","")</f>
        <v>4</v>
      </c>
      <c r="T541" s="76" t="str" cm="1">
        <f t="array" ref="T541">_xlfn.IFS(T92="Excellent","4",T92="Good","3",T92="Sufficient","2",T92="Poor","1",T92="None","")</f>
        <v>4</v>
      </c>
    </row>
    <row r="542" spans="5:20" hidden="1" outlineLevel="1" x14ac:dyDescent="0.45">
      <c r="E542" s="94" t="s">
        <v>186</v>
      </c>
      <c r="F542" s="94" t="s">
        <v>218</v>
      </c>
      <c r="G542" s="94" t="s">
        <v>12</v>
      </c>
      <c r="H542" s="76"/>
      <c r="I542" s="76"/>
      <c r="J542" s="76"/>
      <c r="K542" s="2"/>
      <c r="L542" s="76" t="str" cm="1">
        <f t="array" ref="L542">_xlfn.IFS(L93="Excellent","4",L93="Good","3",L93="Sufficient","2",L93="Poor","1",L93="None","")</f>
        <v>4</v>
      </c>
      <c r="M542" s="76" t="str" cm="1">
        <f t="array" ref="M542">_xlfn.IFS(M93="Excellent","4",M93="Good","3",M93="Sufficient","2",M93="Poor","1",M93="None","")</f>
        <v>4</v>
      </c>
      <c r="N542" s="76" t="str" cm="1">
        <f t="array" ref="N542">_xlfn.IFS(N93="Excellent","4",N93="Good","3",N93="Sufficient","2",N93="Poor","1",N93="None","")</f>
        <v>4</v>
      </c>
      <c r="O542" s="76" t="str" cm="1">
        <f t="array" ref="O542">_xlfn.IFS(O93="Excellent","4",O93="Good","3",O93="Sufficient","2",O93="Poor","1",O93="None","")</f>
        <v>4</v>
      </c>
      <c r="P542" s="76" t="str" cm="1">
        <f t="array" ref="P542">_xlfn.IFS(P93="Excellent","4",P93="Good","3",P93="Sufficient","2",P93="Poor","1",P93="None","")</f>
        <v>4</v>
      </c>
      <c r="Q542" s="128"/>
      <c r="R542" s="76" t="str" cm="1">
        <f t="array" ref="R542">_xlfn.IFS(R93="Excellent","4",R93="Good","3",R93="Sufficient","2",R93="Poor","1",R93="None","")</f>
        <v>4</v>
      </c>
      <c r="S542" s="76" t="str" cm="1">
        <f t="array" ref="S542">_xlfn.IFS(S93="Excellent","4",S93="Good","3",S93="Sufficient","2",S93="Poor","1",S93="None","")</f>
        <v>4</v>
      </c>
      <c r="T542" s="76" t="str" cm="1">
        <f t="array" ref="T542">_xlfn.IFS(T93="Excellent","4",T93="Good","3",T93="Sufficient","2",T93="Poor","1",T93="None","")</f>
        <v>4</v>
      </c>
    </row>
    <row r="543" spans="5:20" hidden="1" outlineLevel="1" x14ac:dyDescent="0.45">
      <c r="E543" s="94" t="s">
        <v>186</v>
      </c>
      <c r="F543" s="94" t="s">
        <v>219</v>
      </c>
      <c r="G543" s="94" t="s">
        <v>12</v>
      </c>
      <c r="H543" s="76"/>
      <c r="I543" s="76"/>
      <c r="J543" s="76"/>
      <c r="K543" s="2"/>
      <c r="L543" s="76" t="str" cm="1">
        <f t="array" ref="L543">_xlfn.IFS(L94="Excellent","4",L94="Good","3",L94="Sufficient","2",L94="Poor","1",L94="None","")</f>
        <v>4</v>
      </c>
      <c r="M543" s="76" t="str" cm="1">
        <f t="array" ref="M543">_xlfn.IFS(M94="Excellent","4",M94="Good","3",M94="Sufficient","2",M94="Poor","1",M94="None","")</f>
        <v>4</v>
      </c>
      <c r="N543" s="76" t="str" cm="1">
        <f t="array" ref="N543">_xlfn.IFS(N94="Excellent","4",N94="Good","3",N94="Sufficient","2",N94="Poor","1",N94="None","")</f>
        <v>4</v>
      </c>
      <c r="O543" s="76" t="str" cm="1">
        <f t="array" ref="O543">_xlfn.IFS(O94="Excellent","4",O94="Good","3",O94="Sufficient","2",O94="Poor","1",O94="None","")</f>
        <v>4</v>
      </c>
      <c r="P543" s="76" t="str" cm="1">
        <f t="array" ref="P543">_xlfn.IFS(P94="Excellent","4",P94="Good","3",P94="Sufficient","2",P94="Poor","1",P94="None","")</f>
        <v>4</v>
      </c>
      <c r="Q543" s="128"/>
      <c r="R543" s="76" t="str" cm="1">
        <f t="array" ref="R543">_xlfn.IFS(R94="Excellent","4",R94="Good","3",R94="Sufficient","2",R94="Poor","1",R94="None","")</f>
        <v>4</v>
      </c>
      <c r="S543" s="76" t="str" cm="1">
        <f t="array" ref="S543">_xlfn.IFS(S94="Excellent","4",S94="Good","3",S94="Sufficient","2",S94="Poor","1",S94="None","")</f>
        <v>4</v>
      </c>
      <c r="T543" s="76" t="str" cm="1">
        <f t="array" ref="T543">_xlfn.IFS(T94="Excellent","4",T94="Good","3",T94="Sufficient","2",T94="Poor","1",T94="None","")</f>
        <v>4</v>
      </c>
    </row>
    <row r="544" spans="5:20" hidden="1" outlineLevel="1" x14ac:dyDescent="0.45">
      <c r="E544" s="94" t="s">
        <v>186</v>
      </c>
      <c r="F544" s="94" t="s">
        <v>220</v>
      </c>
      <c r="G544" s="94" t="s">
        <v>12</v>
      </c>
      <c r="H544" s="76"/>
      <c r="I544" s="76"/>
      <c r="J544" s="76"/>
      <c r="K544" s="2"/>
      <c r="L544" s="76" t="str" cm="1">
        <f t="array" ref="L544">_xlfn.IFS(L95="Excellent","4",L95="Good","3",L95="Sufficient","2",L95="Poor","1",L95="None","")</f>
        <v>4</v>
      </c>
      <c r="M544" s="76" t="str" cm="1">
        <f t="array" ref="M544">_xlfn.IFS(M95="Excellent","4",M95="Good","3",M95="Sufficient","2",M95="Poor","1",M95="None","")</f>
        <v>4</v>
      </c>
      <c r="N544" s="76" t="str" cm="1">
        <f t="array" ref="N544">_xlfn.IFS(N95="Excellent","4",N95="Good","3",N95="Sufficient","2",N95="Poor","1",N95="None","")</f>
        <v>4</v>
      </c>
      <c r="O544" s="76" t="str" cm="1">
        <f t="array" ref="O544">_xlfn.IFS(O95="Excellent","4",O95="Good","3",O95="Sufficient","2",O95="Poor","1",O95="None","")</f>
        <v>4</v>
      </c>
      <c r="P544" s="76" t="str" cm="1">
        <f t="array" ref="P544">_xlfn.IFS(P95="Excellent","4",P95="Good","3",P95="Sufficient","2",P95="Poor","1",P95="None","")</f>
        <v>4</v>
      </c>
      <c r="Q544" s="128"/>
      <c r="R544" s="76" t="str" cm="1">
        <f t="array" ref="R544">_xlfn.IFS(R95="Excellent","4",R95="Good","3",R95="Sufficient","2",R95="Poor","1",R95="None","")</f>
        <v>4</v>
      </c>
      <c r="S544" s="76" t="str" cm="1">
        <f t="array" ref="S544">_xlfn.IFS(S95="Excellent","4",S95="Good","3",S95="Sufficient","2",S95="Poor","1",S95="None","")</f>
        <v>4</v>
      </c>
      <c r="T544" s="76" t="str" cm="1">
        <f t="array" ref="T544">_xlfn.IFS(T95="Excellent","4",T95="Good","3",T95="Sufficient","2",T95="Poor","1",T95="None","")</f>
        <v>4</v>
      </c>
    </row>
    <row r="545" spans="5:20" collapsed="1" x14ac:dyDescent="0.45">
      <c r="E545" s="94"/>
      <c r="F545" s="94"/>
      <c r="G545" s="94"/>
      <c r="H545" s="76"/>
      <c r="I545" s="76"/>
      <c r="J545" s="76"/>
      <c r="K545" s="2"/>
      <c r="L545" s="76"/>
      <c r="M545" s="76"/>
      <c r="N545" s="76"/>
      <c r="O545" s="76"/>
      <c r="P545" s="76"/>
      <c r="Q545" s="76"/>
      <c r="R545" s="76"/>
      <c r="S545" s="76"/>
      <c r="T545" s="76"/>
    </row>
    <row r="546" spans="5:20" x14ac:dyDescent="0.45">
      <c r="E546" s="94" t="s">
        <v>221</v>
      </c>
      <c r="F546" s="94" t="s">
        <v>222</v>
      </c>
      <c r="G546" s="94" t="s">
        <v>223</v>
      </c>
      <c r="H546" s="76"/>
      <c r="I546" s="76"/>
      <c r="J546" s="76"/>
      <c r="K546" s="2"/>
      <c r="L546" s="76" t="str" cm="1">
        <f t="array" ref="L546">_xlfn.IFS(L97="Excellent","4",L97="Good","3",L97="Sufficient","2",L97="Poor","1",L97="None","")</f>
        <v>4</v>
      </c>
      <c r="M546" s="76" t="str" cm="1">
        <f t="array" ref="M546">_xlfn.IFS(M97="Excellent","4",M97="Good","3",M97="Sufficient","2",M97="Poor","1",M97="None","")</f>
        <v>4</v>
      </c>
      <c r="N546" s="76" t="str" cm="1">
        <f t="array" ref="N546">_xlfn.IFS(N97="Excellent","4",N97="Good","3",N97="Sufficient","2",N97="Poor","1",N97="None","")</f>
        <v>4</v>
      </c>
      <c r="O546" s="76" t="str" cm="1">
        <f t="array" ref="O546">_xlfn.IFS(O97="Excellent","4",O97="Good","3",O97="Sufficient","2",O97="Poor","1",O97="None","")</f>
        <v>3</v>
      </c>
      <c r="P546" s="76" t="str" cm="1">
        <f t="array" ref="P546">_xlfn.IFS(P97="Excellent","4",P97="Good","3",P97="Sufficient","2",P97="Poor","1",P97="None","")</f>
        <v>4</v>
      </c>
      <c r="Q546" s="128"/>
      <c r="R546" s="76" t="str" cm="1">
        <f t="array" ref="R546">_xlfn.IFS(R97="Excellent","4",R97="Good","3",R97="Sufficient","2",R97="Poor","1",R97="None","")</f>
        <v>4</v>
      </c>
      <c r="S546" s="76" t="str" cm="1">
        <f t="array" ref="S546">_xlfn.IFS(S97="Excellent","4",S97="Good","3",S97="Sufficient","2",S97="Poor","1",S97="None","")</f>
        <v>4</v>
      </c>
      <c r="T546" s="76" t="str" cm="1">
        <f t="array" ref="T546">_xlfn.IFS(T97="Excellent","4",T97="Good","3",T97="Sufficient","2",T97="Poor","1",T97="None","")</f>
        <v>4</v>
      </c>
    </row>
    <row r="547" spans="5:20" x14ac:dyDescent="0.45">
      <c r="E547" s="94"/>
      <c r="F547" s="94"/>
      <c r="G547" s="94"/>
      <c r="H547" s="76"/>
      <c r="I547" s="76"/>
      <c r="J547" s="76"/>
      <c r="K547" s="2"/>
      <c r="L547" s="76"/>
      <c r="M547" s="76"/>
      <c r="N547" s="76"/>
      <c r="O547" s="76"/>
      <c r="P547" s="76"/>
      <c r="Q547" s="76"/>
      <c r="R547" s="76"/>
      <c r="S547" s="76"/>
      <c r="T547" s="76"/>
    </row>
    <row r="548" spans="5:20" x14ac:dyDescent="0.45">
      <c r="E548" s="94" t="s">
        <v>224</v>
      </c>
      <c r="F548" s="94" t="s">
        <v>225</v>
      </c>
      <c r="G548" s="94" t="s">
        <v>12</v>
      </c>
      <c r="H548" s="76"/>
      <c r="I548" s="76"/>
      <c r="J548" s="76"/>
      <c r="K548" s="2"/>
      <c r="L548" s="76" t="str" cm="1">
        <f t="array" ref="L548">_xlfn.IFS(L99="Excellent","4",L99="Good","3",L99="Sufficient","2",L99="Poor","1",L99="None","")</f>
        <v>4</v>
      </c>
      <c r="M548" s="76" t="str" cm="1">
        <f t="array" ref="M548">_xlfn.IFS(M99="Excellent","4",M99="Good","3",M99="Sufficient","2",M99="Poor","1",M99="None","")</f>
        <v>4</v>
      </c>
      <c r="N548" s="76" t="str" cm="1">
        <f t="array" ref="N548">_xlfn.IFS(N99="Excellent","4",N99="Good","3",N99="Sufficient","2",N99="Poor","1",N99="None","")</f>
        <v>4</v>
      </c>
      <c r="O548" s="76" t="str" cm="1">
        <f t="array" ref="O548">_xlfn.IFS(O99="Excellent","4",O99="Good","3",O99="Sufficient","2",O99="Poor","1",O99="None","")</f>
        <v>4</v>
      </c>
      <c r="P548" s="76" t="str" cm="1">
        <f t="array" ref="P548">_xlfn.IFS(P99="Excellent","4",P99="Good","3",P99="Sufficient","2",P99="Poor","1",P99="None","")</f>
        <v>4</v>
      </c>
      <c r="Q548" s="128"/>
      <c r="R548" s="76" t="str" cm="1">
        <f t="array" ref="R548">_xlfn.IFS(R99="Excellent","4",R99="Good","3",R99="Sufficient","2",R99="Poor","1",R99="None","")</f>
        <v>4</v>
      </c>
      <c r="S548" s="76" t="str" cm="1">
        <f t="array" ref="S548">_xlfn.IFS(S99="Excellent","4",S99="Good","3",S99="Sufficient","2",S99="Poor","1",S99="None","")</f>
        <v>4</v>
      </c>
      <c r="T548" s="76" t="str" cm="1">
        <f t="array" ref="T548">_xlfn.IFS(T99="Excellent","4",T99="Good","3",T99="Sufficient","2",T99="Poor","1",T99="None","")</f>
        <v>4</v>
      </c>
    </row>
    <row r="549" spans="5:20" hidden="1" outlineLevel="1" x14ac:dyDescent="0.45">
      <c r="E549" s="94" t="s">
        <v>224</v>
      </c>
      <c r="F549" s="94" t="s">
        <v>226</v>
      </c>
      <c r="G549" s="94" t="s">
        <v>12</v>
      </c>
      <c r="H549" s="76"/>
      <c r="I549" s="76"/>
      <c r="J549" s="76"/>
      <c r="K549" s="2"/>
      <c r="L549" s="76" t="str" cm="1">
        <f t="array" ref="L549">_xlfn.IFS(L100="Excellent","4",L100="Good","3",L100="Sufficient","2",L100="Poor","1",L100="None","")</f>
        <v>4</v>
      </c>
      <c r="M549" s="76" t="str" cm="1">
        <f t="array" ref="M549">_xlfn.IFS(M100="Excellent","4",M100="Good","3",M100="Sufficient","2",M100="Poor","1",M100="None","")</f>
        <v>4</v>
      </c>
      <c r="N549" s="76" t="str" cm="1">
        <f t="array" ref="N549">_xlfn.IFS(N100="Excellent","4",N100="Good","3",N100="Sufficient","2",N100="Poor","1",N100="None","")</f>
        <v>4</v>
      </c>
      <c r="O549" s="76" t="str" cm="1">
        <f t="array" ref="O549">_xlfn.IFS(O100="Excellent","4",O100="Good","3",O100="Sufficient","2",O100="Poor","1",O100="None","")</f>
        <v>4</v>
      </c>
      <c r="P549" s="76" t="str" cm="1">
        <f t="array" ref="P549">_xlfn.IFS(P100="Excellent","4",P100="Good","3",P100="Sufficient","2",P100="Poor","1",P100="None","")</f>
        <v>4</v>
      </c>
      <c r="Q549" s="128"/>
      <c r="R549" s="76" t="str" cm="1">
        <f t="array" ref="R549">_xlfn.IFS(R100="Excellent","4",R100="Good","3",R100="Sufficient","2",R100="Poor","1",R100="None","")</f>
        <v>4</v>
      </c>
      <c r="S549" s="76" t="str" cm="1">
        <f t="array" ref="S549">_xlfn.IFS(S100="Excellent","4",S100="Good","3",S100="Sufficient","2",S100="Poor","1",S100="None","")</f>
        <v>4</v>
      </c>
      <c r="T549" s="76" t="str" cm="1">
        <f t="array" ref="T549">_xlfn.IFS(T100="Excellent","4",T100="Good","3",T100="Sufficient","2",T100="Poor","1",T100="None","")</f>
        <v>4</v>
      </c>
    </row>
    <row r="550" spans="5:20" hidden="1" outlineLevel="1" x14ac:dyDescent="0.45">
      <c r="E550" s="94" t="s">
        <v>224</v>
      </c>
      <c r="F550" s="94" t="s">
        <v>227</v>
      </c>
      <c r="G550" s="94" t="s">
        <v>12</v>
      </c>
      <c r="H550" s="76"/>
      <c r="I550" s="76"/>
      <c r="J550" s="76"/>
      <c r="K550" s="2"/>
      <c r="L550" s="76" t="str" cm="1">
        <f t="array" ref="L550">_xlfn.IFS(L101="Excellent","4",L101="Good","3",L101="Sufficient","2",L101="Poor","1",L101="None","")</f>
        <v>2</v>
      </c>
      <c r="M550" s="76" t="str" cm="1">
        <f t="array" ref="M550">_xlfn.IFS(M101="Excellent","4",M101="Good","3",M101="Sufficient","2",M101="Poor","1",M101="None","")</f>
        <v>4</v>
      </c>
      <c r="N550" s="76" t="str" cm="1">
        <f t="array" ref="N550">_xlfn.IFS(N101="Excellent","4",N101="Good","3",N101="Sufficient","2",N101="Poor","1",N101="None","")</f>
        <v>3</v>
      </c>
      <c r="O550" s="76" t="str" cm="1">
        <f t="array" ref="O550">_xlfn.IFS(O101="Excellent","4",O101="Good","3",O101="Sufficient","2",O101="Poor","1",O101="None","")</f>
        <v>3</v>
      </c>
      <c r="P550" s="76" t="str" cm="1">
        <f t="array" ref="P550">_xlfn.IFS(P101="Excellent","4",P101="Good","3",P101="Sufficient","2",P101="Poor","1",P101="None","")</f>
        <v>4</v>
      </c>
      <c r="Q550" s="128"/>
      <c r="R550" s="76" t="str" cm="1">
        <f t="array" ref="R550">_xlfn.IFS(R101="Excellent","4",R101="Good","3",R101="Sufficient","2",R101="Poor","1",R101="None","")</f>
        <v>4</v>
      </c>
      <c r="S550" s="76" t="str" cm="1">
        <f t="array" ref="S550">_xlfn.IFS(S101="Excellent","4",S101="Good","3",S101="Sufficient","2",S101="Poor","1",S101="None","")</f>
        <v>4</v>
      </c>
      <c r="T550" s="76" t="str" cm="1">
        <f t="array" ref="T550">_xlfn.IFS(T101="Excellent","4",T101="Good","3",T101="Sufficient","2",T101="Poor","1",T101="None","")</f>
        <v>4</v>
      </c>
    </row>
    <row r="551" spans="5:20" hidden="1" outlineLevel="1" x14ac:dyDescent="0.45">
      <c r="E551" s="94" t="s">
        <v>224</v>
      </c>
      <c r="F551" s="94" t="s">
        <v>228</v>
      </c>
      <c r="G551" s="94" t="s">
        <v>12</v>
      </c>
      <c r="H551" s="76"/>
      <c r="I551" s="76"/>
      <c r="J551" s="76"/>
      <c r="K551" s="2"/>
      <c r="L551" s="76" t="str" cm="1">
        <f t="array" ref="L551">_xlfn.IFS(L102="Excellent","4",L102="Good","3",L102="Sufficient","2",L102="Poor","1",L102="None","")</f>
        <v>4</v>
      </c>
      <c r="M551" s="76" t="str" cm="1">
        <f t="array" ref="M551">_xlfn.IFS(M102="Excellent","4",M102="Good","3",M102="Sufficient","2",M102="Poor","1",M102="None","")</f>
        <v>4</v>
      </c>
      <c r="N551" s="76" t="str" cm="1">
        <f t="array" ref="N551">_xlfn.IFS(N102="Excellent","4",N102="Good","3",N102="Sufficient","2",N102="Poor","1",N102="None","")</f>
        <v>4</v>
      </c>
      <c r="O551" s="76" t="str" cm="1">
        <f t="array" ref="O551">_xlfn.IFS(O102="Excellent","4",O102="Good","3",O102="Sufficient","2",O102="Poor","1",O102="None","")</f>
        <v>4</v>
      </c>
      <c r="P551" s="76" t="str" cm="1">
        <f t="array" ref="P551">_xlfn.IFS(P102="Excellent","4",P102="Good","3",P102="Sufficient","2",P102="Poor","1",P102="None","")</f>
        <v>4</v>
      </c>
      <c r="Q551" s="128"/>
      <c r="R551" s="76" t="str" cm="1">
        <f t="array" ref="R551">_xlfn.IFS(R102="Excellent","4",R102="Good","3",R102="Sufficient","2",R102="Poor","1",R102="None","")</f>
        <v>4</v>
      </c>
      <c r="S551" s="76" t="str" cm="1">
        <f t="array" ref="S551">_xlfn.IFS(S102="Excellent","4",S102="Good","3",S102="Sufficient","2",S102="Poor","1",S102="None","")</f>
        <v>4</v>
      </c>
      <c r="T551" s="76" t="str" cm="1">
        <f t="array" ref="T551">_xlfn.IFS(T102="Excellent","4",T102="Good","3",T102="Sufficient","2",T102="Poor","1",T102="None","")</f>
        <v>4</v>
      </c>
    </row>
    <row r="552" spans="5:20" hidden="1" outlineLevel="1" x14ac:dyDescent="0.45">
      <c r="E552" s="94" t="s">
        <v>224</v>
      </c>
      <c r="F552" s="94" t="s">
        <v>229</v>
      </c>
      <c r="G552" s="94" t="s">
        <v>12</v>
      </c>
      <c r="H552" s="76"/>
      <c r="I552" s="76"/>
      <c r="J552" s="76"/>
      <c r="K552" s="2"/>
      <c r="L552" s="76" t="str" cm="1">
        <f t="array" ref="L552">_xlfn.IFS(L103="Excellent","4",L103="Good","3",L103="Sufficient","2",L103="Poor","1",L103="None","")</f>
        <v>4</v>
      </c>
      <c r="M552" s="76" t="str" cm="1">
        <f t="array" ref="M552">_xlfn.IFS(M103="Excellent","4",M103="Good","3",M103="Sufficient","2",M103="Poor","1",M103="None","")</f>
        <v>4</v>
      </c>
      <c r="N552" s="76" t="str" cm="1">
        <f t="array" ref="N552">_xlfn.IFS(N103="Excellent","4",N103="Good","3",N103="Sufficient","2",N103="Poor","1",N103="None","")</f>
        <v>4</v>
      </c>
      <c r="O552" s="76" t="str" cm="1">
        <f t="array" ref="O552">_xlfn.IFS(O103="Excellent","4",O103="Good","3",O103="Sufficient","2",O103="Poor","1",O103="None","")</f>
        <v>4</v>
      </c>
      <c r="P552" s="76" t="str" cm="1">
        <f t="array" ref="P552">_xlfn.IFS(P103="Excellent","4",P103="Good","3",P103="Sufficient","2",P103="Poor","1",P103="None","")</f>
        <v>4</v>
      </c>
      <c r="Q552" s="128"/>
      <c r="R552" s="76" t="str" cm="1">
        <f t="array" ref="R552">_xlfn.IFS(R103="Excellent","4",R103="Good","3",R103="Sufficient","2",R103="Poor","1",R103="None","")</f>
        <v>4</v>
      </c>
      <c r="S552" s="76" t="str" cm="1">
        <f t="array" ref="S552">_xlfn.IFS(S103="Excellent","4",S103="Good","3",S103="Sufficient","2",S103="Poor","1",S103="None","")</f>
        <v>4</v>
      </c>
      <c r="T552" s="76" t="str" cm="1">
        <f t="array" ref="T552">_xlfn.IFS(T103="Excellent","4",T103="Good","3",T103="Sufficient","2",T103="Poor","1",T103="None","")</f>
        <v>4</v>
      </c>
    </row>
    <row r="553" spans="5:20" hidden="1" outlineLevel="1" x14ac:dyDescent="0.45">
      <c r="E553" s="94" t="s">
        <v>224</v>
      </c>
      <c r="F553" s="94" t="s">
        <v>230</v>
      </c>
      <c r="G553" s="94" t="s">
        <v>12</v>
      </c>
      <c r="H553" s="76"/>
      <c r="I553" s="76"/>
      <c r="J553" s="76"/>
      <c r="K553" s="2"/>
      <c r="L553" s="76" t="str" cm="1">
        <f t="array" ref="L553">_xlfn.IFS(L104="Excellent","4",L104="Good","3",L104="Sufficient","2",L104="Poor","1",L104="None","")</f>
        <v>4</v>
      </c>
      <c r="M553" s="76" t="str" cm="1">
        <f t="array" ref="M553">_xlfn.IFS(M104="Excellent","4",M104="Good","3",M104="Sufficient","2",M104="Poor","1",M104="None","")</f>
        <v>4</v>
      </c>
      <c r="N553" s="76" t="str" cm="1">
        <f t="array" ref="N553">_xlfn.IFS(N104="Excellent","4",N104="Good","3",N104="Sufficient","2",N104="Poor","1",N104="None","")</f>
        <v>4</v>
      </c>
      <c r="O553" s="76" t="str" cm="1">
        <f t="array" ref="O553">_xlfn.IFS(O104="Excellent","4",O104="Good","3",O104="Sufficient","2",O104="Poor","1",O104="None","")</f>
        <v>4</v>
      </c>
      <c r="P553" s="76" t="str" cm="1">
        <f t="array" ref="P553">_xlfn.IFS(P104="Excellent","4",P104="Good","3",P104="Sufficient","2",P104="Poor","1",P104="None","")</f>
        <v>4</v>
      </c>
      <c r="Q553" s="128"/>
      <c r="R553" s="76" t="str" cm="1">
        <f t="array" ref="R553">_xlfn.IFS(R104="Excellent","4",R104="Good","3",R104="Sufficient","2",R104="Poor","1",R104="None","")</f>
        <v>4</v>
      </c>
      <c r="S553" s="76" t="str" cm="1">
        <f t="array" ref="S553">_xlfn.IFS(S104="Excellent","4",S104="Good","3",S104="Sufficient","2",S104="Poor","1",S104="None","")</f>
        <v>4</v>
      </c>
      <c r="T553" s="76" t="str" cm="1">
        <f t="array" ref="T553">_xlfn.IFS(T104="Excellent","4",T104="Good","3",T104="Sufficient","2",T104="Poor","1",T104="None","")</f>
        <v>4</v>
      </c>
    </row>
    <row r="554" spans="5:20" hidden="1" outlineLevel="1" x14ac:dyDescent="0.45">
      <c r="E554" s="94" t="s">
        <v>224</v>
      </c>
      <c r="F554" s="94" t="s">
        <v>231</v>
      </c>
      <c r="G554" s="94" t="s">
        <v>12</v>
      </c>
      <c r="H554" s="76"/>
      <c r="I554" s="76"/>
      <c r="J554" s="76"/>
      <c r="K554" s="2"/>
      <c r="L554" s="76" t="str" cm="1">
        <f t="array" ref="L554">_xlfn.IFS(L105="Excellent","4",L105="Good","3",L105="Sufficient","2",L105="Poor","1",L105="None","")</f>
        <v>3</v>
      </c>
      <c r="M554" s="76" t="str" cm="1">
        <f t="array" ref="M554">_xlfn.IFS(M105="Excellent","4",M105="Good","3",M105="Sufficient","2",M105="Poor","1",M105="None","")</f>
        <v>4</v>
      </c>
      <c r="N554" s="76" t="str" cm="1">
        <f t="array" ref="N554">_xlfn.IFS(N105="Excellent","4",N105="Good","3",N105="Sufficient","2",N105="Poor","1",N105="None","")</f>
        <v>3</v>
      </c>
      <c r="O554" s="76" t="str" cm="1">
        <f t="array" ref="O554">_xlfn.IFS(O105="Excellent","4",O105="Good","3",O105="Sufficient","2",O105="Poor","1",O105="None","")</f>
        <v>3</v>
      </c>
      <c r="P554" s="76" t="str" cm="1">
        <f t="array" ref="P554">_xlfn.IFS(P105="Excellent","4",P105="Good","3",P105="Sufficient","2",P105="Poor","1",P105="None","")</f>
        <v>4</v>
      </c>
      <c r="Q554" s="128"/>
      <c r="R554" s="76" t="str" cm="1">
        <f t="array" ref="R554">_xlfn.IFS(R105="Excellent","4",R105="Good","3",R105="Sufficient","2",R105="Poor","1",R105="None","")</f>
        <v>4</v>
      </c>
      <c r="S554" s="76" t="str" cm="1">
        <f t="array" ref="S554">_xlfn.IFS(S105="Excellent","4",S105="Good","3",S105="Sufficient","2",S105="Poor","1",S105="None","")</f>
        <v>4</v>
      </c>
      <c r="T554" s="76" t="str" cm="1">
        <f t="array" ref="T554">_xlfn.IFS(T105="Excellent","4",T105="Good","3",T105="Sufficient","2",T105="Poor","1",T105="None","")</f>
        <v>4</v>
      </c>
    </row>
    <row r="555" spans="5:20" hidden="1" outlineLevel="1" x14ac:dyDescent="0.45">
      <c r="E555" s="94" t="s">
        <v>224</v>
      </c>
      <c r="F555" s="94" t="s">
        <v>232</v>
      </c>
      <c r="G555" s="94" t="s">
        <v>12</v>
      </c>
      <c r="H555" s="76"/>
      <c r="I555" s="76"/>
      <c r="J555" s="76"/>
      <c r="K555" s="2"/>
      <c r="L555" s="76" t="str" cm="1">
        <f t="array" ref="L555">_xlfn.IFS(L106="Excellent","4",L106="Good","3",L106="Sufficient","2",L106="Poor","1",L106="None","")</f>
        <v>4</v>
      </c>
      <c r="M555" s="76" t="str" cm="1">
        <f t="array" ref="M555">_xlfn.IFS(M106="Excellent","4",M106="Good","3",M106="Sufficient","2",M106="Poor","1",M106="None","")</f>
        <v>4</v>
      </c>
      <c r="N555" s="76" t="str" cm="1">
        <f t="array" ref="N555">_xlfn.IFS(N106="Excellent","4",N106="Good","3",N106="Sufficient","2",N106="Poor","1",N106="None","")</f>
        <v>4</v>
      </c>
      <c r="O555" s="76" t="str" cm="1">
        <f t="array" ref="O555">_xlfn.IFS(O106="Excellent","4",O106="Good","3",O106="Sufficient","2",O106="Poor","1",O106="None","")</f>
        <v>4</v>
      </c>
      <c r="P555" s="76" t="str" cm="1">
        <f t="array" ref="P555">_xlfn.IFS(P106="Excellent","4",P106="Good","3",P106="Sufficient","2",P106="Poor","1",P106="None","")</f>
        <v>4</v>
      </c>
      <c r="Q555" s="128"/>
      <c r="R555" s="76" t="str" cm="1">
        <f t="array" ref="R555">_xlfn.IFS(R106="Excellent","4",R106="Good","3",R106="Sufficient","2",R106="Poor","1",R106="None","")</f>
        <v>4</v>
      </c>
      <c r="S555" s="76" t="str" cm="1">
        <f t="array" ref="S555">_xlfn.IFS(S106="Excellent","4",S106="Good","3",S106="Sufficient","2",S106="Poor","1",S106="None","")</f>
        <v>4</v>
      </c>
      <c r="T555" s="76" t="str" cm="1">
        <f t="array" ref="T555">_xlfn.IFS(T106="Excellent","4",T106="Good","3",T106="Sufficient","2",T106="Poor","1",T106="None","")</f>
        <v>4</v>
      </c>
    </row>
    <row r="556" spans="5:20" hidden="1" outlineLevel="1" x14ac:dyDescent="0.45">
      <c r="E556" s="94" t="s">
        <v>224</v>
      </c>
      <c r="F556" s="94" t="s">
        <v>233</v>
      </c>
      <c r="G556" s="94" t="s">
        <v>12</v>
      </c>
      <c r="H556" s="76"/>
      <c r="I556" s="76"/>
      <c r="J556" s="76"/>
      <c r="K556" s="2"/>
      <c r="L556" s="76" t="str" cm="1">
        <f t="array" ref="L556">_xlfn.IFS(L107="Excellent","4",L107="Good","3",L107="Sufficient","2",L107="Poor","1",L107="None","")</f>
        <v/>
      </c>
      <c r="M556" s="76" t="str" cm="1">
        <f t="array" ref="M556">_xlfn.IFS(M107="Excellent","4",M107="Good","3",M107="Sufficient","2",M107="Poor","1",M107="None","")</f>
        <v/>
      </c>
      <c r="N556" s="76" t="str" cm="1">
        <f t="array" ref="N556">_xlfn.IFS(N107="Excellent","4",N107="Good","3",N107="Sufficient","2",N107="Poor","1",N107="None","")</f>
        <v/>
      </c>
      <c r="O556" s="76" t="str" cm="1">
        <f t="array" ref="O556">_xlfn.IFS(O107="Excellent","4",O107="Good","3",O107="Sufficient","2",O107="Poor","1",O107="None","")</f>
        <v>4</v>
      </c>
      <c r="P556" s="76" t="str" cm="1">
        <f t="array" ref="P556">_xlfn.IFS(P107="Excellent","4",P107="Good","3",P107="Sufficient","2",P107="Poor","1",P107="None","")</f>
        <v>4</v>
      </c>
      <c r="Q556" s="128"/>
      <c r="R556" s="76" t="str" cm="1">
        <f t="array" ref="R556">_xlfn.IFS(R107="Excellent","4",R107="Good","3",R107="Sufficient","2",R107="Poor","1",R107="None","")</f>
        <v>4</v>
      </c>
      <c r="S556" s="76" t="str" cm="1">
        <f t="array" ref="S556">_xlfn.IFS(S107="Excellent","4",S107="Good","3",S107="Sufficient","2",S107="Poor","1",S107="None","")</f>
        <v>4</v>
      </c>
      <c r="T556" s="76" t="str" cm="1">
        <f t="array" ref="T556">_xlfn.IFS(T107="Excellent","4",T107="Good","3",T107="Sufficient","2",T107="Poor","1",T107="None","")</f>
        <v>4</v>
      </c>
    </row>
    <row r="557" spans="5:20" hidden="1" outlineLevel="1" x14ac:dyDescent="0.45">
      <c r="E557" s="94" t="s">
        <v>224</v>
      </c>
      <c r="F557" s="94" t="s">
        <v>234</v>
      </c>
      <c r="G557" s="94" t="s">
        <v>12</v>
      </c>
      <c r="H557" s="76"/>
      <c r="I557" s="76"/>
      <c r="J557" s="76"/>
      <c r="K557" s="2"/>
      <c r="L557" s="76" t="str" cm="1">
        <f t="array" ref="L557">_xlfn.IFS(L108="Excellent","4",L108="Good","3",L108="Sufficient","2",L108="Poor","1",L108="None","")</f>
        <v>3</v>
      </c>
      <c r="M557" s="76" t="str" cm="1">
        <f t="array" ref="M557">_xlfn.IFS(M108="Excellent","4",M108="Good","3",M108="Sufficient","2",M108="Poor","1",M108="None","")</f>
        <v>4</v>
      </c>
      <c r="N557" s="76" t="str" cm="1">
        <f t="array" ref="N557">_xlfn.IFS(N108="Excellent","4",N108="Good","3",N108="Sufficient","2",N108="Poor","1",N108="None","")</f>
        <v>4</v>
      </c>
      <c r="O557" s="76" t="str" cm="1">
        <f t="array" ref="O557">_xlfn.IFS(O108="Excellent","4",O108="Good","3",O108="Sufficient","2",O108="Poor","1",O108="None","")</f>
        <v>4</v>
      </c>
      <c r="P557" s="76" t="str" cm="1">
        <f t="array" ref="P557">_xlfn.IFS(P108="Excellent","4",P108="Good","3",P108="Sufficient","2",P108="Poor","1",P108="None","")</f>
        <v>4</v>
      </c>
      <c r="Q557" s="128"/>
      <c r="R557" s="76" t="str" cm="1">
        <f t="array" ref="R557">_xlfn.IFS(R108="Excellent","4",R108="Good","3",R108="Sufficient","2",R108="Poor","1",R108="None","")</f>
        <v>4</v>
      </c>
      <c r="S557" s="76" t="str" cm="1">
        <f t="array" ref="S557">_xlfn.IFS(S108="Excellent","4",S108="Good","3",S108="Sufficient","2",S108="Poor","1",S108="None","")</f>
        <v>4</v>
      </c>
      <c r="T557" s="76" t="str" cm="1">
        <f t="array" ref="T557">_xlfn.IFS(T108="Excellent","4",T108="Good","3",T108="Sufficient","2",T108="Poor","1",T108="None","")</f>
        <v>4</v>
      </c>
    </row>
    <row r="558" spans="5:20" hidden="1" outlineLevel="1" x14ac:dyDescent="0.45">
      <c r="E558" s="94" t="s">
        <v>224</v>
      </c>
      <c r="F558" s="94" t="s">
        <v>235</v>
      </c>
      <c r="G558" s="94" t="s">
        <v>12</v>
      </c>
      <c r="H558" s="76"/>
      <c r="I558" s="76"/>
      <c r="J558" s="76"/>
      <c r="K558" s="2"/>
      <c r="L558" s="76" t="str" cm="1">
        <f t="array" ref="L558">_xlfn.IFS(L109="Excellent","4",L109="Good","3",L109="Sufficient","2",L109="Poor","1",L109="None","")</f>
        <v>4</v>
      </c>
      <c r="M558" s="76" t="str" cm="1">
        <f t="array" ref="M558">_xlfn.IFS(M109="Excellent","4",M109="Good","3",M109="Sufficient","2",M109="Poor","1",M109="None","")</f>
        <v>4</v>
      </c>
      <c r="N558" s="76" t="str" cm="1">
        <f t="array" ref="N558">_xlfn.IFS(N109="Excellent","4",N109="Good","3",N109="Sufficient","2",N109="Poor","1",N109="None","")</f>
        <v>4</v>
      </c>
      <c r="O558" s="76" t="str" cm="1">
        <f t="array" ref="O558">_xlfn.IFS(O109="Excellent","4",O109="Good","3",O109="Sufficient","2",O109="Poor","1",O109="None","")</f>
        <v>4</v>
      </c>
      <c r="P558" s="76" t="str" cm="1">
        <f t="array" ref="P558">_xlfn.IFS(P109="Excellent","4",P109="Good","3",P109="Sufficient","2",P109="Poor","1",P109="None","")</f>
        <v>4</v>
      </c>
      <c r="Q558" s="128"/>
      <c r="R558" s="76" t="str" cm="1">
        <f t="array" ref="R558">_xlfn.IFS(R109="Excellent","4",R109="Good","3",R109="Sufficient","2",R109="Poor","1",R109="None","")</f>
        <v>4</v>
      </c>
      <c r="S558" s="76" t="str" cm="1">
        <f t="array" ref="S558">_xlfn.IFS(S109="Excellent","4",S109="Good","3",S109="Sufficient","2",S109="Poor","1",S109="None","")</f>
        <v>4</v>
      </c>
      <c r="T558" s="76" t="str" cm="1">
        <f t="array" ref="T558">_xlfn.IFS(T109="Excellent","4",T109="Good","3",T109="Sufficient","2",T109="Poor","1",T109="None","")</f>
        <v>4</v>
      </c>
    </row>
    <row r="559" spans="5:20" hidden="1" outlineLevel="1" x14ac:dyDescent="0.45">
      <c r="E559" s="94" t="s">
        <v>224</v>
      </c>
      <c r="F559" s="94" t="s">
        <v>236</v>
      </c>
      <c r="G559" s="94" t="s">
        <v>12</v>
      </c>
      <c r="H559" s="76"/>
      <c r="I559" s="76"/>
      <c r="J559" s="76"/>
      <c r="K559" s="2"/>
      <c r="L559" s="76" t="str" cm="1">
        <f t="array" ref="L559">_xlfn.IFS(L110="Excellent","4",L110="Good","3",L110="Sufficient","2",L110="Poor","1",L110="None","")</f>
        <v>3</v>
      </c>
      <c r="M559" s="76" t="str" cm="1">
        <f t="array" ref="M559">_xlfn.IFS(M110="Excellent","4",M110="Good","3",M110="Sufficient","2",M110="Poor","1",M110="None","")</f>
        <v>3</v>
      </c>
      <c r="N559" s="76" t="str" cm="1">
        <f t="array" ref="N559">_xlfn.IFS(N110="Excellent","4",N110="Good","3",N110="Sufficient","2",N110="Poor","1",N110="None","")</f>
        <v>3</v>
      </c>
      <c r="O559" s="76" t="str" cm="1">
        <f t="array" ref="O559">_xlfn.IFS(O110="Excellent","4",O110="Good","3",O110="Sufficient","2",O110="Poor","1",O110="None","")</f>
        <v>4</v>
      </c>
      <c r="P559" s="76" t="str" cm="1">
        <f t="array" ref="P559">_xlfn.IFS(P110="Excellent","4",P110="Good","3",P110="Sufficient","2",P110="Poor","1",P110="None","")</f>
        <v>4</v>
      </c>
      <c r="Q559" s="128"/>
      <c r="R559" s="76" t="str" cm="1">
        <f t="array" ref="R559">_xlfn.IFS(R110="Excellent","4",R110="Good","3",R110="Sufficient","2",R110="Poor","1",R110="None","")</f>
        <v>4</v>
      </c>
      <c r="S559" s="76" t="str" cm="1">
        <f t="array" ref="S559">_xlfn.IFS(S110="Excellent","4",S110="Good","3",S110="Sufficient","2",S110="Poor","1",S110="None","")</f>
        <v>4</v>
      </c>
      <c r="T559" s="76" t="str" cm="1">
        <f t="array" ref="T559">_xlfn.IFS(T110="Excellent","4",T110="Good","3",T110="Sufficient","2",T110="Poor","1",T110="None","")</f>
        <v>4</v>
      </c>
    </row>
    <row r="560" spans="5:20" hidden="1" outlineLevel="1" x14ac:dyDescent="0.45">
      <c r="E560" s="94" t="s">
        <v>224</v>
      </c>
      <c r="F560" s="94" t="s">
        <v>237</v>
      </c>
      <c r="G560" s="94" t="s">
        <v>12</v>
      </c>
      <c r="H560" s="76"/>
      <c r="I560" s="76"/>
      <c r="J560" s="76"/>
      <c r="K560" s="2"/>
      <c r="L560" s="76" t="str" cm="1">
        <f t="array" ref="L560">_xlfn.IFS(L111="Excellent","4",L111="Good","3",L111="Sufficient","2",L111="Poor","1",L111="None","")</f>
        <v>2</v>
      </c>
      <c r="M560" s="76" t="str" cm="1">
        <f t="array" ref="M560">_xlfn.IFS(M111="Excellent","4",M111="Good","3",M111="Sufficient","2",M111="Poor","1",M111="None","")</f>
        <v>3</v>
      </c>
      <c r="N560" s="76" t="str" cm="1">
        <f t="array" ref="N560">_xlfn.IFS(N111="Excellent","4",N111="Good","3",N111="Sufficient","2",N111="Poor","1",N111="None","")</f>
        <v>3</v>
      </c>
      <c r="O560" s="76" t="str" cm="1">
        <f t="array" ref="O560">_xlfn.IFS(O111="Excellent","4",O111="Good","3",O111="Sufficient","2",O111="Poor","1",O111="None","")</f>
        <v>3</v>
      </c>
      <c r="P560" s="76" t="str" cm="1">
        <f t="array" ref="P560">_xlfn.IFS(P111="Excellent","4",P111="Good","3",P111="Sufficient","2",P111="Poor","1",P111="None","")</f>
        <v>3</v>
      </c>
      <c r="Q560" s="128"/>
      <c r="R560" s="76" t="str" cm="1">
        <f t="array" ref="R560">_xlfn.IFS(R111="Excellent","4",R111="Good","3",R111="Sufficient","2",R111="Poor","1",R111="None","")</f>
        <v>3</v>
      </c>
      <c r="S560" s="76" t="str" cm="1">
        <f t="array" ref="S560">_xlfn.IFS(S111="Excellent","4",S111="Good","3",S111="Sufficient","2",S111="Poor","1",S111="None","")</f>
        <v>4</v>
      </c>
      <c r="T560" s="76" t="str" cm="1">
        <f t="array" ref="T560">_xlfn.IFS(T111="Excellent","4",T111="Good","3",T111="Sufficient","2",T111="Poor","1",T111="None","")</f>
        <v>4</v>
      </c>
    </row>
    <row r="561" spans="5:20" hidden="1" outlineLevel="1" x14ac:dyDescent="0.45">
      <c r="E561" s="94" t="s">
        <v>224</v>
      </c>
      <c r="F561" s="94" t="s">
        <v>238</v>
      </c>
      <c r="G561" s="94" t="s">
        <v>12</v>
      </c>
      <c r="H561" s="76"/>
      <c r="I561" s="76"/>
      <c r="J561" s="76"/>
      <c r="K561" s="2"/>
      <c r="L561" s="76" t="str" cm="1">
        <f t="array" ref="L561">_xlfn.IFS(L112="Excellent","4",L112="Good","3",L112="Sufficient","2",L112="Poor","1",L112="None","")</f>
        <v>4</v>
      </c>
      <c r="M561" s="76" t="str" cm="1">
        <f t="array" ref="M561">_xlfn.IFS(M112="Excellent","4",M112="Good","3",M112="Sufficient","2",M112="Poor","1",M112="None","")</f>
        <v>4</v>
      </c>
      <c r="N561" s="76" t="str" cm="1">
        <f t="array" ref="N561">_xlfn.IFS(N112="Excellent","4",N112="Good","3",N112="Sufficient","2",N112="Poor","1",N112="None","")</f>
        <v>4</v>
      </c>
      <c r="O561" s="76" t="str" cm="1">
        <f t="array" ref="O561">_xlfn.IFS(O112="Excellent","4",O112="Good","3",O112="Sufficient","2",O112="Poor","1",O112="None","")</f>
        <v>4</v>
      </c>
      <c r="P561" s="76" t="str" cm="1">
        <f t="array" ref="P561">_xlfn.IFS(P112="Excellent","4",P112="Good","3",P112="Sufficient","2",P112="Poor","1",P112="None","")</f>
        <v>4</v>
      </c>
      <c r="Q561" s="128"/>
      <c r="R561" s="76" t="str" cm="1">
        <f t="array" ref="R561">_xlfn.IFS(R112="Excellent","4",R112="Good","3",R112="Sufficient","2",R112="Poor","1",R112="None","")</f>
        <v>4</v>
      </c>
      <c r="S561" s="76" t="str" cm="1">
        <f t="array" ref="S561">_xlfn.IFS(S112="Excellent","4",S112="Good","3",S112="Sufficient","2",S112="Poor","1",S112="None","")</f>
        <v>4</v>
      </c>
      <c r="T561" s="76" t="str" cm="1">
        <f t="array" ref="T561">_xlfn.IFS(T112="Excellent","4",T112="Good","3",T112="Sufficient","2",T112="Poor","1",T112="None","")</f>
        <v>4</v>
      </c>
    </row>
    <row r="562" spans="5:20" hidden="1" outlineLevel="1" x14ac:dyDescent="0.45">
      <c r="E562" s="94" t="s">
        <v>224</v>
      </c>
      <c r="F562" s="94" t="s">
        <v>239</v>
      </c>
      <c r="G562" s="94" t="s">
        <v>12</v>
      </c>
      <c r="H562" s="76"/>
      <c r="I562" s="76"/>
      <c r="J562" s="76"/>
      <c r="K562" s="2"/>
      <c r="L562" s="76" t="str" cm="1">
        <f t="array" ref="L562">_xlfn.IFS(L113="Excellent","4",L113="Good","3",L113="Sufficient","2",L113="Poor","1",L113="None","")</f>
        <v>4</v>
      </c>
      <c r="M562" s="76" t="str" cm="1">
        <f t="array" ref="M562">_xlfn.IFS(M113="Excellent","4",M113="Good","3",M113="Sufficient","2",M113="Poor","1",M113="None","")</f>
        <v>4</v>
      </c>
      <c r="N562" s="76" t="str" cm="1">
        <f t="array" ref="N562">_xlfn.IFS(N113="Excellent","4",N113="Good","3",N113="Sufficient","2",N113="Poor","1",N113="None","")</f>
        <v>4</v>
      </c>
      <c r="O562" s="76" t="str" cm="1">
        <f t="array" ref="O562">_xlfn.IFS(O113="Excellent","4",O113="Good","3",O113="Sufficient","2",O113="Poor","1",O113="None","")</f>
        <v>4</v>
      </c>
      <c r="P562" s="76" t="str" cm="1">
        <f t="array" ref="P562">_xlfn.IFS(P113="Excellent","4",P113="Good","3",P113="Sufficient","2",P113="Poor","1",P113="None","")</f>
        <v>4</v>
      </c>
      <c r="Q562" s="128"/>
      <c r="R562" s="76" t="str" cm="1">
        <f t="array" ref="R562">_xlfn.IFS(R113="Excellent","4",R113="Good","3",R113="Sufficient","2",R113="Poor","1",R113="None","")</f>
        <v>4</v>
      </c>
      <c r="S562" s="76" t="str" cm="1">
        <f t="array" ref="S562">_xlfn.IFS(S113="Excellent","4",S113="Good","3",S113="Sufficient","2",S113="Poor","1",S113="None","")</f>
        <v>4</v>
      </c>
      <c r="T562" s="76" t="str" cm="1">
        <f t="array" ref="T562">_xlfn.IFS(T113="Excellent","4",T113="Good","3",T113="Sufficient","2",T113="Poor","1",T113="None","")</f>
        <v>4</v>
      </c>
    </row>
    <row r="563" spans="5:20" hidden="1" outlineLevel="1" x14ac:dyDescent="0.45">
      <c r="E563" s="94" t="s">
        <v>224</v>
      </c>
      <c r="F563" s="94" t="s">
        <v>240</v>
      </c>
      <c r="G563" s="94" t="s">
        <v>12</v>
      </c>
      <c r="H563" s="76"/>
      <c r="I563" s="76"/>
      <c r="J563" s="76"/>
      <c r="K563" s="2"/>
      <c r="L563" s="76" t="str" cm="1">
        <f t="array" ref="L563">_xlfn.IFS(L114="Excellent","4",L114="Good","3",L114="Sufficient","2",L114="Poor","1",L114="None","")</f>
        <v>4</v>
      </c>
      <c r="M563" s="76" t="str" cm="1">
        <f t="array" ref="M563">_xlfn.IFS(M114="Excellent","4",M114="Good","3",M114="Sufficient","2",M114="Poor","1",M114="None","")</f>
        <v>4</v>
      </c>
      <c r="N563" s="76" t="str" cm="1">
        <f t="array" ref="N563">_xlfn.IFS(N114="Excellent","4",N114="Good","3",N114="Sufficient","2",N114="Poor","1",N114="None","")</f>
        <v>4</v>
      </c>
      <c r="O563" s="76" t="str" cm="1">
        <f t="array" ref="O563">_xlfn.IFS(O114="Excellent","4",O114="Good","3",O114="Sufficient","2",O114="Poor","1",O114="None","")</f>
        <v>4</v>
      </c>
      <c r="P563" s="76" t="str" cm="1">
        <f t="array" ref="P563">_xlfn.IFS(P114="Excellent","4",P114="Good","3",P114="Sufficient","2",P114="Poor","1",P114="None","")</f>
        <v>4</v>
      </c>
      <c r="Q563" s="128"/>
      <c r="R563" s="76" t="str" cm="1">
        <f t="array" ref="R563">_xlfn.IFS(R114="Excellent","4",R114="Good","3",R114="Sufficient","2",R114="Poor","1",R114="None","")</f>
        <v>4</v>
      </c>
      <c r="S563" s="76" t="str" cm="1">
        <f t="array" ref="S563">_xlfn.IFS(S114="Excellent","4",S114="Good","3",S114="Sufficient","2",S114="Poor","1",S114="None","")</f>
        <v>4</v>
      </c>
      <c r="T563" s="76" t="str" cm="1">
        <f t="array" ref="T563">_xlfn.IFS(T114="Excellent","4",T114="Good","3",T114="Sufficient","2",T114="Poor","1",T114="None","")</f>
        <v>4</v>
      </c>
    </row>
    <row r="564" spans="5:20" hidden="1" outlineLevel="1" x14ac:dyDescent="0.45">
      <c r="E564" s="94" t="s">
        <v>224</v>
      </c>
      <c r="F564" s="94" t="s">
        <v>241</v>
      </c>
      <c r="G564" s="94" t="s">
        <v>12</v>
      </c>
      <c r="H564" s="76"/>
      <c r="I564" s="76"/>
      <c r="J564" s="76"/>
      <c r="K564" s="2"/>
      <c r="L564" s="76" t="str" cm="1">
        <f t="array" ref="L564">_xlfn.IFS(L115="Excellent","4",L115="Good","3",L115="Sufficient","2",L115="Poor","1",L115="None","")</f>
        <v>4</v>
      </c>
      <c r="M564" s="76" t="str" cm="1">
        <f t="array" ref="M564">_xlfn.IFS(M115="Excellent","4",M115="Good","3",M115="Sufficient","2",M115="Poor","1",M115="None","")</f>
        <v>4</v>
      </c>
      <c r="N564" s="76" t="str" cm="1">
        <f t="array" ref="N564">_xlfn.IFS(N115="Excellent","4",N115="Good","3",N115="Sufficient","2",N115="Poor","1",N115="None","")</f>
        <v>4</v>
      </c>
      <c r="O564" s="76" t="str" cm="1">
        <f t="array" ref="O564">_xlfn.IFS(O115="Excellent","4",O115="Good","3",O115="Sufficient","2",O115="Poor","1",O115="None","")</f>
        <v>4</v>
      </c>
      <c r="P564" s="76" t="str" cm="1">
        <f t="array" ref="P564">_xlfn.IFS(P115="Excellent","4",P115="Good","3",P115="Sufficient","2",P115="Poor","1",P115="None","")</f>
        <v>4</v>
      </c>
      <c r="Q564" s="128"/>
      <c r="R564" s="76" t="str" cm="1">
        <f t="array" ref="R564">_xlfn.IFS(R115="Excellent","4",R115="Good","3",R115="Sufficient","2",R115="Poor","1",R115="None","")</f>
        <v>4</v>
      </c>
      <c r="S564" s="76" t="str" cm="1">
        <f t="array" ref="S564">_xlfn.IFS(S115="Excellent","4",S115="Good","3",S115="Sufficient","2",S115="Poor","1",S115="None","")</f>
        <v>4</v>
      </c>
      <c r="T564" s="76" t="str" cm="1">
        <f t="array" ref="T564">_xlfn.IFS(T115="Excellent","4",T115="Good","3",T115="Sufficient","2",T115="Poor","1",T115="None","")</f>
        <v>4</v>
      </c>
    </row>
    <row r="565" spans="5:20" hidden="1" outlineLevel="1" x14ac:dyDescent="0.45">
      <c r="E565" s="94" t="s">
        <v>224</v>
      </c>
      <c r="F565" s="94" t="s">
        <v>242</v>
      </c>
      <c r="G565" s="94" t="s">
        <v>12</v>
      </c>
      <c r="H565" s="76"/>
      <c r="I565" s="76"/>
      <c r="J565" s="76"/>
      <c r="K565" s="2"/>
      <c r="L565" s="76" t="str" cm="1">
        <f t="array" ref="L565">_xlfn.IFS(L116="Excellent","4",L116="Good","3",L116="Sufficient","2",L116="Poor","1",L116="None","")</f>
        <v>4</v>
      </c>
      <c r="M565" s="76" t="str" cm="1">
        <f t="array" ref="M565">_xlfn.IFS(M116="Excellent","4",M116="Good","3",M116="Sufficient","2",M116="Poor","1",M116="None","")</f>
        <v>4</v>
      </c>
      <c r="N565" s="76" t="str" cm="1">
        <f t="array" ref="N565">_xlfn.IFS(N116="Excellent","4",N116="Good","3",N116="Sufficient","2",N116="Poor","1",N116="None","")</f>
        <v>4</v>
      </c>
      <c r="O565" s="76" t="str" cm="1">
        <f t="array" ref="O565">_xlfn.IFS(O116="Excellent","4",O116="Good","3",O116="Sufficient","2",O116="Poor","1",O116="None","")</f>
        <v>4</v>
      </c>
      <c r="P565" s="76" t="str" cm="1">
        <f t="array" ref="P565">_xlfn.IFS(P116="Excellent","4",P116="Good","3",P116="Sufficient","2",P116="Poor","1",P116="None","")</f>
        <v>4</v>
      </c>
      <c r="Q565" s="128"/>
      <c r="R565" s="76" t="str" cm="1">
        <f t="array" ref="R565">_xlfn.IFS(R116="Excellent","4",R116="Good","3",R116="Sufficient","2",R116="Poor","1",R116="None","")</f>
        <v>4</v>
      </c>
      <c r="S565" s="76" t="str" cm="1">
        <f t="array" ref="S565">_xlfn.IFS(S116="Excellent","4",S116="Good","3",S116="Sufficient","2",S116="Poor","1",S116="None","")</f>
        <v>4</v>
      </c>
      <c r="T565" s="76" t="str" cm="1">
        <f t="array" ref="T565">_xlfn.IFS(T116="Excellent","4",T116="Good","3",T116="Sufficient","2",T116="Poor","1",T116="None","")</f>
        <v>4</v>
      </c>
    </row>
    <row r="566" spans="5:20" hidden="1" outlineLevel="1" x14ac:dyDescent="0.45">
      <c r="E566" s="94" t="s">
        <v>224</v>
      </c>
      <c r="F566" s="94" t="s">
        <v>243</v>
      </c>
      <c r="G566" s="94" t="s">
        <v>12</v>
      </c>
      <c r="H566" s="76"/>
      <c r="I566" s="76"/>
      <c r="J566" s="76"/>
      <c r="K566" s="2"/>
      <c r="L566" s="76" t="str" cm="1">
        <f t="array" ref="L566">_xlfn.IFS(L117="Excellent","4",L117="Good","3",L117="Sufficient","2",L117="Poor","1",L117="None","")</f>
        <v>4</v>
      </c>
      <c r="M566" s="76" t="str" cm="1">
        <f t="array" ref="M566">_xlfn.IFS(M117="Excellent","4",M117="Good","3",M117="Sufficient","2",M117="Poor","1",M117="None","")</f>
        <v>4</v>
      </c>
      <c r="N566" s="76" t="str" cm="1">
        <f t="array" ref="N566">_xlfn.IFS(N117="Excellent","4",N117="Good","3",N117="Sufficient","2",N117="Poor","1",N117="None","")</f>
        <v>4</v>
      </c>
      <c r="O566" s="76" t="str" cm="1">
        <f t="array" ref="O566">_xlfn.IFS(O117="Excellent","4",O117="Good","3",O117="Sufficient","2",O117="Poor","1",O117="None","")</f>
        <v>4</v>
      </c>
      <c r="P566" s="76" t="str" cm="1">
        <f t="array" ref="P566">_xlfn.IFS(P117="Excellent","4",P117="Good","3",P117="Sufficient","2",P117="Poor","1",P117="None","")</f>
        <v>4</v>
      </c>
      <c r="Q566" s="128"/>
      <c r="R566" s="76" t="str" cm="1">
        <f t="array" ref="R566">_xlfn.IFS(R117="Excellent","4",R117="Good","3",R117="Sufficient","2",R117="Poor","1",R117="None","")</f>
        <v>4</v>
      </c>
      <c r="S566" s="76" t="str" cm="1">
        <f t="array" ref="S566">_xlfn.IFS(S117="Excellent","4",S117="Good","3",S117="Sufficient","2",S117="Poor","1",S117="None","")</f>
        <v>4</v>
      </c>
      <c r="T566" s="76" t="str" cm="1">
        <f t="array" ref="T566">_xlfn.IFS(T117="Excellent","4",T117="Good","3",T117="Sufficient","2",T117="Poor","1",T117="None","")</f>
        <v>4</v>
      </c>
    </row>
    <row r="567" spans="5:20" hidden="1" outlineLevel="1" x14ac:dyDescent="0.45">
      <c r="E567" s="94" t="s">
        <v>224</v>
      </c>
      <c r="F567" s="94" t="s">
        <v>244</v>
      </c>
      <c r="G567" s="94" t="s">
        <v>12</v>
      </c>
      <c r="H567" s="76"/>
      <c r="I567" s="76"/>
      <c r="J567" s="76"/>
      <c r="K567" s="2"/>
      <c r="L567" s="76" t="str" cm="1">
        <f t="array" ref="L567">_xlfn.IFS(L118="Excellent","4",L118="Good","3",L118="Sufficient","2",L118="Poor","1",L118="None","")</f>
        <v>2</v>
      </c>
      <c r="M567" s="76" t="str" cm="1">
        <f t="array" ref="M567">_xlfn.IFS(M118="Excellent","4",M118="Good","3",M118="Sufficient","2",M118="Poor","1",M118="None","")</f>
        <v>1</v>
      </c>
      <c r="N567" s="76" t="str" cm="1">
        <f t="array" ref="N567">_xlfn.IFS(N118="Excellent","4",N118="Good","3",N118="Sufficient","2",N118="Poor","1",N118="None","")</f>
        <v>1</v>
      </c>
      <c r="O567" s="76" t="str" cm="1">
        <f t="array" ref="O567">_xlfn.IFS(O118="Excellent","4",O118="Good","3",O118="Sufficient","2",O118="Poor","1",O118="None","")</f>
        <v>1</v>
      </c>
      <c r="P567" s="76" t="str" cm="1">
        <f t="array" ref="P567">_xlfn.IFS(P118="Excellent","4",P118="Good","3",P118="Sufficient","2",P118="Poor","1",P118="None","")</f>
        <v>1</v>
      </c>
      <c r="Q567" s="128"/>
      <c r="R567" s="76" t="str" cm="1">
        <f t="array" ref="R567">_xlfn.IFS(R118="Excellent","4",R118="Good","3",R118="Sufficient","2",R118="Poor","1",R118="None","")</f>
        <v>1</v>
      </c>
      <c r="S567" s="76" t="str" cm="1">
        <f t="array" ref="S567">_xlfn.IFS(S118="Excellent","4",S118="Good","3",S118="Sufficient","2",S118="Poor","1",S118="None","")</f>
        <v>1</v>
      </c>
      <c r="T567" s="76" t="str" cm="1">
        <f t="array" ref="T567">_xlfn.IFS(T118="Excellent","4",T118="Good","3",T118="Sufficient","2",T118="Poor","1",T118="None","")</f>
        <v>3</v>
      </c>
    </row>
    <row r="568" spans="5:20" hidden="1" outlineLevel="1" x14ac:dyDescent="0.45">
      <c r="E568" s="94" t="s">
        <v>224</v>
      </c>
      <c r="F568" s="94" t="s">
        <v>245</v>
      </c>
      <c r="G568" s="94" t="s">
        <v>12</v>
      </c>
      <c r="H568" s="76"/>
      <c r="I568" s="76"/>
      <c r="J568" s="76"/>
      <c r="K568" s="2"/>
      <c r="L568" s="76" t="str" cm="1">
        <f t="array" ref="L568">_xlfn.IFS(L119="Excellent","4",L119="Good","3",L119="Sufficient","2",L119="Poor","1",L119="None","")</f>
        <v>4</v>
      </c>
      <c r="M568" s="76" t="str" cm="1">
        <f t="array" ref="M568">_xlfn.IFS(M119="Excellent","4",M119="Good","3",M119="Sufficient","2",M119="Poor","1",M119="None","")</f>
        <v>4</v>
      </c>
      <c r="N568" s="76" t="str" cm="1">
        <f t="array" ref="N568">_xlfn.IFS(N119="Excellent","4",N119="Good","3",N119="Sufficient","2",N119="Poor","1",N119="None","")</f>
        <v>4</v>
      </c>
      <c r="O568" s="76" t="str" cm="1">
        <f t="array" ref="O568">_xlfn.IFS(O119="Excellent","4",O119="Good","3",O119="Sufficient","2",O119="Poor","1",O119="None","")</f>
        <v>4</v>
      </c>
      <c r="P568" s="76" t="str" cm="1">
        <f t="array" ref="P568">_xlfn.IFS(P119="Excellent","4",P119="Good","3",P119="Sufficient","2",P119="Poor","1",P119="None","")</f>
        <v>4</v>
      </c>
      <c r="Q568" s="128"/>
      <c r="R568" s="76" t="str" cm="1">
        <f t="array" ref="R568">_xlfn.IFS(R119="Excellent","4",R119="Good","3",R119="Sufficient","2",R119="Poor","1",R119="None","")</f>
        <v>4</v>
      </c>
      <c r="S568" s="76" t="str" cm="1">
        <f t="array" ref="S568">_xlfn.IFS(S119="Excellent","4",S119="Good","3",S119="Sufficient","2",S119="Poor","1",S119="None","")</f>
        <v>4</v>
      </c>
      <c r="T568" s="76" t="str" cm="1">
        <f t="array" ref="T568">_xlfn.IFS(T119="Excellent","4",T119="Good","3",T119="Sufficient","2",T119="Poor","1",T119="None","")</f>
        <v>4</v>
      </c>
    </row>
    <row r="569" spans="5:20" hidden="1" outlineLevel="1" x14ac:dyDescent="0.45">
      <c r="E569" s="94" t="s">
        <v>224</v>
      </c>
      <c r="F569" s="94" t="s">
        <v>246</v>
      </c>
      <c r="G569" s="94" t="s">
        <v>12</v>
      </c>
      <c r="H569" s="76"/>
      <c r="I569" s="76"/>
      <c r="J569" s="76"/>
      <c r="K569" s="2"/>
      <c r="L569" s="76" t="str" cm="1">
        <f t="array" ref="L569">_xlfn.IFS(L120="Excellent","4",L120="Good","3",L120="Sufficient","2",L120="Poor","1",L120="None","")</f>
        <v>4</v>
      </c>
      <c r="M569" s="76" t="str" cm="1">
        <f t="array" ref="M569">_xlfn.IFS(M120="Excellent","4",M120="Good","3",M120="Sufficient","2",M120="Poor","1",M120="None","")</f>
        <v>4</v>
      </c>
      <c r="N569" s="76" t="str" cm="1">
        <f t="array" ref="N569">_xlfn.IFS(N120="Excellent","4",N120="Good","3",N120="Sufficient","2",N120="Poor","1",N120="None","")</f>
        <v>4</v>
      </c>
      <c r="O569" s="76" t="str" cm="1">
        <f t="array" ref="O569">_xlfn.IFS(O120="Excellent","4",O120="Good","3",O120="Sufficient","2",O120="Poor","1",O120="None","")</f>
        <v>4</v>
      </c>
      <c r="P569" s="76" t="str" cm="1">
        <f t="array" ref="P569">_xlfn.IFS(P120="Excellent","4",P120="Good","3",P120="Sufficient","2",P120="Poor","1",P120="None","")</f>
        <v>4</v>
      </c>
      <c r="Q569" s="128"/>
      <c r="R569" s="76" t="str" cm="1">
        <f t="array" ref="R569">_xlfn.IFS(R120="Excellent","4",R120="Good","3",R120="Sufficient","2",R120="Poor","1",R120="None","")</f>
        <v>4</v>
      </c>
      <c r="S569" s="76" t="str" cm="1">
        <f t="array" ref="S569">_xlfn.IFS(S120="Excellent","4",S120="Good","3",S120="Sufficient","2",S120="Poor","1",S120="None","")</f>
        <v>4</v>
      </c>
      <c r="T569" s="76" t="str" cm="1">
        <f t="array" ref="T569">_xlfn.IFS(T120="Excellent","4",T120="Good","3",T120="Sufficient","2",T120="Poor","1",T120="None","")</f>
        <v>4</v>
      </c>
    </row>
    <row r="570" spans="5:20" hidden="1" outlineLevel="1" x14ac:dyDescent="0.45">
      <c r="E570" s="94" t="s">
        <v>224</v>
      </c>
      <c r="F570" s="94" t="s">
        <v>247</v>
      </c>
      <c r="G570" s="94" t="s">
        <v>12</v>
      </c>
      <c r="H570" s="76"/>
      <c r="I570" s="76"/>
      <c r="J570" s="76"/>
      <c r="K570" s="2"/>
      <c r="L570" s="76" t="str" cm="1">
        <f t="array" ref="L570">_xlfn.IFS(L121="Excellent","4",L121="Good","3",L121="Sufficient","2",L121="Poor","1",L121="None","")</f>
        <v>4</v>
      </c>
      <c r="M570" s="76" t="str" cm="1">
        <f t="array" ref="M570">_xlfn.IFS(M121="Excellent","4",M121="Good","3",M121="Sufficient","2",M121="Poor","1",M121="None","")</f>
        <v>4</v>
      </c>
      <c r="N570" s="76" t="str" cm="1">
        <f t="array" ref="N570">_xlfn.IFS(N121="Excellent","4",N121="Good","3",N121="Sufficient","2",N121="Poor","1",N121="None","")</f>
        <v>4</v>
      </c>
      <c r="O570" s="76" t="str" cm="1">
        <f t="array" ref="O570">_xlfn.IFS(O121="Excellent","4",O121="Good","3",O121="Sufficient","2",O121="Poor","1",O121="None","")</f>
        <v>4</v>
      </c>
      <c r="P570" s="76" t="str" cm="1">
        <f t="array" ref="P570">_xlfn.IFS(P121="Excellent","4",P121="Good","3",P121="Sufficient","2",P121="Poor","1",P121="None","")</f>
        <v>4</v>
      </c>
      <c r="Q570" s="128"/>
      <c r="R570" s="76" t="str" cm="1">
        <f t="array" ref="R570">_xlfn.IFS(R121="Excellent","4",R121="Good","3",R121="Sufficient","2",R121="Poor","1",R121="None","")</f>
        <v>4</v>
      </c>
      <c r="S570" s="76" t="str" cm="1">
        <f t="array" ref="S570">_xlfn.IFS(S121="Excellent","4",S121="Good","3",S121="Sufficient","2",S121="Poor","1",S121="None","")</f>
        <v>4</v>
      </c>
      <c r="T570" s="76" t="str" cm="1">
        <f t="array" ref="T570">_xlfn.IFS(T121="Excellent","4",T121="Good","3",T121="Sufficient","2",T121="Poor","1",T121="None","")</f>
        <v>4</v>
      </c>
    </row>
    <row r="571" spans="5:20" hidden="1" outlineLevel="1" x14ac:dyDescent="0.45">
      <c r="E571" s="94" t="s">
        <v>224</v>
      </c>
      <c r="F571" s="94" t="s">
        <v>248</v>
      </c>
      <c r="G571" s="94" t="s">
        <v>12</v>
      </c>
      <c r="H571" s="76"/>
      <c r="I571" s="76"/>
      <c r="J571" s="76"/>
      <c r="K571" s="2"/>
      <c r="L571" s="76" t="str" cm="1">
        <f t="array" ref="L571">_xlfn.IFS(L122="Excellent","4",L122="Good","3",L122="Sufficient","2",L122="Poor","1",L122="None","")</f>
        <v>3</v>
      </c>
      <c r="M571" s="76" t="str" cm="1">
        <f t="array" ref="M571">_xlfn.IFS(M122="Excellent","4",M122="Good","3",M122="Sufficient","2",M122="Poor","1",M122="None","")</f>
        <v>4</v>
      </c>
      <c r="N571" s="76" t="str" cm="1">
        <f t="array" ref="N571">_xlfn.IFS(N122="Excellent","4",N122="Good","3",N122="Sufficient","2",N122="Poor","1",N122="None","")</f>
        <v>3</v>
      </c>
      <c r="O571" s="76" t="str" cm="1">
        <f t="array" ref="O571">_xlfn.IFS(O122="Excellent","4",O122="Good","3",O122="Sufficient","2",O122="Poor","1",O122="None","")</f>
        <v>3</v>
      </c>
      <c r="P571" s="76" t="str" cm="1">
        <f t="array" ref="P571">_xlfn.IFS(P122="Excellent","4",P122="Good","3",P122="Sufficient","2",P122="Poor","1",P122="None","")</f>
        <v>4</v>
      </c>
      <c r="Q571" s="128"/>
      <c r="R571" s="76" t="str" cm="1">
        <f t="array" ref="R571">_xlfn.IFS(R122="Excellent","4",R122="Good","3",R122="Sufficient","2",R122="Poor","1",R122="None","")</f>
        <v>4</v>
      </c>
      <c r="S571" s="76" t="str" cm="1">
        <f t="array" ref="S571">_xlfn.IFS(S122="Excellent","4",S122="Good","3",S122="Sufficient","2",S122="Poor","1",S122="None","")</f>
        <v>4</v>
      </c>
      <c r="T571" s="76" t="str" cm="1">
        <f t="array" ref="T571">_xlfn.IFS(T122="Excellent","4",T122="Good","3",T122="Sufficient","2",T122="Poor","1",T122="None","")</f>
        <v>4</v>
      </c>
    </row>
    <row r="572" spans="5:20" hidden="1" outlineLevel="1" x14ac:dyDescent="0.45">
      <c r="E572" s="94" t="s">
        <v>224</v>
      </c>
      <c r="F572" s="94" t="s">
        <v>249</v>
      </c>
      <c r="G572" s="94" t="s">
        <v>12</v>
      </c>
      <c r="H572" s="76"/>
      <c r="I572" s="76"/>
      <c r="J572" s="76"/>
      <c r="K572" s="2"/>
      <c r="L572" s="76" t="str" cm="1">
        <f t="array" ref="L572">_xlfn.IFS(L123="Excellent","4",L123="Good","3",L123="Sufficient","2",L123="Poor","1",L123="None","")</f>
        <v>4</v>
      </c>
      <c r="M572" s="76" t="str" cm="1">
        <f t="array" ref="M572">_xlfn.IFS(M123="Excellent","4",M123="Good","3",M123="Sufficient","2",M123="Poor","1",M123="None","")</f>
        <v>3</v>
      </c>
      <c r="N572" s="76" t="str" cm="1">
        <f t="array" ref="N572">_xlfn.IFS(N123="Excellent","4",N123="Good","3",N123="Sufficient","2",N123="Poor","1",N123="None","")</f>
        <v>3</v>
      </c>
      <c r="O572" s="76" t="str" cm="1">
        <f t="array" ref="O572">_xlfn.IFS(O123="Excellent","4",O123="Good","3",O123="Sufficient","2",O123="Poor","1",O123="None","")</f>
        <v>3</v>
      </c>
      <c r="P572" s="76" t="str" cm="1">
        <f t="array" ref="P572">_xlfn.IFS(P123="Excellent","4",P123="Good","3",P123="Sufficient","2",P123="Poor","1",P123="None","")</f>
        <v>3</v>
      </c>
      <c r="Q572" s="128"/>
      <c r="R572" s="76" t="str" cm="1">
        <f t="array" ref="R572">_xlfn.IFS(R123="Excellent","4",R123="Good","3",R123="Sufficient","2",R123="Poor","1",R123="None","")</f>
        <v>3</v>
      </c>
      <c r="S572" s="76" t="str" cm="1">
        <f t="array" ref="S572">_xlfn.IFS(S123="Excellent","4",S123="Good","3",S123="Sufficient","2",S123="Poor","1",S123="None","")</f>
        <v>3</v>
      </c>
      <c r="T572" s="76" t="str" cm="1">
        <f t="array" ref="T572">_xlfn.IFS(T123="Excellent","4",T123="Good","3",T123="Sufficient","2",T123="Poor","1",T123="None","")</f>
        <v>3</v>
      </c>
    </row>
    <row r="573" spans="5:20" hidden="1" outlineLevel="1" x14ac:dyDescent="0.45">
      <c r="E573" s="94" t="s">
        <v>224</v>
      </c>
      <c r="F573" s="94" t="s">
        <v>250</v>
      </c>
      <c r="G573" s="94" t="s">
        <v>12</v>
      </c>
      <c r="H573" s="76"/>
      <c r="I573" s="76"/>
      <c r="J573" s="76"/>
      <c r="K573" s="2"/>
      <c r="L573" s="76" t="str" cm="1">
        <f t="array" ref="L573">_xlfn.IFS(L124="Excellent","4",L124="Good","3",L124="Sufficient","2",L124="Poor","1",L124="None","")</f>
        <v>4</v>
      </c>
      <c r="M573" s="76" t="str" cm="1">
        <f t="array" ref="M573">_xlfn.IFS(M124="Excellent","4",M124="Good","3",M124="Sufficient","2",M124="Poor","1",M124="None","")</f>
        <v>4</v>
      </c>
      <c r="N573" s="76" t="str" cm="1">
        <f t="array" ref="N573">_xlfn.IFS(N124="Excellent","4",N124="Good","3",N124="Sufficient","2",N124="Poor","1",N124="None","")</f>
        <v>4</v>
      </c>
      <c r="O573" s="76" t="str" cm="1">
        <f t="array" ref="O573">_xlfn.IFS(O124="Excellent","4",O124="Good","3",O124="Sufficient","2",O124="Poor","1",O124="None","")</f>
        <v>4</v>
      </c>
      <c r="P573" s="76" t="str" cm="1">
        <f t="array" ref="P573">_xlfn.IFS(P124="Excellent","4",P124="Good","3",P124="Sufficient","2",P124="Poor","1",P124="None","")</f>
        <v>4</v>
      </c>
      <c r="Q573" s="128"/>
      <c r="R573" s="76" t="str" cm="1">
        <f t="array" ref="R573">_xlfn.IFS(R124="Excellent","4",R124="Good","3",R124="Sufficient","2",R124="Poor","1",R124="None","")</f>
        <v>4</v>
      </c>
      <c r="S573" s="76" t="str" cm="1">
        <f t="array" ref="S573">_xlfn.IFS(S124="Excellent","4",S124="Good","3",S124="Sufficient","2",S124="Poor","1",S124="None","")</f>
        <v>4</v>
      </c>
      <c r="T573" s="76" t="str" cm="1">
        <f t="array" ref="T573">_xlfn.IFS(T124="Excellent","4",T124="Good","3",T124="Sufficient","2",T124="Poor","1",T124="None","")</f>
        <v>4</v>
      </c>
    </row>
    <row r="574" spans="5:20" hidden="1" outlineLevel="1" x14ac:dyDescent="0.45">
      <c r="E574" s="94" t="s">
        <v>224</v>
      </c>
      <c r="F574" s="94" t="s">
        <v>251</v>
      </c>
      <c r="G574" s="94" t="s">
        <v>12</v>
      </c>
      <c r="H574" s="76"/>
      <c r="I574" s="76"/>
      <c r="J574" s="76"/>
      <c r="K574" s="2"/>
      <c r="L574" s="76" t="str" cm="1">
        <f t="array" ref="L574">_xlfn.IFS(L125="Excellent","4",L125="Good","3",L125="Sufficient","2",L125="Poor","1",L125="None","")</f>
        <v>2</v>
      </c>
      <c r="M574" s="76" t="str" cm="1">
        <f t="array" ref="M574">_xlfn.IFS(M125="Excellent","4",M125="Good","3",M125="Sufficient","2",M125="Poor","1",M125="None","")</f>
        <v>3</v>
      </c>
      <c r="N574" s="76" t="str" cm="1">
        <f t="array" ref="N574">_xlfn.IFS(N125="Excellent","4",N125="Good","3",N125="Sufficient","2",N125="Poor","1",N125="None","")</f>
        <v>3</v>
      </c>
      <c r="O574" s="76" t="str" cm="1">
        <f t="array" ref="O574">_xlfn.IFS(O125="Excellent","4",O125="Good","3",O125="Sufficient","2",O125="Poor","1",O125="None","")</f>
        <v>3</v>
      </c>
      <c r="P574" s="76" t="str" cm="1">
        <f t="array" ref="P574">_xlfn.IFS(P125="Excellent","4",P125="Good","3",P125="Sufficient","2",P125="Poor","1",P125="None","")</f>
        <v>4</v>
      </c>
      <c r="Q574" s="128"/>
      <c r="R574" s="76" t="str" cm="1">
        <f t="array" ref="R574">_xlfn.IFS(R125="Excellent","4",R125="Good","3",R125="Sufficient","2",R125="Poor","1",R125="None","")</f>
        <v>4</v>
      </c>
      <c r="S574" s="76" t="str" cm="1">
        <f t="array" ref="S574">_xlfn.IFS(S125="Excellent","4",S125="Good","3",S125="Sufficient","2",S125="Poor","1",S125="None","")</f>
        <v>4</v>
      </c>
      <c r="T574" s="76" t="str" cm="1">
        <f t="array" ref="T574">_xlfn.IFS(T125="Excellent","4",T125="Good","3",T125="Sufficient","2",T125="Poor","1",T125="None","")</f>
        <v>4</v>
      </c>
    </row>
    <row r="575" spans="5:20" hidden="1" outlineLevel="1" x14ac:dyDescent="0.45">
      <c r="E575" s="94" t="s">
        <v>224</v>
      </c>
      <c r="F575" s="94" t="s">
        <v>252</v>
      </c>
      <c r="G575" s="94" t="s">
        <v>12</v>
      </c>
      <c r="H575" s="76"/>
      <c r="I575" s="76"/>
      <c r="J575" s="76"/>
      <c r="K575" s="2"/>
      <c r="L575" s="76" t="str" cm="1">
        <f t="array" ref="L575">_xlfn.IFS(L126="Excellent","4",L126="Good","3",L126="Sufficient","2",L126="Poor","1",L126="None","")</f>
        <v>3</v>
      </c>
      <c r="M575" s="76" t="str" cm="1">
        <f t="array" ref="M575">_xlfn.IFS(M126="Excellent","4",M126="Good","3",M126="Sufficient","2",M126="Poor","1",M126="None","")</f>
        <v>3</v>
      </c>
      <c r="N575" s="76" t="str" cm="1">
        <f t="array" ref="N575">_xlfn.IFS(N126="Excellent","4",N126="Good","3",N126="Sufficient","2",N126="Poor","1",N126="None","")</f>
        <v>3</v>
      </c>
      <c r="O575" s="76" t="str" cm="1">
        <f t="array" ref="O575">_xlfn.IFS(O126="Excellent","4",O126="Good","3",O126="Sufficient","2",O126="Poor","1",O126="None","")</f>
        <v>4</v>
      </c>
      <c r="P575" s="76" t="str" cm="1">
        <f t="array" ref="P575">_xlfn.IFS(P126="Excellent","4",P126="Good","3",P126="Sufficient","2",P126="Poor","1",P126="None","")</f>
        <v>3</v>
      </c>
      <c r="Q575" s="128"/>
      <c r="R575" s="76" t="str" cm="1">
        <f t="array" ref="R575">_xlfn.IFS(R126="Excellent","4",R126="Good","3",R126="Sufficient","2",R126="Poor","1",R126="None","")</f>
        <v>3</v>
      </c>
      <c r="S575" s="76" t="str" cm="1">
        <f t="array" ref="S575">_xlfn.IFS(S126="Excellent","4",S126="Good","3",S126="Sufficient","2",S126="Poor","1",S126="None","")</f>
        <v>4</v>
      </c>
      <c r="T575" s="76" t="str" cm="1">
        <f t="array" ref="T575">_xlfn.IFS(T126="Excellent","4",T126="Good","3",T126="Sufficient","2",T126="Poor","1",T126="None","")</f>
        <v>4</v>
      </c>
    </row>
    <row r="576" spans="5:20" hidden="1" outlineLevel="1" x14ac:dyDescent="0.45">
      <c r="E576" s="94" t="s">
        <v>224</v>
      </c>
      <c r="F576" s="94" t="s">
        <v>253</v>
      </c>
      <c r="G576" s="94" t="s">
        <v>12</v>
      </c>
      <c r="H576" s="76"/>
      <c r="I576" s="76"/>
      <c r="J576" s="76"/>
      <c r="K576" s="2"/>
      <c r="L576" s="76" t="str" cm="1">
        <f t="array" ref="L576">_xlfn.IFS(L127="Excellent","4",L127="Good","3",L127="Sufficient","2",L127="Poor","1",L127="None","")</f>
        <v>4</v>
      </c>
      <c r="M576" s="76" t="str" cm="1">
        <f t="array" ref="M576">_xlfn.IFS(M127="Excellent","4",M127="Good","3",M127="Sufficient","2",M127="Poor","1",M127="None","")</f>
        <v>4</v>
      </c>
      <c r="N576" s="76" t="str" cm="1">
        <f t="array" ref="N576">_xlfn.IFS(N127="Excellent","4",N127="Good","3",N127="Sufficient","2",N127="Poor","1",N127="None","")</f>
        <v>4</v>
      </c>
      <c r="O576" s="76" t="str" cm="1">
        <f t="array" ref="O576">_xlfn.IFS(O127="Excellent","4",O127="Good","3",O127="Sufficient","2",O127="Poor","1",O127="None","")</f>
        <v>4</v>
      </c>
      <c r="P576" s="76" t="str" cm="1">
        <f t="array" ref="P576">_xlfn.IFS(P127="Excellent","4",P127="Good","3",P127="Sufficient","2",P127="Poor","1",P127="None","")</f>
        <v>4</v>
      </c>
      <c r="Q576" s="128"/>
      <c r="R576" s="76" t="str" cm="1">
        <f t="array" ref="R576">_xlfn.IFS(R127="Excellent","4",R127="Good","3",R127="Sufficient","2",R127="Poor","1",R127="None","")</f>
        <v>4</v>
      </c>
      <c r="S576" s="76" t="str" cm="1">
        <f t="array" ref="S576">_xlfn.IFS(S127="Excellent","4",S127="Good","3",S127="Sufficient","2",S127="Poor","1",S127="None","")</f>
        <v>4</v>
      </c>
      <c r="T576" s="76" t="str" cm="1">
        <f t="array" ref="T576">_xlfn.IFS(T127="Excellent","4",T127="Good","3",T127="Sufficient","2",T127="Poor","1",T127="None","")</f>
        <v>4</v>
      </c>
    </row>
    <row r="577" spans="5:20" hidden="1" outlineLevel="1" x14ac:dyDescent="0.45">
      <c r="E577" s="94" t="s">
        <v>224</v>
      </c>
      <c r="F577" s="94" t="s">
        <v>254</v>
      </c>
      <c r="G577" s="94" t="s">
        <v>12</v>
      </c>
      <c r="H577" s="76"/>
      <c r="I577" s="76"/>
      <c r="J577" s="76"/>
      <c r="K577" s="2"/>
      <c r="L577" s="76" t="str" cm="1">
        <f t="array" ref="L577">_xlfn.IFS(L128="Excellent","4",L128="Good","3",L128="Sufficient","2",L128="Poor","1",L128="None","")</f>
        <v>4</v>
      </c>
      <c r="M577" s="76" t="str" cm="1">
        <f t="array" ref="M577">_xlfn.IFS(M128="Excellent","4",M128="Good","3",M128="Sufficient","2",M128="Poor","1",M128="None","")</f>
        <v>4</v>
      </c>
      <c r="N577" s="76" t="str" cm="1">
        <f t="array" ref="N577">_xlfn.IFS(N128="Excellent","4",N128="Good","3",N128="Sufficient","2",N128="Poor","1",N128="None","")</f>
        <v>4</v>
      </c>
      <c r="O577" s="76" t="str" cm="1">
        <f t="array" ref="O577">_xlfn.IFS(O128="Excellent","4",O128="Good","3",O128="Sufficient","2",O128="Poor","1",O128="None","")</f>
        <v>4</v>
      </c>
      <c r="P577" s="76" t="str" cm="1">
        <f t="array" ref="P577">_xlfn.IFS(P128="Excellent","4",P128="Good","3",P128="Sufficient","2",P128="Poor","1",P128="None","")</f>
        <v>4</v>
      </c>
      <c r="Q577" s="128"/>
      <c r="R577" s="76" t="str" cm="1">
        <f t="array" ref="R577">_xlfn.IFS(R128="Excellent","4",R128="Good","3",R128="Sufficient","2",R128="Poor","1",R128="None","")</f>
        <v>4</v>
      </c>
      <c r="S577" s="76" t="str" cm="1">
        <f t="array" ref="S577">_xlfn.IFS(S128="Excellent","4",S128="Good","3",S128="Sufficient","2",S128="Poor","1",S128="None","")</f>
        <v>4</v>
      </c>
      <c r="T577" s="76" t="str" cm="1">
        <f t="array" ref="T577">_xlfn.IFS(T128="Excellent","4",T128="Good","3",T128="Sufficient","2",T128="Poor","1",T128="None","")</f>
        <v>4</v>
      </c>
    </row>
    <row r="578" spans="5:20" hidden="1" outlineLevel="1" x14ac:dyDescent="0.45">
      <c r="E578" s="94" t="s">
        <v>224</v>
      </c>
      <c r="F578" s="94" t="s">
        <v>255</v>
      </c>
      <c r="G578" s="94" t="s">
        <v>12</v>
      </c>
      <c r="H578" s="76"/>
      <c r="I578" s="76"/>
      <c r="J578" s="76"/>
      <c r="K578" s="2"/>
      <c r="L578" s="76" t="str" cm="1">
        <f t="array" ref="L578">_xlfn.IFS(L129="Excellent","4",L129="Good","3",L129="Sufficient","2",L129="Poor","1",L129="None","")</f>
        <v>3</v>
      </c>
      <c r="M578" s="76" t="str" cm="1">
        <f t="array" ref="M578">_xlfn.IFS(M129="Excellent","4",M129="Good","3",M129="Sufficient","2",M129="Poor","1",M129="None","")</f>
        <v>4</v>
      </c>
      <c r="N578" s="76" t="str" cm="1">
        <f t="array" ref="N578">_xlfn.IFS(N129="Excellent","4",N129="Good","3",N129="Sufficient","2",N129="Poor","1",N129="None","")</f>
        <v>3</v>
      </c>
      <c r="O578" s="76" t="str" cm="1">
        <f t="array" ref="O578">_xlfn.IFS(O129="Excellent","4",O129="Good","3",O129="Sufficient","2",O129="Poor","1",O129="None","")</f>
        <v>3</v>
      </c>
      <c r="P578" s="76" t="str" cm="1">
        <f t="array" ref="P578">_xlfn.IFS(P129="Excellent","4",P129="Good","3",P129="Sufficient","2",P129="Poor","1",P129="None","")</f>
        <v>2</v>
      </c>
      <c r="Q578" s="128"/>
      <c r="R578" s="76" t="str" cm="1">
        <f t="array" ref="R578">_xlfn.IFS(R129="Excellent","4",R129="Good","3",R129="Sufficient","2",R129="Poor","1",R129="None","")</f>
        <v>2</v>
      </c>
      <c r="S578" s="76" t="str" cm="1">
        <f t="array" ref="S578">_xlfn.IFS(S129="Excellent","4",S129="Good","3",S129="Sufficient","2",S129="Poor","1",S129="None","")</f>
        <v>2</v>
      </c>
      <c r="T578" s="76" t="str" cm="1">
        <f t="array" ref="T578">_xlfn.IFS(T129="Excellent","4",T129="Good","3",T129="Sufficient","2",T129="Poor","1",T129="None","")</f>
        <v>3</v>
      </c>
    </row>
    <row r="579" spans="5:20" hidden="1" outlineLevel="1" x14ac:dyDescent="0.45">
      <c r="E579" s="94" t="s">
        <v>224</v>
      </c>
      <c r="F579" s="94" t="s">
        <v>256</v>
      </c>
      <c r="G579" s="94" t="s">
        <v>12</v>
      </c>
      <c r="H579" s="76"/>
      <c r="I579" s="76"/>
      <c r="J579" s="76"/>
      <c r="K579" s="2"/>
      <c r="L579" s="76" t="str" cm="1">
        <f t="array" ref="L579">_xlfn.IFS(L130="Excellent","4",L130="Good","3",L130="Sufficient","2",L130="Poor","1",L130="None","")</f>
        <v>4</v>
      </c>
      <c r="M579" s="76" t="str" cm="1">
        <f t="array" ref="M579">_xlfn.IFS(M130="Excellent","4",M130="Good","3",M130="Sufficient","2",M130="Poor","1",M130="None","")</f>
        <v>4</v>
      </c>
      <c r="N579" s="76" t="str" cm="1">
        <f t="array" ref="N579">_xlfn.IFS(N130="Excellent","4",N130="Good","3",N130="Sufficient","2",N130="Poor","1",N130="None","")</f>
        <v>4</v>
      </c>
      <c r="O579" s="76" t="str" cm="1">
        <f t="array" ref="O579">_xlfn.IFS(O130="Excellent","4",O130="Good","3",O130="Sufficient","2",O130="Poor","1",O130="None","")</f>
        <v>4</v>
      </c>
      <c r="P579" s="76" t="str" cm="1">
        <f t="array" ref="P579">_xlfn.IFS(P130="Excellent","4",P130="Good","3",P130="Sufficient","2",P130="Poor","1",P130="None","")</f>
        <v>4</v>
      </c>
      <c r="Q579" s="128"/>
      <c r="R579" s="76" t="str" cm="1">
        <f t="array" ref="R579">_xlfn.IFS(R130="Excellent","4",R130="Good","3",R130="Sufficient","2",R130="Poor","1",R130="None","")</f>
        <v>4</v>
      </c>
      <c r="S579" s="76" t="str" cm="1">
        <f t="array" ref="S579">_xlfn.IFS(S130="Excellent","4",S130="Good","3",S130="Sufficient","2",S130="Poor","1",S130="None","")</f>
        <v>4</v>
      </c>
      <c r="T579" s="76" t="str" cm="1">
        <f t="array" ref="T579">_xlfn.IFS(T130="Excellent","4",T130="Good","3",T130="Sufficient","2",T130="Poor","1",T130="None","")</f>
        <v>4</v>
      </c>
    </row>
    <row r="580" spans="5:20" hidden="1" outlineLevel="1" x14ac:dyDescent="0.45">
      <c r="E580" s="94" t="s">
        <v>224</v>
      </c>
      <c r="F580" s="94" t="s">
        <v>257</v>
      </c>
      <c r="G580" s="94" t="s">
        <v>12</v>
      </c>
      <c r="H580" s="76"/>
      <c r="I580" s="76"/>
      <c r="J580" s="76"/>
      <c r="K580" s="2"/>
      <c r="L580" s="76" t="str" cm="1">
        <f t="array" ref="L580">_xlfn.IFS(L131="Excellent","4",L131="Good","3",L131="Sufficient","2",L131="Poor","1",L131="None","")</f>
        <v>4</v>
      </c>
      <c r="M580" s="76" t="str" cm="1">
        <f t="array" ref="M580">_xlfn.IFS(M131="Excellent","4",M131="Good","3",M131="Sufficient","2",M131="Poor","1",M131="None","")</f>
        <v>4</v>
      </c>
      <c r="N580" s="76" t="str" cm="1">
        <f t="array" ref="N580">_xlfn.IFS(N131="Excellent","4",N131="Good","3",N131="Sufficient","2",N131="Poor","1",N131="None","")</f>
        <v>4</v>
      </c>
      <c r="O580" s="76" t="str" cm="1">
        <f t="array" ref="O580">_xlfn.IFS(O131="Excellent","4",O131="Good","3",O131="Sufficient","2",O131="Poor","1",O131="None","")</f>
        <v>4</v>
      </c>
      <c r="P580" s="76" t="str" cm="1">
        <f t="array" ref="P580">_xlfn.IFS(P131="Excellent","4",P131="Good","3",P131="Sufficient","2",P131="Poor","1",P131="None","")</f>
        <v>4</v>
      </c>
      <c r="Q580" s="128"/>
      <c r="R580" s="76" t="str" cm="1">
        <f t="array" ref="R580">_xlfn.IFS(R131="Excellent","4",R131="Good","3",R131="Sufficient","2",R131="Poor","1",R131="None","")</f>
        <v>4</v>
      </c>
      <c r="S580" s="76" t="str" cm="1">
        <f t="array" ref="S580">_xlfn.IFS(S131="Excellent","4",S131="Good","3",S131="Sufficient","2",S131="Poor","1",S131="None","")</f>
        <v>4</v>
      </c>
      <c r="T580" s="76" t="str" cm="1">
        <f t="array" ref="T580">_xlfn.IFS(T131="Excellent","4",T131="Good","3",T131="Sufficient","2",T131="Poor","1",T131="None","")</f>
        <v>4</v>
      </c>
    </row>
    <row r="581" spans="5:20" hidden="1" outlineLevel="1" x14ac:dyDescent="0.45">
      <c r="E581" s="94" t="s">
        <v>224</v>
      </c>
      <c r="F581" s="94" t="s">
        <v>258</v>
      </c>
      <c r="G581" s="94" t="s">
        <v>12</v>
      </c>
      <c r="H581" s="76"/>
      <c r="I581" s="76"/>
      <c r="J581" s="76"/>
      <c r="K581" s="2"/>
      <c r="L581" s="76" t="str" cm="1">
        <f t="array" ref="L581">_xlfn.IFS(L132="Excellent","4",L132="Good","3",L132="Sufficient","2",L132="Poor","1",L132="None","")</f>
        <v>4</v>
      </c>
      <c r="M581" s="76" t="str" cm="1">
        <f t="array" ref="M581">_xlfn.IFS(M132="Excellent","4",M132="Good","3",M132="Sufficient","2",M132="Poor","1",M132="None","")</f>
        <v>4</v>
      </c>
      <c r="N581" s="76" t="str" cm="1">
        <f t="array" ref="N581">_xlfn.IFS(N132="Excellent","4",N132="Good","3",N132="Sufficient","2",N132="Poor","1",N132="None","")</f>
        <v>4</v>
      </c>
      <c r="O581" s="76" t="str" cm="1">
        <f t="array" ref="O581">_xlfn.IFS(O132="Excellent","4",O132="Good","3",O132="Sufficient","2",O132="Poor","1",O132="None","")</f>
        <v>4</v>
      </c>
      <c r="P581" s="76" t="str" cm="1">
        <f t="array" ref="P581">_xlfn.IFS(P132="Excellent","4",P132="Good","3",P132="Sufficient","2",P132="Poor","1",P132="None","")</f>
        <v>4</v>
      </c>
      <c r="Q581" s="128"/>
      <c r="R581" s="76" t="str" cm="1">
        <f t="array" ref="R581">_xlfn.IFS(R132="Excellent","4",R132="Good","3",R132="Sufficient","2",R132="Poor","1",R132="None","")</f>
        <v>4</v>
      </c>
      <c r="S581" s="76" t="str" cm="1">
        <f t="array" ref="S581">_xlfn.IFS(S132="Excellent","4",S132="Good","3",S132="Sufficient","2",S132="Poor","1",S132="None","")</f>
        <v>4</v>
      </c>
      <c r="T581" s="76" t="str" cm="1">
        <f t="array" ref="T581">_xlfn.IFS(T132="Excellent","4",T132="Good","3",T132="Sufficient","2",T132="Poor","1",T132="None","")</f>
        <v>4</v>
      </c>
    </row>
    <row r="582" spans="5:20" hidden="1" outlineLevel="1" x14ac:dyDescent="0.45">
      <c r="E582" s="94" t="s">
        <v>224</v>
      </c>
      <c r="F582" s="94" t="s">
        <v>259</v>
      </c>
      <c r="G582" s="94" t="s">
        <v>12</v>
      </c>
      <c r="H582" s="76"/>
      <c r="I582" s="76"/>
      <c r="J582" s="76"/>
      <c r="K582" s="2"/>
      <c r="L582" s="76" t="str" cm="1">
        <f t="array" ref="L582">_xlfn.IFS(L133="Excellent","4",L133="Good","3",L133="Sufficient","2",L133="Poor","1",L133="None","")</f>
        <v>4</v>
      </c>
      <c r="M582" s="76" t="str" cm="1">
        <f t="array" ref="M582">_xlfn.IFS(M133="Excellent","4",M133="Good","3",M133="Sufficient","2",M133="Poor","1",M133="None","")</f>
        <v>4</v>
      </c>
      <c r="N582" s="76" t="str" cm="1">
        <f t="array" ref="N582">_xlfn.IFS(N133="Excellent","4",N133="Good","3",N133="Sufficient","2",N133="Poor","1",N133="None","")</f>
        <v>4</v>
      </c>
      <c r="O582" s="76" t="str" cm="1">
        <f t="array" ref="O582">_xlfn.IFS(O133="Excellent","4",O133="Good","3",O133="Sufficient","2",O133="Poor","1",O133="None","")</f>
        <v>4</v>
      </c>
      <c r="P582" s="76" t="str" cm="1">
        <f t="array" ref="P582">_xlfn.IFS(P133="Excellent","4",P133="Good","3",P133="Sufficient","2",P133="Poor","1",P133="None","")</f>
        <v>4</v>
      </c>
      <c r="Q582" s="128"/>
      <c r="R582" s="76" t="str" cm="1">
        <f t="array" ref="R582">_xlfn.IFS(R133="Excellent","4",R133="Good","3",R133="Sufficient","2",R133="Poor","1",R133="None","")</f>
        <v>4</v>
      </c>
      <c r="S582" s="76" t="str" cm="1">
        <f t="array" ref="S582">_xlfn.IFS(S133="Excellent","4",S133="Good","3",S133="Sufficient","2",S133="Poor","1",S133="None","")</f>
        <v>4</v>
      </c>
      <c r="T582" s="76" t="str" cm="1">
        <f t="array" ref="T582">_xlfn.IFS(T133="Excellent","4",T133="Good","3",T133="Sufficient","2",T133="Poor","1",T133="None","")</f>
        <v>4</v>
      </c>
    </row>
    <row r="583" spans="5:20" hidden="1" outlineLevel="1" x14ac:dyDescent="0.45">
      <c r="E583" s="94" t="s">
        <v>224</v>
      </c>
      <c r="F583" s="94" t="s">
        <v>260</v>
      </c>
      <c r="G583" s="94" t="s">
        <v>12</v>
      </c>
      <c r="H583" s="76"/>
      <c r="I583" s="76"/>
      <c r="J583" s="76"/>
      <c r="K583" s="2"/>
      <c r="L583" s="76" t="str" cm="1">
        <f t="array" ref="L583">_xlfn.IFS(L134="Excellent","4",L134="Good","3",L134="Sufficient","2",L134="Poor","1",L134="None","")</f>
        <v>1</v>
      </c>
      <c r="M583" s="76" t="str" cm="1">
        <f t="array" ref="M583">_xlfn.IFS(M134="Excellent","4",M134="Good","3",M134="Sufficient","2",M134="Poor","1",M134="None","")</f>
        <v>1</v>
      </c>
      <c r="N583" s="76" t="str" cm="1">
        <f t="array" ref="N583">_xlfn.IFS(N134="Excellent","4",N134="Good","3",N134="Sufficient","2",N134="Poor","1",N134="None","")</f>
        <v>1</v>
      </c>
      <c r="O583" s="76" t="str" cm="1">
        <f t="array" ref="O583">_xlfn.IFS(O134="Excellent","4",O134="Good","3",O134="Sufficient","2",O134="Poor","1",O134="None","")</f>
        <v>1</v>
      </c>
      <c r="P583" s="76" t="str" cm="1">
        <f t="array" ref="P583">_xlfn.IFS(P134="Excellent","4",P134="Good","3",P134="Sufficient","2",P134="Poor","1",P134="None","")</f>
        <v>1</v>
      </c>
      <c r="Q583" s="128"/>
      <c r="R583" s="76" t="str" cm="1">
        <f t="array" ref="R583">_xlfn.IFS(R134="Excellent","4",R134="Good","3",R134="Sufficient","2",R134="Poor","1",R134="None","")</f>
        <v>2</v>
      </c>
      <c r="S583" s="76" t="str" cm="1">
        <f t="array" ref="S583">_xlfn.IFS(S134="Excellent","4",S134="Good","3",S134="Sufficient","2",S134="Poor","1",S134="None","")</f>
        <v>2</v>
      </c>
      <c r="T583" s="76" t="str" cm="1">
        <f t="array" ref="T583">_xlfn.IFS(T134="Excellent","4",T134="Good","3",T134="Sufficient","2",T134="Poor","1",T134="None","")</f>
        <v>3</v>
      </c>
    </row>
    <row r="584" spans="5:20" hidden="1" outlineLevel="1" x14ac:dyDescent="0.45">
      <c r="E584" s="94" t="s">
        <v>224</v>
      </c>
      <c r="F584" s="94" t="s">
        <v>261</v>
      </c>
      <c r="G584" s="94" t="s">
        <v>12</v>
      </c>
      <c r="H584" s="76"/>
      <c r="I584" s="76"/>
      <c r="J584" s="76"/>
      <c r="K584" s="2"/>
      <c r="L584" s="76" t="str" cm="1">
        <f t="array" ref="L584">_xlfn.IFS(L135="Excellent","4",L135="Good","3",L135="Sufficient","2",L135="Poor","1",L135="None","")</f>
        <v>3</v>
      </c>
      <c r="M584" s="76" t="str" cm="1">
        <f t="array" ref="M584">_xlfn.IFS(M135="Excellent","4",M135="Good","3",M135="Sufficient","2",M135="Poor","1",M135="None","")</f>
        <v>4</v>
      </c>
      <c r="N584" s="76" t="str" cm="1">
        <f t="array" ref="N584">_xlfn.IFS(N135="Excellent","4",N135="Good","3",N135="Sufficient","2",N135="Poor","1",N135="None","")</f>
        <v>4</v>
      </c>
      <c r="O584" s="76" t="str" cm="1">
        <f t="array" ref="O584">_xlfn.IFS(O135="Excellent","4",O135="Good","3",O135="Sufficient","2",O135="Poor","1",O135="None","")</f>
        <v>4</v>
      </c>
      <c r="P584" s="76" t="str" cm="1">
        <f t="array" ref="P584">_xlfn.IFS(P135="Excellent","4",P135="Good","3",P135="Sufficient","2",P135="Poor","1",P135="None","")</f>
        <v>4</v>
      </c>
      <c r="Q584" s="128"/>
      <c r="R584" s="76" t="str" cm="1">
        <f t="array" ref="R584">_xlfn.IFS(R135="Excellent","4",R135="Good","3",R135="Sufficient","2",R135="Poor","1",R135="None","")</f>
        <v>4</v>
      </c>
      <c r="S584" s="76" t="str" cm="1">
        <f t="array" ref="S584">_xlfn.IFS(S135="Excellent","4",S135="Good","3",S135="Sufficient","2",S135="Poor","1",S135="None","")</f>
        <v>4</v>
      </c>
      <c r="T584" s="76" t="str" cm="1">
        <f t="array" ref="T584">_xlfn.IFS(T135="Excellent","4",T135="Good","3",T135="Sufficient","2",T135="Poor","1",T135="None","")</f>
        <v>4</v>
      </c>
    </row>
    <row r="585" spans="5:20" hidden="1" outlineLevel="1" x14ac:dyDescent="0.45">
      <c r="E585" s="94" t="s">
        <v>224</v>
      </c>
      <c r="F585" s="94" t="s">
        <v>262</v>
      </c>
      <c r="G585" s="94" t="s">
        <v>12</v>
      </c>
      <c r="H585" s="76"/>
      <c r="I585" s="76"/>
      <c r="J585" s="76"/>
      <c r="K585" s="2"/>
      <c r="L585" s="76" t="str" cm="1">
        <f t="array" ref="L585">_xlfn.IFS(L136="Excellent","4",L136="Good","3",L136="Sufficient","2",L136="Poor","1",L136="None","")</f>
        <v>4</v>
      </c>
      <c r="M585" s="76" t="str" cm="1">
        <f t="array" ref="M585">_xlfn.IFS(M136="Excellent","4",M136="Good","3",M136="Sufficient","2",M136="Poor","1",M136="None","")</f>
        <v>4</v>
      </c>
      <c r="N585" s="76" t="str" cm="1">
        <f t="array" ref="N585">_xlfn.IFS(N136="Excellent","4",N136="Good","3",N136="Sufficient","2",N136="Poor","1",N136="None","")</f>
        <v>4</v>
      </c>
      <c r="O585" s="76" t="str" cm="1">
        <f t="array" ref="O585">_xlfn.IFS(O136="Excellent","4",O136="Good","3",O136="Sufficient","2",O136="Poor","1",O136="None","")</f>
        <v>4</v>
      </c>
      <c r="P585" s="76" t="str" cm="1">
        <f t="array" ref="P585">_xlfn.IFS(P136="Excellent","4",P136="Good","3",P136="Sufficient","2",P136="Poor","1",P136="None","")</f>
        <v>4</v>
      </c>
      <c r="Q585" s="128"/>
      <c r="R585" s="76" t="str" cm="1">
        <f t="array" ref="R585">_xlfn.IFS(R136="Excellent","4",R136="Good","3",R136="Sufficient","2",R136="Poor","1",R136="None","")</f>
        <v>4</v>
      </c>
      <c r="S585" s="76" t="str" cm="1">
        <f t="array" ref="S585">_xlfn.IFS(S136="Excellent","4",S136="Good","3",S136="Sufficient","2",S136="Poor","1",S136="None","")</f>
        <v>4</v>
      </c>
      <c r="T585" s="76" t="str" cm="1">
        <f t="array" ref="T585">_xlfn.IFS(T136="Excellent","4",T136="Good","3",T136="Sufficient","2",T136="Poor","1",T136="None","")</f>
        <v>4</v>
      </c>
    </row>
    <row r="586" spans="5:20" hidden="1" outlineLevel="1" x14ac:dyDescent="0.45">
      <c r="E586" s="94" t="s">
        <v>224</v>
      </c>
      <c r="F586" s="94" t="s">
        <v>263</v>
      </c>
      <c r="G586" s="94" t="s">
        <v>12</v>
      </c>
      <c r="H586" s="76"/>
      <c r="I586" s="76"/>
      <c r="J586" s="76"/>
      <c r="K586" s="2"/>
      <c r="L586" s="76" t="str" cm="1">
        <f t="array" ref="L586">_xlfn.IFS(L137="Excellent","4",L137="Good","3",L137="Sufficient","2",L137="Poor","1",L137="None","")</f>
        <v/>
      </c>
      <c r="M586" s="76" t="str" cm="1">
        <f t="array" ref="M586">_xlfn.IFS(M137="Excellent","4",M137="Good","3",M137="Sufficient","2",M137="Poor","1",M137="None","")</f>
        <v/>
      </c>
      <c r="N586" s="76" t="str" cm="1">
        <f t="array" ref="N586">_xlfn.IFS(N137="Excellent","4",N137="Good","3",N137="Sufficient","2",N137="Poor","1",N137="None","")</f>
        <v/>
      </c>
      <c r="O586" s="76" t="str" cm="1">
        <f t="array" ref="O586">_xlfn.IFS(O137="Excellent","4",O137="Good","3",O137="Sufficient","2",O137="Poor","1",O137="None","")</f>
        <v>4</v>
      </c>
      <c r="P586" s="76" t="str" cm="1">
        <f t="array" ref="P586">_xlfn.IFS(P137="Excellent","4",P137="Good","3",P137="Sufficient","2",P137="Poor","1",P137="None","")</f>
        <v>4</v>
      </c>
      <c r="Q586" s="128"/>
      <c r="R586" s="76" t="str" cm="1">
        <f t="array" ref="R586">_xlfn.IFS(R137="Excellent","4",R137="Good","3",R137="Sufficient","2",R137="Poor","1",R137="None","")</f>
        <v>4</v>
      </c>
      <c r="S586" s="76" t="str" cm="1">
        <f t="array" ref="S586">_xlfn.IFS(S137="Excellent","4",S137="Good","3",S137="Sufficient","2",S137="Poor","1",S137="None","")</f>
        <v>4</v>
      </c>
      <c r="T586" s="76" t="str" cm="1">
        <f t="array" ref="T586">_xlfn.IFS(T137="Excellent","4",T137="Good","3",T137="Sufficient","2",T137="Poor","1",T137="None","")</f>
        <v>4</v>
      </c>
    </row>
    <row r="587" spans="5:20" hidden="1" outlineLevel="1" x14ac:dyDescent="0.45">
      <c r="E587" s="94" t="s">
        <v>224</v>
      </c>
      <c r="F587" s="94" t="s">
        <v>264</v>
      </c>
      <c r="G587" s="94" t="s">
        <v>12</v>
      </c>
      <c r="H587" s="76"/>
      <c r="I587" s="76"/>
      <c r="J587" s="76"/>
      <c r="K587" s="2"/>
      <c r="L587" s="76" t="str" cm="1">
        <f t="array" ref="L587">_xlfn.IFS(L138="Excellent","4",L138="Good","3",L138="Sufficient","2",L138="Poor","1",L138="None","")</f>
        <v/>
      </c>
      <c r="M587" s="76" t="str" cm="1">
        <f t="array" ref="M587">_xlfn.IFS(M138="Excellent","4",M138="Good","3",M138="Sufficient","2",M138="Poor","1",M138="None","")</f>
        <v/>
      </c>
      <c r="N587" s="76" t="str" cm="1">
        <f t="array" ref="N587">_xlfn.IFS(N138="Excellent","4",N138="Good","3",N138="Sufficient","2",N138="Poor","1",N138="None","")</f>
        <v/>
      </c>
      <c r="O587" s="76" t="str" cm="1">
        <f t="array" ref="O587">_xlfn.IFS(O138="Excellent","4",O138="Good","3",O138="Sufficient","2",O138="Poor","1",O138="None","")</f>
        <v>4</v>
      </c>
      <c r="P587" s="76" t="str" cm="1">
        <f t="array" ref="P587">_xlfn.IFS(P138="Excellent","4",P138="Good","3",P138="Sufficient","2",P138="Poor","1",P138="None","")</f>
        <v>4</v>
      </c>
      <c r="Q587" s="128"/>
      <c r="R587" s="76" t="str" cm="1">
        <f t="array" ref="R587">_xlfn.IFS(R138="Excellent","4",R138="Good","3",R138="Sufficient","2",R138="Poor","1",R138="None","")</f>
        <v>4</v>
      </c>
      <c r="S587" s="76" t="str" cm="1">
        <f t="array" ref="S587">_xlfn.IFS(S138="Excellent","4",S138="Good","3",S138="Sufficient","2",S138="Poor","1",S138="None","")</f>
        <v>4</v>
      </c>
      <c r="T587" s="76" t="str" cm="1">
        <f t="array" ref="T587">_xlfn.IFS(T138="Excellent","4",T138="Good","3",T138="Sufficient","2",T138="Poor","1",T138="None","")</f>
        <v>4</v>
      </c>
    </row>
    <row r="588" spans="5:20" hidden="1" outlineLevel="1" x14ac:dyDescent="0.45">
      <c r="E588" s="94" t="s">
        <v>224</v>
      </c>
      <c r="F588" s="94" t="s">
        <v>265</v>
      </c>
      <c r="G588" s="94" t="s">
        <v>12</v>
      </c>
      <c r="H588" s="76"/>
      <c r="I588" s="76"/>
      <c r="J588" s="76"/>
      <c r="K588" s="2"/>
      <c r="L588" s="76" t="str" cm="1">
        <f t="array" ref="L588">_xlfn.IFS(L139="Excellent","4",L139="Good","3",L139="Sufficient","2",L139="Poor","1",L139="None","")</f>
        <v>3</v>
      </c>
      <c r="M588" s="76" t="str" cm="1">
        <f t="array" ref="M588">_xlfn.IFS(M139="Excellent","4",M139="Good","3",M139="Sufficient","2",M139="Poor","1",M139="None","")</f>
        <v>3</v>
      </c>
      <c r="N588" s="76" t="str" cm="1">
        <f t="array" ref="N588">_xlfn.IFS(N139="Excellent","4",N139="Good","3",N139="Sufficient","2",N139="Poor","1",N139="None","")</f>
        <v>2</v>
      </c>
      <c r="O588" s="76" t="str" cm="1">
        <f t="array" ref="O588">_xlfn.IFS(O139="Excellent","4",O139="Good","3",O139="Sufficient","2",O139="Poor","1",O139="None","")</f>
        <v>2</v>
      </c>
      <c r="P588" s="76" t="str" cm="1">
        <f t="array" ref="P588">_xlfn.IFS(P139="Excellent","4",P139="Good","3",P139="Sufficient","2",P139="Poor","1",P139="None","")</f>
        <v>1</v>
      </c>
      <c r="Q588" s="128"/>
      <c r="R588" s="76" t="str" cm="1">
        <f t="array" ref="R588">_xlfn.IFS(R139="Excellent","4",R139="Good","3",R139="Sufficient","2",R139="Poor","1",R139="None","")</f>
        <v>2</v>
      </c>
      <c r="S588" s="76" t="str" cm="1">
        <f t="array" ref="S588">_xlfn.IFS(S139="Excellent","4",S139="Good","3",S139="Sufficient","2",S139="Poor","1",S139="None","")</f>
        <v>2</v>
      </c>
      <c r="T588" s="76" t="str" cm="1">
        <f t="array" ref="T588">_xlfn.IFS(T139="Excellent","4",T139="Good","3",T139="Sufficient","2",T139="Poor","1",T139="None","")</f>
        <v>2</v>
      </c>
    </row>
    <row r="589" spans="5:20" hidden="1" outlineLevel="1" x14ac:dyDescent="0.45">
      <c r="E589" s="94" t="s">
        <v>224</v>
      </c>
      <c r="F589" s="94" t="s">
        <v>266</v>
      </c>
      <c r="G589" s="94" t="s">
        <v>12</v>
      </c>
      <c r="H589" s="76"/>
      <c r="I589" s="76"/>
      <c r="J589" s="76"/>
      <c r="K589" s="2"/>
      <c r="L589" s="76" t="str" cm="1">
        <f t="array" ref="L589">_xlfn.IFS(L140="Excellent","4",L140="Good","3",L140="Sufficient","2",L140="Poor","1",L140="None","")</f>
        <v>3</v>
      </c>
      <c r="M589" s="76" t="str" cm="1">
        <f t="array" ref="M589">_xlfn.IFS(M140="Excellent","4",M140="Good","3",M140="Sufficient","2",M140="Poor","1",M140="None","")</f>
        <v>3</v>
      </c>
      <c r="N589" s="76" t="str" cm="1">
        <f t="array" ref="N589">_xlfn.IFS(N140="Excellent","4",N140="Good","3",N140="Sufficient","2",N140="Poor","1",N140="None","")</f>
        <v>3</v>
      </c>
      <c r="O589" s="76" t="str" cm="1">
        <f t="array" ref="O589">_xlfn.IFS(O140="Excellent","4",O140="Good","3",O140="Sufficient","2",O140="Poor","1",O140="None","")</f>
        <v>3</v>
      </c>
      <c r="P589" s="76" t="str" cm="1">
        <f t="array" ref="P589">_xlfn.IFS(P140="Excellent","4",P140="Good","3",P140="Sufficient","2",P140="Poor","1",P140="None","")</f>
        <v>3</v>
      </c>
      <c r="Q589" s="128"/>
      <c r="R589" s="76" t="str" cm="1">
        <f t="array" ref="R589">_xlfn.IFS(R140="Excellent","4",R140="Good","3",R140="Sufficient","2",R140="Poor","1",R140="None","")</f>
        <v>3</v>
      </c>
      <c r="S589" s="76" t="str" cm="1">
        <f t="array" ref="S589">_xlfn.IFS(S140="Excellent","4",S140="Good","3",S140="Sufficient","2",S140="Poor","1",S140="None","")</f>
        <v>4</v>
      </c>
      <c r="T589" s="76" t="str" cm="1">
        <f t="array" ref="T589">_xlfn.IFS(T140="Excellent","4",T140="Good","3",T140="Sufficient","2",T140="Poor","1",T140="None","")</f>
        <v>4</v>
      </c>
    </row>
    <row r="590" spans="5:20" hidden="1" outlineLevel="1" x14ac:dyDescent="0.45">
      <c r="E590" s="94" t="s">
        <v>224</v>
      </c>
      <c r="F590" s="94" t="s">
        <v>267</v>
      </c>
      <c r="G590" s="94" t="s">
        <v>12</v>
      </c>
      <c r="H590" s="76"/>
      <c r="I590" s="76"/>
      <c r="J590" s="76"/>
      <c r="K590" s="2"/>
      <c r="L590" s="76" t="str" cm="1">
        <f t="array" ref="L590">_xlfn.IFS(L141="Excellent","4",L141="Good","3",L141="Sufficient","2",L141="Poor","1",L141="None","")</f>
        <v>4</v>
      </c>
      <c r="M590" s="76" t="str" cm="1">
        <f t="array" ref="M590">_xlfn.IFS(M141="Excellent","4",M141="Good","3",M141="Sufficient","2",M141="Poor","1",M141="None","")</f>
        <v>4</v>
      </c>
      <c r="N590" s="76" t="str" cm="1">
        <f t="array" ref="N590">_xlfn.IFS(N141="Excellent","4",N141="Good","3",N141="Sufficient","2",N141="Poor","1",N141="None","")</f>
        <v>4</v>
      </c>
      <c r="O590" s="76" t="str" cm="1">
        <f t="array" ref="O590">_xlfn.IFS(O141="Excellent","4",O141="Good","3",O141="Sufficient","2",O141="Poor","1",O141="None","")</f>
        <v>4</v>
      </c>
      <c r="P590" s="76" t="str" cm="1">
        <f t="array" ref="P590">_xlfn.IFS(P141="Excellent","4",P141="Good","3",P141="Sufficient","2",P141="Poor","1",P141="None","")</f>
        <v>4</v>
      </c>
      <c r="Q590" s="128"/>
      <c r="R590" s="76" t="str" cm="1">
        <f t="array" ref="R590">_xlfn.IFS(R141="Excellent","4",R141="Good","3",R141="Sufficient","2",R141="Poor","1",R141="None","")</f>
        <v>4</v>
      </c>
      <c r="S590" s="76" t="str" cm="1">
        <f t="array" ref="S590">_xlfn.IFS(S141="Excellent","4",S141="Good","3",S141="Sufficient","2",S141="Poor","1",S141="None","")</f>
        <v>4</v>
      </c>
      <c r="T590" s="76" t="str" cm="1">
        <f t="array" ref="T590">_xlfn.IFS(T141="Excellent","4",T141="Good","3",T141="Sufficient","2",T141="Poor","1",T141="None","")</f>
        <v>4</v>
      </c>
    </row>
    <row r="591" spans="5:20" hidden="1" outlineLevel="1" x14ac:dyDescent="0.45">
      <c r="E591" s="94" t="s">
        <v>224</v>
      </c>
      <c r="F591" s="94" t="s">
        <v>268</v>
      </c>
      <c r="G591" s="94" t="s">
        <v>12</v>
      </c>
      <c r="H591" s="76"/>
      <c r="I591" s="76"/>
      <c r="J591" s="76"/>
      <c r="K591" s="2"/>
      <c r="L591" s="76" t="str" cm="1">
        <f t="array" ref="L591">_xlfn.IFS(L142="Excellent","4",L142="Good","3",L142="Sufficient","2",L142="Poor","1",L142="None","")</f>
        <v>4</v>
      </c>
      <c r="M591" s="76" t="str" cm="1">
        <f t="array" ref="M591">_xlfn.IFS(M142="Excellent","4",M142="Good","3",M142="Sufficient","2",M142="Poor","1",M142="None","")</f>
        <v>4</v>
      </c>
      <c r="N591" s="76" t="str" cm="1">
        <f t="array" ref="N591">_xlfn.IFS(N142="Excellent","4",N142="Good","3",N142="Sufficient","2",N142="Poor","1",N142="None","")</f>
        <v>4</v>
      </c>
      <c r="O591" s="76" t="str" cm="1">
        <f t="array" ref="O591">_xlfn.IFS(O142="Excellent","4",O142="Good","3",O142="Sufficient","2",O142="Poor","1",O142="None","")</f>
        <v>4</v>
      </c>
      <c r="P591" s="76" t="str" cm="1">
        <f t="array" ref="P591">_xlfn.IFS(P142="Excellent","4",P142="Good","3",P142="Sufficient","2",P142="Poor","1",P142="None","")</f>
        <v>4</v>
      </c>
      <c r="Q591" s="128"/>
      <c r="R591" s="76" t="str" cm="1">
        <f t="array" ref="R591">_xlfn.IFS(R142="Excellent","4",R142="Good","3",R142="Sufficient","2",R142="Poor","1",R142="None","")</f>
        <v>4</v>
      </c>
      <c r="S591" s="76" t="str" cm="1">
        <f t="array" ref="S591">_xlfn.IFS(S142="Excellent","4",S142="Good","3",S142="Sufficient","2",S142="Poor","1",S142="None","")</f>
        <v>4</v>
      </c>
      <c r="T591" s="76" t="str" cm="1">
        <f t="array" ref="T591">_xlfn.IFS(T142="Excellent","4",T142="Good","3",T142="Sufficient","2",T142="Poor","1",T142="None","")</f>
        <v>4</v>
      </c>
    </row>
    <row r="592" spans="5:20" hidden="1" outlineLevel="1" x14ac:dyDescent="0.45">
      <c r="E592" s="94" t="s">
        <v>224</v>
      </c>
      <c r="F592" s="94" t="s">
        <v>269</v>
      </c>
      <c r="G592" s="94" t="s">
        <v>12</v>
      </c>
      <c r="H592" s="76"/>
      <c r="I592" s="76"/>
      <c r="J592" s="76"/>
      <c r="K592" s="2"/>
      <c r="L592" s="76" t="str" cm="1">
        <f t="array" ref="L592">_xlfn.IFS(L143="Excellent","4",L143="Good","3",L143="Sufficient","2",L143="Poor","1",L143="None","")</f>
        <v/>
      </c>
      <c r="M592" s="76" t="str" cm="1">
        <f t="array" ref="M592">_xlfn.IFS(M143="Excellent","4",M143="Good","3",M143="Sufficient","2",M143="Poor","1",M143="None","")</f>
        <v/>
      </c>
      <c r="N592" s="76" t="str" cm="1">
        <f t="array" ref="N592">_xlfn.IFS(N143="Excellent","4",N143="Good","3",N143="Sufficient","2",N143="Poor","1",N143="None","")</f>
        <v/>
      </c>
      <c r="O592" s="76" t="str" cm="1">
        <f t="array" ref="O592">_xlfn.IFS(O143="Excellent","4",O143="Good","3",O143="Sufficient","2",O143="Poor","1",O143="None","")</f>
        <v>4</v>
      </c>
      <c r="P592" s="76" t="str" cm="1">
        <f t="array" ref="P592">_xlfn.IFS(P143="Excellent","4",P143="Good","3",P143="Sufficient","2",P143="Poor","1",P143="None","")</f>
        <v>4</v>
      </c>
      <c r="Q592" s="128"/>
      <c r="R592" s="76" t="str" cm="1">
        <f t="array" ref="R592">_xlfn.IFS(R143="Excellent","4",R143="Good","3",R143="Sufficient","2",R143="Poor","1",R143="None","")</f>
        <v>4</v>
      </c>
      <c r="S592" s="76" t="str" cm="1">
        <f t="array" ref="S592">_xlfn.IFS(S143="Excellent","4",S143="Good","3",S143="Sufficient","2",S143="Poor","1",S143="None","")</f>
        <v>4</v>
      </c>
      <c r="T592" s="76" t="str" cm="1">
        <f t="array" ref="T592">_xlfn.IFS(T143="Excellent","4",T143="Good","3",T143="Sufficient","2",T143="Poor","1",T143="None","")</f>
        <v>4</v>
      </c>
    </row>
    <row r="593" spans="5:20" hidden="1" outlineLevel="1" x14ac:dyDescent="0.45">
      <c r="E593" s="94" t="s">
        <v>224</v>
      </c>
      <c r="F593" s="94" t="s">
        <v>270</v>
      </c>
      <c r="G593" s="94" t="s">
        <v>12</v>
      </c>
      <c r="H593" s="76"/>
      <c r="I593" s="76"/>
      <c r="J593" s="76"/>
      <c r="K593" s="2"/>
      <c r="L593" s="76" t="str" cm="1">
        <f t="array" ref="L593">_xlfn.IFS(L144="Excellent","4",L144="Good","3",L144="Sufficient","2",L144="Poor","1",L144="None","")</f>
        <v>4</v>
      </c>
      <c r="M593" s="76" t="str" cm="1">
        <f t="array" ref="M593">_xlfn.IFS(M144="Excellent","4",M144="Good","3",M144="Sufficient","2",M144="Poor","1",M144="None","")</f>
        <v>4</v>
      </c>
      <c r="N593" s="76" t="str" cm="1">
        <f t="array" ref="N593">_xlfn.IFS(N144="Excellent","4",N144="Good","3",N144="Sufficient","2",N144="Poor","1",N144="None","")</f>
        <v>4</v>
      </c>
      <c r="O593" s="76" t="str" cm="1">
        <f t="array" ref="O593">_xlfn.IFS(O144="Excellent","4",O144="Good","3",O144="Sufficient","2",O144="Poor","1",O144="None","")</f>
        <v>4</v>
      </c>
      <c r="P593" s="76" t="str" cm="1">
        <f t="array" ref="P593">_xlfn.IFS(P144="Excellent","4",P144="Good","3",P144="Sufficient","2",P144="Poor","1",P144="None","")</f>
        <v>4</v>
      </c>
      <c r="Q593" s="128"/>
      <c r="R593" s="76" t="str" cm="1">
        <f t="array" ref="R593">_xlfn.IFS(R144="Excellent","4",R144="Good","3",R144="Sufficient","2",R144="Poor","1",R144="None","")</f>
        <v>4</v>
      </c>
      <c r="S593" s="76" t="str" cm="1">
        <f t="array" ref="S593">_xlfn.IFS(S144="Excellent","4",S144="Good","3",S144="Sufficient","2",S144="Poor","1",S144="None","")</f>
        <v>4</v>
      </c>
      <c r="T593" s="76" t="str" cm="1">
        <f t="array" ref="T593">_xlfn.IFS(T144="Excellent","4",T144="Good","3",T144="Sufficient","2",T144="Poor","1",T144="None","")</f>
        <v>4</v>
      </c>
    </row>
    <row r="594" spans="5:20" hidden="1" outlineLevel="1" x14ac:dyDescent="0.45">
      <c r="E594" s="94" t="s">
        <v>224</v>
      </c>
      <c r="F594" s="94" t="s">
        <v>271</v>
      </c>
      <c r="G594" s="94" t="s">
        <v>12</v>
      </c>
      <c r="H594" s="76"/>
      <c r="I594" s="76"/>
      <c r="J594" s="76"/>
      <c r="K594" s="2"/>
      <c r="L594" s="76" t="str" cm="1">
        <f t="array" ref="L594">_xlfn.IFS(L145="Excellent","4",L145="Good","3",L145="Sufficient","2",L145="Poor","1",L145="None","")</f>
        <v>4</v>
      </c>
      <c r="M594" s="76" t="str" cm="1">
        <f t="array" ref="M594">_xlfn.IFS(M145="Excellent","4",M145="Good","3",M145="Sufficient","2",M145="Poor","1",M145="None","")</f>
        <v>4</v>
      </c>
      <c r="N594" s="76" t="str" cm="1">
        <f t="array" ref="N594">_xlfn.IFS(N145="Excellent","4",N145="Good","3",N145="Sufficient","2",N145="Poor","1",N145="None","")</f>
        <v>4</v>
      </c>
      <c r="O594" s="76" t="str" cm="1">
        <f t="array" ref="O594">_xlfn.IFS(O145="Excellent","4",O145="Good","3",O145="Sufficient","2",O145="Poor","1",O145="None","")</f>
        <v>4</v>
      </c>
      <c r="P594" s="76" t="str" cm="1">
        <f t="array" ref="P594">_xlfn.IFS(P145="Excellent","4",P145="Good","3",P145="Sufficient","2",P145="Poor","1",P145="None","")</f>
        <v>4</v>
      </c>
      <c r="Q594" s="128"/>
      <c r="R594" s="76" t="str" cm="1">
        <f t="array" ref="R594">_xlfn.IFS(R145="Excellent","4",R145="Good","3",R145="Sufficient","2",R145="Poor","1",R145="None","")</f>
        <v>4</v>
      </c>
      <c r="S594" s="76" t="str" cm="1">
        <f t="array" ref="S594">_xlfn.IFS(S145="Excellent","4",S145="Good","3",S145="Sufficient","2",S145="Poor","1",S145="None","")</f>
        <v>4</v>
      </c>
      <c r="T594" s="76" t="str" cm="1">
        <f t="array" ref="T594">_xlfn.IFS(T145="Excellent","4",T145="Good","3",T145="Sufficient","2",T145="Poor","1",T145="None","")</f>
        <v>4</v>
      </c>
    </row>
    <row r="595" spans="5:20" hidden="1" outlineLevel="1" x14ac:dyDescent="0.45">
      <c r="E595" s="94" t="s">
        <v>224</v>
      </c>
      <c r="F595" s="94" t="s">
        <v>272</v>
      </c>
      <c r="G595" s="94" t="s">
        <v>12</v>
      </c>
      <c r="H595" s="76"/>
      <c r="I595" s="76"/>
      <c r="J595" s="76"/>
      <c r="K595" s="2"/>
      <c r="L595" s="76" t="str" cm="1">
        <f t="array" ref="L595">_xlfn.IFS(L146="Excellent","4",L146="Good","3",L146="Sufficient","2",L146="Poor","1",L146="None","")</f>
        <v>4</v>
      </c>
      <c r="M595" s="76" t="str" cm="1">
        <f t="array" ref="M595">_xlfn.IFS(M146="Excellent","4",M146="Good","3",M146="Sufficient","2",M146="Poor","1",M146="None","")</f>
        <v>4</v>
      </c>
      <c r="N595" s="76" t="str" cm="1">
        <f t="array" ref="N595">_xlfn.IFS(N146="Excellent","4",N146="Good","3",N146="Sufficient","2",N146="Poor","1",N146="None","")</f>
        <v>4</v>
      </c>
      <c r="O595" s="76" t="str" cm="1">
        <f t="array" ref="O595">_xlfn.IFS(O146="Excellent","4",O146="Good","3",O146="Sufficient","2",O146="Poor","1",O146="None","")</f>
        <v>4</v>
      </c>
      <c r="P595" s="76" t="str" cm="1">
        <f t="array" ref="P595">_xlfn.IFS(P146="Excellent","4",P146="Good","3",P146="Sufficient","2",P146="Poor","1",P146="None","")</f>
        <v>4</v>
      </c>
      <c r="Q595" s="128"/>
      <c r="R595" s="76" t="str" cm="1">
        <f t="array" ref="R595">_xlfn.IFS(R146="Excellent","4",R146="Good","3",R146="Sufficient","2",R146="Poor","1",R146="None","")</f>
        <v>4</v>
      </c>
      <c r="S595" s="76" t="str" cm="1">
        <f t="array" ref="S595">_xlfn.IFS(S146="Excellent","4",S146="Good","3",S146="Sufficient","2",S146="Poor","1",S146="None","")</f>
        <v>4</v>
      </c>
      <c r="T595" s="76" t="str" cm="1">
        <f t="array" ref="T595">_xlfn.IFS(T146="Excellent","4",T146="Good","3",T146="Sufficient","2",T146="Poor","1",T146="None","")</f>
        <v>4</v>
      </c>
    </row>
    <row r="596" spans="5:20" hidden="1" outlineLevel="1" x14ac:dyDescent="0.45">
      <c r="E596" s="94" t="s">
        <v>224</v>
      </c>
      <c r="F596" s="94" t="s">
        <v>273</v>
      </c>
      <c r="G596" s="94" t="s">
        <v>12</v>
      </c>
      <c r="H596" s="76"/>
      <c r="I596" s="76"/>
      <c r="J596" s="76"/>
      <c r="K596" s="2"/>
      <c r="L596" s="76" t="str" cm="1">
        <f t="array" ref="L596">_xlfn.IFS(L147="Excellent","4",L147="Good","3",L147="Sufficient","2",L147="Poor","1",L147="None","")</f>
        <v>4</v>
      </c>
      <c r="M596" s="76" t="str" cm="1">
        <f t="array" ref="M596">_xlfn.IFS(M147="Excellent","4",M147="Good","3",M147="Sufficient","2",M147="Poor","1",M147="None","")</f>
        <v>4</v>
      </c>
      <c r="N596" s="76" t="str" cm="1">
        <f t="array" ref="N596">_xlfn.IFS(N147="Excellent","4",N147="Good","3",N147="Sufficient","2",N147="Poor","1",N147="None","")</f>
        <v>4</v>
      </c>
      <c r="O596" s="76" t="str" cm="1">
        <f t="array" ref="O596">_xlfn.IFS(O147="Excellent","4",O147="Good","3",O147="Sufficient","2",O147="Poor","1",O147="None","")</f>
        <v>4</v>
      </c>
      <c r="P596" s="76" t="str" cm="1">
        <f t="array" ref="P596">_xlfn.IFS(P147="Excellent","4",P147="Good","3",P147="Sufficient","2",P147="Poor","1",P147="None","")</f>
        <v>4</v>
      </c>
      <c r="Q596" s="128"/>
      <c r="R596" s="76" t="str" cm="1">
        <f t="array" ref="R596">_xlfn.IFS(R147="Excellent","4",R147="Good","3",R147="Sufficient","2",R147="Poor","1",R147="None","")</f>
        <v>4</v>
      </c>
      <c r="S596" s="76" t="str" cm="1">
        <f t="array" ref="S596">_xlfn.IFS(S147="Excellent","4",S147="Good","3",S147="Sufficient","2",S147="Poor","1",S147="None","")</f>
        <v>4</v>
      </c>
      <c r="T596" s="76" t="str" cm="1">
        <f t="array" ref="T596">_xlfn.IFS(T147="Excellent","4",T147="Good","3",T147="Sufficient","2",T147="Poor","1",T147="None","")</f>
        <v>4</v>
      </c>
    </row>
    <row r="597" spans="5:20" hidden="1" outlineLevel="1" x14ac:dyDescent="0.45">
      <c r="E597" s="94" t="s">
        <v>224</v>
      </c>
      <c r="F597" s="94" t="s">
        <v>274</v>
      </c>
      <c r="G597" s="94" t="s">
        <v>12</v>
      </c>
      <c r="H597" s="76"/>
      <c r="I597" s="76"/>
      <c r="J597" s="76"/>
      <c r="K597" s="2"/>
      <c r="L597" s="76" t="str" cm="1">
        <f t="array" ref="L597">_xlfn.IFS(L148="Excellent","4",L148="Good","3",L148="Sufficient","2",L148="Poor","1",L148="None","")</f>
        <v>4</v>
      </c>
      <c r="M597" s="76" t="str" cm="1">
        <f t="array" ref="M597">_xlfn.IFS(M148="Excellent","4",M148="Good","3",M148="Sufficient","2",M148="Poor","1",M148="None","")</f>
        <v>4</v>
      </c>
      <c r="N597" s="76" t="str" cm="1">
        <f t="array" ref="N597">_xlfn.IFS(N148="Excellent","4",N148="Good","3",N148="Sufficient","2",N148="Poor","1",N148="None","")</f>
        <v>3</v>
      </c>
      <c r="O597" s="76" t="str" cm="1">
        <f t="array" ref="O597">_xlfn.IFS(O148="Excellent","4",O148="Good","3",O148="Sufficient","2",O148="Poor","1",O148="None","")</f>
        <v>3</v>
      </c>
      <c r="P597" s="76" t="str" cm="1">
        <f t="array" ref="P597">_xlfn.IFS(P148="Excellent","4",P148="Good","3",P148="Sufficient","2",P148="Poor","1",P148="None","")</f>
        <v>3</v>
      </c>
      <c r="Q597" s="128"/>
      <c r="R597" s="76" t="str" cm="1">
        <f t="array" ref="R597">_xlfn.IFS(R148="Excellent","4",R148="Good","3",R148="Sufficient","2",R148="Poor","1",R148="None","")</f>
        <v>3</v>
      </c>
      <c r="S597" s="76" t="str" cm="1">
        <f t="array" ref="S597">_xlfn.IFS(S148="Excellent","4",S148="Good","3",S148="Sufficient","2",S148="Poor","1",S148="None","")</f>
        <v>3</v>
      </c>
      <c r="T597" s="76" t="str" cm="1">
        <f t="array" ref="T597">_xlfn.IFS(T148="Excellent","4",T148="Good","3",T148="Sufficient","2",T148="Poor","1",T148="None","")</f>
        <v>3</v>
      </c>
    </row>
    <row r="598" spans="5:20" hidden="1" outlineLevel="1" x14ac:dyDescent="0.45">
      <c r="E598" s="94" t="s">
        <v>224</v>
      </c>
      <c r="F598" s="94" t="s">
        <v>275</v>
      </c>
      <c r="G598" s="94" t="s">
        <v>12</v>
      </c>
      <c r="H598" s="76"/>
      <c r="I598" s="76"/>
      <c r="J598" s="76"/>
      <c r="K598" s="2"/>
      <c r="L598" s="76" t="str" cm="1">
        <f t="array" ref="L598">_xlfn.IFS(L149="Excellent","4",L149="Good","3",L149="Sufficient","2",L149="Poor","1",L149="None","")</f>
        <v>4</v>
      </c>
      <c r="M598" s="76" t="str" cm="1">
        <f t="array" ref="M598">_xlfn.IFS(M149="Excellent","4",M149="Good","3",M149="Sufficient","2",M149="Poor","1",M149="None","")</f>
        <v>4</v>
      </c>
      <c r="N598" s="76" t="str" cm="1">
        <f t="array" ref="N598">_xlfn.IFS(N149="Excellent","4",N149="Good","3",N149="Sufficient","2",N149="Poor","1",N149="None","")</f>
        <v>4</v>
      </c>
      <c r="O598" s="76" t="str" cm="1">
        <f t="array" ref="O598">_xlfn.IFS(O149="Excellent","4",O149="Good","3",O149="Sufficient","2",O149="Poor","1",O149="None","")</f>
        <v>4</v>
      </c>
      <c r="P598" s="76" t="str" cm="1">
        <f t="array" ref="P598">_xlfn.IFS(P149="Excellent","4",P149="Good","3",P149="Sufficient","2",P149="Poor","1",P149="None","")</f>
        <v>4</v>
      </c>
      <c r="Q598" s="128"/>
      <c r="R598" s="76" t="str" cm="1">
        <f t="array" ref="R598">_xlfn.IFS(R149="Excellent","4",R149="Good","3",R149="Sufficient","2",R149="Poor","1",R149="None","")</f>
        <v>4</v>
      </c>
      <c r="S598" s="76" t="str" cm="1">
        <f t="array" ref="S598">_xlfn.IFS(S149="Excellent","4",S149="Good","3",S149="Sufficient","2",S149="Poor","1",S149="None","")</f>
        <v>4</v>
      </c>
      <c r="T598" s="76" t="str" cm="1">
        <f t="array" ref="T598">_xlfn.IFS(T149="Excellent","4",T149="Good","3",T149="Sufficient","2",T149="Poor","1",T149="None","")</f>
        <v>4</v>
      </c>
    </row>
    <row r="599" spans="5:20" hidden="1" outlineLevel="1" x14ac:dyDescent="0.45">
      <c r="E599" s="94" t="s">
        <v>224</v>
      </c>
      <c r="F599" s="94" t="s">
        <v>276</v>
      </c>
      <c r="G599" s="94" t="s">
        <v>12</v>
      </c>
      <c r="H599" s="76"/>
      <c r="I599" s="76"/>
      <c r="J599" s="76"/>
      <c r="K599" s="2"/>
      <c r="L599" s="76" t="str" cm="1">
        <f t="array" ref="L599">_xlfn.IFS(L150="Excellent","4",L150="Good","3",L150="Sufficient","2",L150="Poor","1",L150="None","")</f>
        <v>4</v>
      </c>
      <c r="M599" s="76" t="str" cm="1">
        <f t="array" ref="M599">_xlfn.IFS(M150="Excellent","4",M150="Good","3",M150="Sufficient","2",M150="Poor","1",M150="None","")</f>
        <v>4</v>
      </c>
      <c r="N599" s="76" t="str" cm="1">
        <f t="array" ref="N599">_xlfn.IFS(N150="Excellent","4",N150="Good","3",N150="Sufficient","2",N150="Poor","1",N150="None","")</f>
        <v>3</v>
      </c>
      <c r="O599" s="76" t="str" cm="1">
        <f t="array" ref="O599">_xlfn.IFS(O150="Excellent","4",O150="Good","3",O150="Sufficient","2",O150="Poor","1",O150="None","")</f>
        <v>3</v>
      </c>
      <c r="P599" s="76" t="str" cm="1">
        <f t="array" ref="P599">_xlfn.IFS(P150="Excellent","4",P150="Good","3",P150="Sufficient","2",P150="Poor","1",P150="None","")</f>
        <v>4</v>
      </c>
      <c r="Q599" s="128"/>
      <c r="R599" s="76" t="str" cm="1">
        <f t="array" ref="R599">_xlfn.IFS(R150="Excellent","4",R150="Good","3",R150="Sufficient","2",R150="Poor","1",R150="None","")</f>
        <v>4</v>
      </c>
      <c r="S599" s="76" t="str" cm="1">
        <f t="array" ref="S599">_xlfn.IFS(S150="Excellent","4",S150="Good","3",S150="Sufficient","2",S150="Poor","1",S150="None","")</f>
        <v>4</v>
      </c>
      <c r="T599" s="76" t="str" cm="1">
        <f t="array" ref="T599">_xlfn.IFS(T150="Excellent","4",T150="Good","3",T150="Sufficient","2",T150="Poor","1",T150="None","")</f>
        <v>4</v>
      </c>
    </row>
    <row r="600" spans="5:20" hidden="1" outlineLevel="1" x14ac:dyDescent="0.45">
      <c r="E600" s="94" t="s">
        <v>224</v>
      </c>
      <c r="F600" s="94" t="s">
        <v>277</v>
      </c>
      <c r="G600" s="94" t="s">
        <v>12</v>
      </c>
      <c r="H600" s="76"/>
      <c r="I600" s="76"/>
      <c r="J600" s="76"/>
      <c r="K600" s="2"/>
      <c r="L600" s="76" t="str" cm="1">
        <f t="array" ref="L600">_xlfn.IFS(L151="Excellent","4",L151="Good","3",L151="Sufficient","2",L151="Poor","1",L151="None","")</f>
        <v>3</v>
      </c>
      <c r="M600" s="76" t="str" cm="1">
        <f t="array" ref="M600">_xlfn.IFS(M151="Excellent","4",M151="Good","3",M151="Sufficient","2",M151="Poor","1",M151="None","")</f>
        <v>2</v>
      </c>
      <c r="N600" s="76" t="str" cm="1">
        <f t="array" ref="N600">_xlfn.IFS(N151="Excellent","4",N151="Good","3",N151="Sufficient","2",N151="Poor","1",N151="None","")</f>
        <v>2</v>
      </c>
      <c r="O600" s="76" t="str" cm="1">
        <f t="array" ref="O600">_xlfn.IFS(O151="Excellent","4",O151="Good","3",O151="Sufficient","2",O151="Poor","1",O151="None","")</f>
        <v>2</v>
      </c>
      <c r="P600" s="76" t="str" cm="1">
        <f t="array" ref="P600">_xlfn.IFS(P151="Excellent","4",P151="Good","3",P151="Sufficient","2",P151="Poor","1",P151="None","")</f>
        <v>2</v>
      </c>
      <c r="Q600" s="128"/>
      <c r="R600" s="76" t="str" cm="1">
        <f t="array" ref="R600">_xlfn.IFS(R151="Excellent","4",R151="Good","3",R151="Sufficient","2",R151="Poor","1",R151="None","")</f>
        <v>2</v>
      </c>
      <c r="S600" s="76" t="str" cm="1">
        <f t="array" ref="S600">_xlfn.IFS(S151="Excellent","4",S151="Good","3",S151="Sufficient","2",S151="Poor","1",S151="None","")</f>
        <v>3</v>
      </c>
      <c r="T600" s="76" t="str" cm="1">
        <f t="array" ref="T600">_xlfn.IFS(T151="Excellent","4",T151="Good","3",T151="Sufficient","2",T151="Poor","1",T151="None","")</f>
        <v>2</v>
      </c>
    </row>
    <row r="601" spans="5:20" hidden="1" outlineLevel="1" x14ac:dyDescent="0.45">
      <c r="E601" s="94" t="s">
        <v>224</v>
      </c>
      <c r="F601" s="94" t="s">
        <v>278</v>
      </c>
      <c r="G601" s="94" t="s">
        <v>12</v>
      </c>
      <c r="H601" s="76"/>
      <c r="I601" s="76"/>
      <c r="J601" s="76"/>
      <c r="K601" s="2"/>
      <c r="L601" s="76" t="str" cm="1">
        <f t="array" ref="L601">_xlfn.IFS(L152="Excellent","4",L152="Good","3",L152="Sufficient","2",L152="Poor","1",L152="None","")</f>
        <v>4</v>
      </c>
      <c r="M601" s="76" t="str" cm="1">
        <f t="array" ref="M601">_xlfn.IFS(M152="Excellent","4",M152="Good","3",M152="Sufficient","2",M152="Poor","1",M152="None","")</f>
        <v>4</v>
      </c>
      <c r="N601" s="76" t="str" cm="1">
        <f t="array" ref="N601">_xlfn.IFS(N152="Excellent","4",N152="Good","3",N152="Sufficient","2",N152="Poor","1",N152="None","")</f>
        <v>4</v>
      </c>
      <c r="O601" s="76" t="str" cm="1">
        <f t="array" ref="O601">_xlfn.IFS(O152="Excellent","4",O152="Good","3",O152="Sufficient","2",O152="Poor","1",O152="None","")</f>
        <v>4</v>
      </c>
      <c r="P601" s="76" t="str" cm="1">
        <f t="array" ref="P601">_xlfn.IFS(P152="Excellent","4",P152="Good","3",P152="Sufficient","2",P152="Poor","1",P152="None","")</f>
        <v>4</v>
      </c>
      <c r="Q601" s="128"/>
      <c r="R601" s="76" t="str" cm="1">
        <f t="array" ref="R601">_xlfn.IFS(R152="Excellent","4",R152="Good","3",R152="Sufficient","2",R152="Poor","1",R152="None","")</f>
        <v>4</v>
      </c>
      <c r="S601" s="76" t="str" cm="1">
        <f t="array" ref="S601">_xlfn.IFS(S152="Excellent","4",S152="Good","3",S152="Sufficient","2",S152="Poor","1",S152="None","")</f>
        <v>4</v>
      </c>
      <c r="T601" s="76" t="str" cm="1">
        <f t="array" ref="T601">_xlfn.IFS(T152="Excellent","4",T152="Good","3",T152="Sufficient","2",T152="Poor","1",T152="None","")</f>
        <v>4</v>
      </c>
    </row>
    <row r="602" spans="5:20" hidden="1" outlineLevel="1" x14ac:dyDescent="0.45">
      <c r="E602" s="94" t="s">
        <v>224</v>
      </c>
      <c r="F602" s="94" t="s">
        <v>279</v>
      </c>
      <c r="G602" s="94" t="s">
        <v>12</v>
      </c>
      <c r="H602" s="76"/>
      <c r="I602" s="76"/>
      <c r="J602" s="76"/>
      <c r="K602" s="2"/>
      <c r="L602" s="76" t="str" cm="1">
        <f t="array" ref="L602">_xlfn.IFS(L153="Excellent","4",L153="Good","3",L153="Sufficient","2",L153="Poor","1",L153="None","")</f>
        <v>1</v>
      </c>
      <c r="M602" s="76" t="str" cm="1">
        <f t="array" ref="M602">_xlfn.IFS(M153="Excellent","4",M153="Good","3",M153="Sufficient","2",M153="Poor","1",M153="None","")</f>
        <v>1</v>
      </c>
      <c r="N602" s="76" t="str" cm="1">
        <f t="array" ref="N602">_xlfn.IFS(N153="Excellent","4",N153="Good","3",N153="Sufficient","2",N153="Poor","1",N153="None","")</f>
        <v>1</v>
      </c>
      <c r="O602" s="76" t="str" cm="1">
        <f t="array" ref="O602">_xlfn.IFS(O153="Excellent","4",O153="Good","3",O153="Sufficient","2",O153="Poor","1",O153="None","")</f>
        <v>1</v>
      </c>
      <c r="P602" s="76" t="str" cm="1">
        <f t="array" ref="P602">_xlfn.IFS(P153="Excellent","4",P153="Good","3",P153="Sufficient","2",P153="Poor","1",P153="None","")</f>
        <v>1</v>
      </c>
      <c r="Q602" s="128"/>
      <c r="R602" s="76" t="str" cm="1">
        <f t="array" ref="R602">_xlfn.IFS(R153="Excellent","4",R153="Good","3",R153="Sufficient","2",R153="Poor","1",R153="None","")</f>
        <v>1</v>
      </c>
      <c r="S602" s="76" t="str" cm="1">
        <f t="array" ref="S602">_xlfn.IFS(S153="Excellent","4",S153="Good","3",S153="Sufficient","2",S153="Poor","1",S153="None","")</f>
        <v>1</v>
      </c>
      <c r="T602" s="76" t="str" cm="1">
        <f t="array" ref="T602">_xlfn.IFS(T153="Excellent","4",T153="Good","3",T153="Sufficient","2",T153="Poor","1",T153="None","")</f>
        <v/>
      </c>
    </row>
    <row r="603" spans="5:20" hidden="1" outlineLevel="1" x14ac:dyDescent="0.45">
      <c r="E603" s="94" t="s">
        <v>224</v>
      </c>
      <c r="F603" s="94" t="s">
        <v>280</v>
      </c>
      <c r="G603" s="94" t="s">
        <v>12</v>
      </c>
      <c r="H603" s="76"/>
      <c r="I603" s="76"/>
      <c r="J603" s="76"/>
      <c r="K603" s="2"/>
      <c r="L603" s="76" t="str" cm="1">
        <f t="array" ref="L603">_xlfn.IFS(L154="Excellent","4",L154="Good","3",L154="Sufficient","2",L154="Poor","1",L154="None","")</f>
        <v>1</v>
      </c>
      <c r="M603" s="76" t="str" cm="1">
        <f t="array" ref="M603">_xlfn.IFS(M154="Excellent","4",M154="Good","3",M154="Sufficient","2",M154="Poor","1",M154="None","")</f>
        <v>1</v>
      </c>
      <c r="N603" s="76" t="str" cm="1">
        <f t="array" ref="N603">_xlfn.IFS(N154="Excellent","4",N154="Good","3",N154="Sufficient","2",N154="Poor","1",N154="None","")</f>
        <v>1</v>
      </c>
      <c r="O603" s="76" t="str" cm="1">
        <f t="array" ref="O603">_xlfn.IFS(O154="Excellent","4",O154="Good","3",O154="Sufficient","2",O154="Poor","1",O154="None","")</f>
        <v>1</v>
      </c>
      <c r="P603" s="76" t="str" cm="1">
        <f t="array" ref="P603">_xlfn.IFS(P154="Excellent","4",P154="Good","3",P154="Sufficient","2",P154="Poor","1",P154="None","")</f>
        <v>1</v>
      </c>
      <c r="Q603" s="128"/>
      <c r="R603" s="76" t="str" cm="1">
        <f t="array" ref="R603">_xlfn.IFS(R154="Excellent","4",R154="Good","3",R154="Sufficient","2",R154="Poor","1",R154="None","")</f>
        <v>1</v>
      </c>
      <c r="S603" s="76" t="str" cm="1">
        <f t="array" ref="S603">_xlfn.IFS(S154="Excellent","4",S154="Good","3",S154="Sufficient","2",S154="Poor","1",S154="None","")</f>
        <v/>
      </c>
      <c r="T603" s="76" t="str" cm="1">
        <f t="array" ref="T603">_xlfn.IFS(T154="Excellent","4",T154="Good","3",T154="Sufficient","2",T154="Poor","1",T154="None","")</f>
        <v/>
      </c>
    </row>
    <row r="604" spans="5:20" hidden="1" outlineLevel="1" x14ac:dyDescent="0.45">
      <c r="E604" s="94" t="s">
        <v>224</v>
      </c>
      <c r="F604" s="94" t="s">
        <v>281</v>
      </c>
      <c r="G604" s="94" t="s">
        <v>12</v>
      </c>
      <c r="H604" s="76"/>
      <c r="I604" s="76"/>
      <c r="J604" s="76"/>
      <c r="K604" s="2"/>
      <c r="L604" s="76" t="str" cm="1">
        <f t="array" ref="L604">_xlfn.IFS(L155="Excellent","4",L155="Good","3",L155="Sufficient","2",L155="Poor","1",L155="None","")</f>
        <v>4</v>
      </c>
      <c r="M604" s="76" t="str" cm="1">
        <f t="array" ref="M604">_xlfn.IFS(M155="Excellent","4",M155="Good","3",M155="Sufficient","2",M155="Poor","1",M155="None","")</f>
        <v>4</v>
      </c>
      <c r="N604" s="76" t="str" cm="1">
        <f t="array" ref="N604">_xlfn.IFS(N155="Excellent","4",N155="Good","3",N155="Sufficient","2",N155="Poor","1",N155="None","")</f>
        <v>4</v>
      </c>
      <c r="O604" s="76" t="str" cm="1">
        <f t="array" ref="O604">_xlfn.IFS(O155="Excellent","4",O155="Good","3",O155="Sufficient","2",O155="Poor","1",O155="None","")</f>
        <v>4</v>
      </c>
      <c r="P604" s="76" t="str" cm="1">
        <f t="array" ref="P604">_xlfn.IFS(P155="Excellent","4",P155="Good","3",P155="Sufficient","2",P155="Poor","1",P155="None","")</f>
        <v>4</v>
      </c>
      <c r="Q604" s="128"/>
      <c r="R604" s="76" t="str" cm="1">
        <f t="array" ref="R604">_xlfn.IFS(R155="Excellent","4",R155="Good","3",R155="Sufficient","2",R155="Poor","1",R155="None","")</f>
        <v>4</v>
      </c>
      <c r="S604" s="76" t="str" cm="1">
        <f t="array" ref="S604">_xlfn.IFS(S155="Excellent","4",S155="Good","3",S155="Sufficient","2",S155="Poor","1",S155="None","")</f>
        <v>4</v>
      </c>
      <c r="T604" s="76" t="str" cm="1">
        <f t="array" ref="T604">_xlfn.IFS(T155="Excellent","4",T155="Good","3",T155="Sufficient","2",T155="Poor","1",T155="None","")</f>
        <v>4</v>
      </c>
    </row>
    <row r="605" spans="5:20" hidden="1" outlineLevel="1" x14ac:dyDescent="0.45">
      <c r="E605" s="94" t="s">
        <v>224</v>
      </c>
      <c r="F605" s="94" t="s">
        <v>282</v>
      </c>
      <c r="G605" s="94" t="s">
        <v>12</v>
      </c>
      <c r="H605" s="76"/>
      <c r="I605" s="76"/>
      <c r="J605" s="76"/>
      <c r="K605" s="2"/>
      <c r="L605" s="76" t="str" cm="1">
        <f t="array" ref="L605">_xlfn.IFS(L156="Excellent","4",L156="Good","3",L156="Sufficient","2",L156="Poor","1",L156="None","")</f>
        <v>4</v>
      </c>
      <c r="M605" s="76" t="str" cm="1">
        <f t="array" ref="M605">_xlfn.IFS(M156="Excellent","4",M156="Good","3",M156="Sufficient","2",M156="Poor","1",M156="None","")</f>
        <v>4</v>
      </c>
      <c r="N605" s="76" t="str" cm="1">
        <f t="array" ref="N605">_xlfn.IFS(N156="Excellent","4",N156="Good","3",N156="Sufficient","2",N156="Poor","1",N156="None","")</f>
        <v>4</v>
      </c>
      <c r="O605" s="76" t="str" cm="1">
        <f t="array" ref="O605">_xlfn.IFS(O156="Excellent","4",O156="Good","3",O156="Sufficient","2",O156="Poor","1",O156="None","")</f>
        <v>4</v>
      </c>
      <c r="P605" s="76" t="str" cm="1">
        <f t="array" ref="P605">_xlfn.IFS(P156="Excellent","4",P156="Good","3",P156="Sufficient","2",P156="Poor","1",P156="None","")</f>
        <v>4</v>
      </c>
      <c r="Q605" s="128"/>
      <c r="R605" s="76" t="str" cm="1">
        <f t="array" ref="R605">_xlfn.IFS(R156="Excellent","4",R156="Good","3",R156="Sufficient","2",R156="Poor","1",R156="None","")</f>
        <v>4</v>
      </c>
      <c r="S605" s="76" t="str" cm="1">
        <f t="array" ref="S605">_xlfn.IFS(S156="Excellent","4",S156="Good","3",S156="Sufficient","2",S156="Poor","1",S156="None","")</f>
        <v>4</v>
      </c>
      <c r="T605" s="76" t="str" cm="1">
        <f t="array" ref="T605">_xlfn.IFS(T156="Excellent","4",T156="Good","3",T156="Sufficient","2",T156="Poor","1",T156="None","")</f>
        <v>4</v>
      </c>
    </row>
    <row r="606" spans="5:20" hidden="1" outlineLevel="1" x14ac:dyDescent="0.45">
      <c r="E606" s="94" t="s">
        <v>224</v>
      </c>
      <c r="F606" s="94" t="s">
        <v>283</v>
      </c>
      <c r="G606" s="94" t="s">
        <v>12</v>
      </c>
      <c r="H606" s="76"/>
      <c r="I606" s="76"/>
      <c r="J606" s="76"/>
      <c r="K606" s="2"/>
      <c r="L606" s="76" t="str" cm="1">
        <f t="array" ref="L606">_xlfn.IFS(L157="Excellent","4",L157="Good","3",L157="Sufficient","2",L157="Poor","1",L157="None","")</f>
        <v>1</v>
      </c>
      <c r="M606" s="76" t="str" cm="1">
        <f t="array" ref="M606">_xlfn.IFS(M157="Excellent","4",M157="Good","3",M157="Sufficient","2",M157="Poor","1",M157="None","")</f>
        <v>2</v>
      </c>
      <c r="N606" s="76" t="str" cm="1">
        <f t="array" ref="N606">_xlfn.IFS(N157="Excellent","4",N157="Good","3",N157="Sufficient","2",N157="Poor","1",N157="None","")</f>
        <v>2</v>
      </c>
      <c r="O606" s="76" t="str" cm="1">
        <f t="array" ref="O606">_xlfn.IFS(O157="Excellent","4",O157="Good","3",O157="Sufficient","2",O157="Poor","1",O157="None","")</f>
        <v>2</v>
      </c>
      <c r="P606" s="76" t="str" cm="1">
        <f t="array" ref="P606">_xlfn.IFS(P157="Excellent","4",P157="Good","3",P157="Sufficient","2",P157="Poor","1",P157="None","")</f>
        <v>3</v>
      </c>
      <c r="Q606" s="128"/>
      <c r="R606" s="76" t="str" cm="1">
        <f t="array" ref="R606">_xlfn.IFS(R157="Excellent","4",R157="Good","3",R157="Sufficient","2",R157="Poor","1",R157="None","")</f>
        <v>3</v>
      </c>
      <c r="S606" s="76" t="str" cm="1">
        <f t="array" ref="S606">_xlfn.IFS(S157="Excellent","4",S157="Good","3",S157="Sufficient","2",S157="Poor","1",S157="None","")</f>
        <v>4</v>
      </c>
      <c r="T606" s="76" t="str" cm="1">
        <f t="array" ref="T606">_xlfn.IFS(T157="Excellent","4",T157="Good","3",T157="Sufficient","2",T157="Poor","1",T157="None","")</f>
        <v>4</v>
      </c>
    </row>
    <row r="607" spans="5:20" hidden="1" outlineLevel="1" x14ac:dyDescent="0.45">
      <c r="E607" s="94" t="s">
        <v>224</v>
      </c>
      <c r="F607" s="94" t="s">
        <v>284</v>
      </c>
      <c r="G607" s="94" t="s">
        <v>12</v>
      </c>
      <c r="H607" s="76"/>
      <c r="I607" s="76"/>
      <c r="J607" s="76"/>
      <c r="K607" s="2"/>
      <c r="L607" s="76" t="str" cm="1">
        <f t="array" ref="L607">_xlfn.IFS(L158="Excellent","4",L158="Good","3",L158="Sufficient","2",L158="Poor","1",L158="None","")</f>
        <v>3</v>
      </c>
      <c r="M607" s="76" t="str" cm="1">
        <f t="array" ref="M607">_xlfn.IFS(M158="Excellent","4",M158="Good","3",M158="Sufficient","2",M158="Poor","1",M158="None","")</f>
        <v>4</v>
      </c>
      <c r="N607" s="76" t="str" cm="1">
        <f t="array" ref="N607">_xlfn.IFS(N158="Excellent","4",N158="Good","3",N158="Sufficient","2",N158="Poor","1",N158="None","")</f>
        <v>3</v>
      </c>
      <c r="O607" s="76" t="str" cm="1">
        <f t="array" ref="O607">_xlfn.IFS(O158="Excellent","4",O158="Good","3",O158="Sufficient","2",O158="Poor","1",O158="None","")</f>
        <v>3</v>
      </c>
      <c r="P607" s="76" t="str" cm="1">
        <f t="array" ref="P607">_xlfn.IFS(P158="Excellent","4",P158="Good","3",P158="Sufficient","2",P158="Poor","1",P158="None","")</f>
        <v>3</v>
      </c>
      <c r="Q607" s="128"/>
      <c r="R607" s="76" t="str" cm="1">
        <f t="array" ref="R607">_xlfn.IFS(R158="Excellent","4",R158="Good","3",R158="Sufficient","2",R158="Poor","1",R158="None","")</f>
        <v>3</v>
      </c>
      <c r="S607" s="76" t="str" cm="1">
        <f t="array" ref="S607">_xlfn.IFS(S158="Excellent","4",S158="Good","3",S158="Sufficient","2",S158="Poor","1",S158="None","")</f>
        <v>3</v>
      </c>
      <c r="T607" s="76" t="str" cm="1">
        <f t="array" ref="T607">_xlfn.IFS(T158="Excellent","4",T158="Good","3",T158="Sufficient","2",T158="Poor","1",T158="None","")</f>
        <v>3</v>
      </c>
    </row>
    <row r="608" spans="5:20" hidden="1" outlineLevel="1" x14ac:dyDescent="0.45">
      <c r="E608" s="94" t="s">
        <v>224</v>
      </c>
      <c r="F608" s="94" t="s">
        <v>285</v>
      </c>
      <c r="G608" s="94" t="s">
        <v>12</v>
      </c>
      <c r="H608" s="76"/>
      <c r="I608" s="76"/>
      <c r="J608" s="76"/>
      <c r="K608" s="2"/>
      <c r="L608" s="76" t="str" cm="1">
        <f t="array" ref="L608">_xlfn.IFS(L159="Excellent","4",L159="Good","3",L159="Sufficient","2",L159="Poor","1",L159="None","")</f>
        <v>4</v>
      </c>
      <c r="M608" s="76" t="str" cm="1">
        <f t="array" ref="M608">_xlfn.IFS(M159="Excellent","4",M159="Good","3",M159="Sufficient","2",M159="Poor","1",M159="None","")</f>
        <v>4</v>
      </c>
      <c r="N608" s="76" t="str" cm="1">
        <f t="array" ref="N608">_xlfn.IFS(N159="Excellent","4",N159="Good","3",N159="Sufficient","2",N159="Poor","1",N159="None","")</f>
        <v>4</v>
      </c>
      <c r="O608" s="76" t="str" cm="1">
        <f t="array" ref="O608">_xlfn.IFS(O159="Excellent","4",O159="Good","3",O159="Sufficient","2",O159="Poor","1",O159="None","")</f>
        <v>4</v>
      </c>
      <c r="P608" s="76" t="str" cm="1">
        <f t="array" ref="P608">_xlfn.IFS(P159="Excellent","4",P159="Good","3",P159="Sufficient","2",P159="Poor","1",P159="None","")</f>
        <v>4</v>
      </c>
      <c r="Q608" s="128"/>
      <c r="R608" s="76" t="str" cm="1">
        <f t="array" ref="R608">_xlfn.IFS(R159="Excellent","4",R159="Good","3",R159="Sufficient","2",R159="Poor","1",R159="None","")</f>
        <v>4</v>
      </c>
      <c r="S608" s="76" t="str" cm="1">
        <f t="array" ref="S608">_xlfn.IFS(S159="Excellent","4",S159="Good","3",S159="Sufficient","2",S159="Poor","1",S159="None","")</f>
        <v>4</v>
      </c>
      <c r="T608" s="76" t="str" cm="1">
        <f t="array" ref="T608">_xlfn.IFS(T159="Excellent","4",T159="Good","3",T159="Sufficient","2",T159="Poor","1",T159="None","")</f>
        <v>4</v>
      </c>
    </row>
    <row r="609" spans="5:20" hidden="1" outlineLevel="1" x14ac:dyDescent="0.45">
      <c r="E609" s="94" t="s">
        <v>224</v>
      </c>
      <c r="F609" s="94" t="s">
        <v>286</v>
      </c>
      <c r="G609" s="94" t="s">
        <v>12</v>
      </c>
      <c r="H609" s="76"/>
      <c r="I609" s="76"/>
      <c r="J609" s="76"/>
      <c r="K609" s="2"/>
      <c r="L609" s="76" t="str" cm="1">
        <f t="array" ref="L609">_xlfn.IFS(L160="Excellent","4",L160="Good","3",L160="Sufficient","2",L160="Poor","1",L160="None","")</f>
        <v>1</v>
      </c>
      <c r="M609" s="76" t="str" cm="1">
        <f t="array" ref="M609">_xlfn.IFS(M160="Excellent","4",M160="Good","3",M160="Sufficient","2",M160="Poor","1",M160="None","")</f>
        <v>1</v>
      </c>
      <c r="N609" s="76" t="str" cm="1">
        <f t="array" ref="N609">_xlfn.IFS(N160="Excellent","4",N160="Good","3",N160="Sufficient","2",N160="Poor","1",N160="None","")</f>
        <v>1</v>
      </c>
      <c r="O609" s="76" t="str" cm="1">
        <f t="array" ref="O609">_xlfn.IFS(O160="Excellent","4",O160="Good","3",O160="Sufficient","2",O160="Poor","1",O160="None","")</f>
        <v>1</v>
      </c>
      <c r="P609" s="76" t="str" cm="1">
        <f t="array" ref="P609">_xlfn.IFS(P160="Excellent","4",P160="Good","3",P160="Sufficient","2",P160="Poor","1",P160="None","")</f>
        <v/>
      </c>
      <c r="Q609" s="128"/>
      <c r="R609" s="76" t="str" cm="1">
        <f t="array" ref="R609">_xlfn.IFS(R160="Excellent","4",R160="Good","3",R160="Sufficient","2",R160="Poor","1",R160="None","")</f>
        <v/>
      </c>
      <c r="S609" s="76" t="str" cm="1">
        <f t="array" ref="S609">_xlfn.IFS(S160="Excellent","4",S160="Good","3",S160="Sufficient","2",S160="Poor","1",S160="None","")</f>
        <v/>
      </c>
      <c r="T609" s="76" t="str" cm="1">
        <f t="array" ref="T609">_xlfn.IFS(T160="Excellent","4",T160="Good","3",T160="Sufficient","2",T160="Poor","1",T160="None","")</f>
        <v/>
      </c>
    </row>
    <row r="610" spans="5:20" hidden="1" outlineLevel="1" x14ac:dyDescent="0.45">
      <c r="E610" s="94" t="s">
        <v>224</v>
      </c>
      <c r="F610" s="94" t="s">
        <v>287</v>
      </c>
      <c r="G610" s="94" t="s">
        <v>12</v>
      </c>
      <c r="H610" s="76"/>
      <c r="I610" s="76"/>
      <c r="J610" s="76"/>
      <c r="K610" s="2"/>
      <c r="L610" s="76" t="str" cm="1">
        <f t="array" ref="L610">_xlfn.IFS(L161="Excellent","4",L161="Good","3",L161="Sufficient","2",L161="Poor","1",L161="None","")</f>
        <v>3</v>
      </c>
      <c r="M610" s="76" t="str" cm="1">
        <f t="array" ref="M610">_xlfn.IFS(M161="Excellent","4",M161="Good","3",M161="Sufficient","2",M161="Poor","1",M161="None","")</f>
        <v>3</v>
      </c>
      <c r="N610" s="76" t="str" cm="1">
        <f t="array" ref="N610">_xlfn.IFS(N161="Excellent","4",N161="Good","3",N161="Sufficient","2",N161="Poor","1",N161="None","")</f>
        <v>2</v>
      </c>
      <c r="O610" s="76" t="str" cm="1">
        <f t="array" ref="O610">_xlfn.IFS(O161="Excellent","4",O161="Good","3",O161="Sufficient","2",O161="Poor","1",O161="None","")</f>
        <v>3</v>
      </c>
      <c r="P610" s="76" t="str" cm="1">
        <f t="array" ref="P610">_xlfn.IFS(P161="Excellent","4",P161="Good","3",P161="Sufficient","2",P161="Poor","1",P161="None","")</f>
        <v>2</v>
      </c>
      <c r="Q610" s="128"/>
      <c r="R610" s="76" t="str" cm="1">
        <f t="array" ref="R610">_xlfn.IFS(R161="Excellent","4",R161="Good","3",R161="Sufficient","2",R161="Poor","1",R161="None","")</f>
        <v>2</v>
      </c>
      <c r="S610" s="76" t="str" cm="1">
        <f t="array" ref="S610">_xlfn.IFS(S161="Excellent","4",S161="Good","3",S161="Sufficient","2",S161="Poor","1",S161="None","")</f>
        <v>2</v>
      </c>
      <c r="T610" s="76" t="str" cm="1">
        <f t="array" ref="T610">_xlfn.IFS(T161="Excellent","4",T161="Good","3",T161="Sufficient","2",T161="Poor","1",T161="None","")</f>
        <v>3</v>
      </c>
    </row>
    <row r="611" spans="5:20" hidden="1" outlineLevel="1" x14ac:dyDescent="0.45">
      <c r="E611" s="94" t="s">
        <v>224</v>
      </c>
      <c r="F611" s="94" t="s">
        <v>288</v>
      </c>
      <c r="G611" s="94" t="s">
        <v>12</v>
      </c>
      <c r="H611" s="76"/>
      <c r="I611" s="76"/>
      <c r="J611" s="76"/>
      <c r="K611" s="2"/>
      <c r="L611" s="76" t="str" cm="1">
        <f t="array" ref="L611">_xlfn.IFS(L162="Excellent","4",L162="Good","3",L162="Sufficient","2",L162="Poor","1",L162="None","")</f>
        <v>4</v>
      </c>
      <c r="M611" s="76" t="str" cm="1">
        <f t="array" ref="M611">_xlfn.IFS(M162="Excellent","4",M162="Good","3",M162="Sufficient","2",M162="Poor","1",M162="None","")</f>
        <v>4</v>
      </c>
      <c r="N611" s="76" t="str" cm="1">
        <f t="array" ref="N611">_xlfn.IFS(N162="Excellent","4",N162="Good","3",N162="Sufficient","2",N162="Poor","1",N162="None","")</f>
        <v>4</v>
      </c>
      <c r="O611" s="76" t="str" cm="1">
        <f t="array" ref="O611">_xlfn.IFS(O162="Excellent","4",O162="Good","3",O162="Sufficient","2",O162="Poor","1",O162="None","")</f>
        <v>4</v>
      </c>
      <c r="P611" s="76" t="str" cm="1">
        <f t="array" ref="P611">_xlfn.IFS(P162="Excellent","4",P162="Good","3",P162="Sufficient","2",P162="Poor","1",P162="None","")</f>
        <v>4</v>
      </c>
      <c r="Q611" s="128"/>
      <c r="R611" s="76" t="str" cm="1">
        <f t="array" ref="R611">_xlfn.IFS(R162="Excellent","4",R162="Good","3",R162="Sufficient","2",R162="Poor","1",R162="None","")</f>
        <v>4</v>
      </c>
      <c r="S611" s="76" t="str" cm="1">
        <f t="array" ref="S611">_xlfn.IFS(S162="Excellent","4",S162="Good","3",S162="Sufficient","2",S162="Poor","1",S162="None","")</f>
        <v>4</v>
      </c>
      <c r="T611" s="76" t="str" cm="1">
        <f t="array" ref="T611">_xlfn.IFS(T162="Excellent","4",T162="Good","3",T162="Sufficient","2",T162="Poor","1",T162="None","")</f>
        <v>4</v>
      </c>
    </row>
    <row r="612" spans="5:20" hidden="1" outlineLevel="1" x14ac:dyDescent="0.45">
      <c r="E612" s="94" t="s">
        <v>224</v>
      </c>
      <c r="F612" s="94" t="s">
        <v>289</v>
      </c>
      <c r="G612" s="94" t="s">
        <v>12</v>
      </c>
      <c r="H612" s="76"/>
      <c r="I612" s="76"/>
      <c r="J612" s="76"/>
      <c r="K612" s="2"/>
      <c r="L612" s="76" t="str" cm="1">
        <f t="array" ref="L612">_xlfn.IFS(L163="Excellent","4",L163="Good","3",L163="Sufficient","2",L163="Poor","1",L163="None","")</f>
        <v>3</v>
      </c>
      <c r="M612" s="76" t="str" cm="1">
        <f t="array" ref="M612">_xlfn.IFS(M163="Excellent","4",M163="Good","3",M163="Sufficient","2",M163="Poor","1",M163="None","")</f>
        <v>3</v>
      </c>
      <c r="N612" s="76" t="str" cm="1">
        <f t="array" ref="N612">_xlfn.IFS(N163="Excellent","4",N163="Good","3",N163="Sufficient","2",N163="Poor","1",N163="None","")</f>
        <v>3</v>
      </c>
      <c r="O612" s="76" t="str" cm="1">
        <f t="array" ref="O612">_xlfn.IFS(O163="Excellent","4",O163="Good","3",O163="Sufficient","2",O163="Poor","1",O163="None","")</f>
        <v>3</v>
      </c>
      <c r="P612" s="76" t="str" cm="1">
        <f t="array" ref="P612">_xlfn.IFS(P163="Excellent","4",P163="Good","3",P163="Sufficient","2",P163="Poor","1",P163="None","")</f>
        <v>3</v>
      </c>
      <c r="Q612" s="128"/>
      <c r="R612" s="76" t="str" cm="1">
        <f t="array" ref="R612">_xlfn.IFS(R163="Excellent","4",R163="Good","3",R163="Sufficient","2",R163="Poor","1",R163="None","")</f>
        <v>3</v>
      </c>
      <c r="S612" s="76" t="str" cm="1">
        <f t="array" ref="S612">_xlfn.IFS(S163="Excellent","4",S163="Good","3",S163="Sufficient","2",S163="Poor","1",S163="None","")</f>
        <v>3</v>
      </c>
      <c r="T612" s="76" t="str" cm="1">
        <f t="array" ref="T612">_xlfn.IFS(T163="Excellent","4",T163="Good","3",T163="Sufficient","2",T163="Poor","1",T163="None","")</f>
        <v>3</v>
      </c>
    </row>
    <row r="613" spans="5:20" hidden="1" outlineLevel="1" x14ac:dyDescent="0.45">
      <c r="E613" s="94" t="s">
        <v>224</v>
      </c>
      <c r="F613" s="94" t="s">
        <v>290</v>
      </c>
      <c r="G613" s="94" t="s">
        <v>12</v>
      </c>
      <c r="H613" s="76"/>
      <c r="I613" s="76"/>
      <c r="J613" s="76"/>
      <c r="K613" s="2"/>
      <c r="L613" s="76" t="str" cm="1">
        <f t="array" ref="L613">_xlfn.IFS(L164="Excellent","4",L164="Good","3",L164="Sufficient","2",L164="Poor","1",L164="None","")</f>
        <v>4</v>
      </c>
      <c r="M613" s="76" t="str" cm="1">
        <f t="array" ref="M613">_xlfn.IFS(M164="Excellent","4",M164="Good","3",M164="Sufficient","2",M164="Poor","1",M164="None","")</f>
        <v>4</v>
      </c>
      <c r="N613" s="76" t="str" cm="1">
        <f t="array" ref="N613">_xlfn.IFS(N164="Excellent","4",N164="Good","3",N164="Sufficient","2",N164="Poor","1",N164="None","")</f>
        <v>4</v>
      </c>
      <c r="O613" s="76" t="str" cm="1">
        <f t="array" ref="O613">_xlfn.IFS(O164="Excellent","4",O164="Good","3",O164="Sufficient","2",O164="Poor","1",O164="None","")</f>
        <v>4</v>
      </c>
      <c r="P613" s="76" t="str" cm="1">
        <f t="array" ref="P613">_xlfn.IFS(P164="Excellent","4",P164="Good","3",P164="Sufficient","2",P164="Poor","1",P164="None","")</f>
        <v>4</v>
      </c>
      <c r="Q613" s="128"/>
      <c r="R613" s="76" t="str" cm="1">
        <f t="array" ref="R613">_xlfn.IFS(R164="Excellent","4",R164="Good","3",R164="Sufficient","2",R164="Poor","1",R164="None","")</f>
        <v>4</v>
      </c>
      <c r="S613" s="76" t="str" cm="1">
        <f t="array" ref="S613">_xlfn.IFS(S164="Excellent","4",S164="Good","3",S164="Sufficient","2",S164="Poor","1",S164="None","")</f>
        <v>4</v>
      </c>
      <c r="T613" s="76" t="str" cm="1">
        <f t="array" ref="T613">_xlfn.IFS(T164="Excellent","4",T164="Good","3",T164="Sufficient","2",T164="Poor","1",T164="None","")</f>
        <v>4</v>
      </c>
    </row>
    <row r="614" spans="5:20" hidden="1" outlineLevel="1" x14ac:dyDescent="0.45">
      <c r="E614" s="94" t="s">
        <v>224</v>
      </c>
      <c r="F614" s="94" t="s">
        <v>291</v>
      </c>
      <c r="G614" s="94" t="s">
        <v>12</v>
      </c>
      <c r="H614" s="76"/>
      <c r="I614" s="76"/>
      <c r="J614" s="76"/>
      <c r="K614" s="2"/>
      <c r="L614" s="76" t="str" cm="1">
        <f t="array" ref="L614">_xlfn.IFS(L165="Excellent","4",L165="Good","3",L165="Sufficient","2",L165="Poor","1",L165="None","")</f>
        <v>3</v>
      </c>
      <c r="M614" s="76" t="str" cm="1">
        <f t="array" ref="M614">_xlfn.IFS(M165="Excellent","4",M165="Good","3",M165="Sufficient","2",M165="Poor","1",M165="None","")</f>
        <v>3</v>
      </c>
      <c r="N614" s="76" t="str" cm="1">
        <f t="array" ref="N614">_xlfn.IFS(N165="Excellent","4",N165="Good","3",N165="Sufficient","2",N165="Poor","1",N165="None","")</f>
        <v>3</v>
      </c>
      <c r="O614" s="76" t="str" cm="1">
        <f t="array" ref="O614">_xlfn.IFS(O165="Excellent","4",O165="Good","3",O165="Sufficient","2",O165="Poor","1",O165="None","")</f>
        <v>4</v>
      </c>
      <c r="P614" s="76" t="str" cm="1">
        <f t="array" ref="P614">_xlfn.IFS(P165="Excellent","4",P165="Good","3",P165="Sufficient","2",P165="Poor","1",P165="None","")</f>
        <v>4</v>
      </c>
      <c r="Q614" s="128"/>
      <c r="R614" s="76" t="str" cm="1">
        <f t="array" ref="R614">_xlfn.IFS(R165="Excellent","4",R165="Good","3",R165="Sufficient","2",R165="Poor","1",R165="None","")</f>
        <v>3</v>
      </c>
      <c r="S614" s="76" t="str" cm="1">
        <f t="array" ref="S614">_xlfn.IFS(S165="Excellent","4",S165="Good","3",S165="Sufficient","2",S165="Poor","1",S165="None","")</f>
        <v>3</v>
      </c>
      <c r="T614" s="76" t="str" cm="1">
        <f t="array" ref="T614">_xlfn.IFS(T165="Excellent","4",T165="Good","3",T165="Sufficient","2",T165="Poor","1",T165="None","")</f>
        <v>3</v>
      </c>
    </row>
    <row r="615" spans="5:20" hidden="1" outlineLevel="1" x14ac:dyDescent="0.45">
      <c r="E615" s="94" t="s">
        <v>224</v>
      </c>
      <c r="F615" s="94" t="s">
        <v>292</v>
      </c>
      <c r="G615" s="94" t="s">
        <v>12</v>
      </c>
      <c r="H615" s="76"/>
      <c r="I615" s="76"/>
      <c r="J615" s="76"/>
      <c r="K615" s="2"/>
      <c r="L615" s="76" t="str" cm="1">
        <f t="array" ref="L615">_xlfn.IFS(L166="Excellent","4",L166="Good","3",L166="Sufficient","2",L166="Poor","1",L166="None","")</f>
        <v>4</v>
      </c>
      <c r="M615" s="76" t="str" cm="1">
        <f t="array" ref="M615">_xlfn.IFS(M166="Excellent","4",M166="Good","3",M166="Sufficient","2",M166="Poor","1",M166="None","")</f>
        <v>4</v>
      </c>
      <c r="N615" s="76" t="str" cm="1">
        <f t="array" ref="N615">_xlfn.IFS(N166="Excellent","4",N166="Good","3",N166="Sufficient","2",N166="Poor","1",N166="None","")</f>
        <v>4</v>
      </c>
      <c r="O615" s="76" t="str" cm="1">
        <f t="array" ref="O615">_xlfn.IFS(O166="Excellent","4",O166="Good","3",O166="Sufficient","2",O166="Poor","1",O166="None","")</f>
        <v>4</v>
      </c>
      <c r="P615" s="76" t="str" cm="1">
        <f t="array" ref="P615">_xlfn.IFS(P166="Excellent","4",P166="Good","3",P166="Sufficient","2",P166="Poor","1",P166="None","")</f>
        <v>4</v>
      </c>
      <c r="Q615" s="128"/>
      <c r="R615" s="76" t="str" cm="1">
        <f t="array" ref="R615">_xlfn.IFS(R166="Excellent","4",R166="Good","3",R166="Sufficient","2",R166="Poor","1",R166="None","")</f>
        <v>4</v>
      </c>
      <c r="S615" s="76" t="str" cm="1">
        <f t="array" ref="S615">_xlfn.IFS(S166="Excellent","4",S166="Good","3",S166="Sufficient","2",S166="Poor","1",S166="None","")</f>
        <v>4</v>
      </c>
      <c r="T615" s="76" t="str" cm="1">
        <f t="array" ref="T615">_xlfn.IFS(T166="Excellent","4",T166="Good","3",T166="Sufficient","2",T166="Poor","1",T166="None","")</f>
        <v>4</v>
      </c>
    </row>
    <row r="616" spans="5:20" hidden="1" outlineLevel="1" x14ac:dyDescent="0.45">
      <c r="E616" s="94" t="s">
        <v>224</v>
      </c>
      <c r="F616" s="94" t="s">
        <v>293</v>
      </c>
      <c r="G616" s="94" t="s">
        <v>12</v>
      </c>
      <c r="H616" s="76"/>
      <c r="I616" s="76"/>
      <c r="J616" s="76"/>
      <c r="K616" s="2"/>
      <c r="L616" s="76" t="str" cm="1">
        <f t="array" ref="L616">_xlfn.IFS(L167="Excellent","4",L167="Good","3",L167="Sufficient","2",L167="Poor","1",L167="None","")</f>
        <v>4</v>
      </c>
      <c r="M616" s="76" t="str" cm="1">
        <f t="array" ref="M616">_xlfn.IFS(M167="Excellent","4",M167="Good","3",M167="Sufficient","2",M167="Poor","1",M167="None","")</f>
        <v>4</v>
      </c>
      <c r="N616" s="76" t="str" cm="1">
        <f t="array" ref="N616">_xlfn.IFS(N167="Excellent","4",N167="Good","3",N167="Sufficient","2",N167="Poor","1",N167="None","")</f>
        <v>4</v>
      </c>
      <c r="O616" s="76" t="str" cm="1">
        <f t="array" ref="O616">_xlfn.IFS(O167="Excellent","4",O167="Good","3",O167="Sufficient","2",O167="Poor","1",O167="None","")</f>
        <v>4</v>
      </c>
      <c r="P616" s="76" t="str" cm="1">
        <f t="array" ref="P616">_xlfn.IFS(P167="Excellent","4",P167="Good","3",P167="Sufficient","2",P167="Poor","1",P167="None","")</f>
        <v>4</v>
      </c>
      <c r="Q616" s="128"/>
      <c r="R616" s="76" t="str" cm="1">
        <f t="array" ref="R616">_xlfn.IFS(R167="Excellent","4",R167="Good","3",R167="Sufficient","2",R167="Poor","1",R167="None","")</f>
        <v>4</v>
      </c>
      <c r="S616" s="76" t="str" cm="1">
        <f t="array" ref="S616">_xlfn.IFS(S167="Excellent","4",S167="Good","3",S167="Sufficient","2",S167="Poor","1",S167="None","")</f>
        <v>4</v>
      </c>
      <c r="T616" s="76" t="str" cm="1">
        <f t="array" ref="T616">_xlfn.IFS(T167="Excellent","4",T167="Good","3",T167="Sufficient","2",T167="Poor","1",T167="None","")</f>
        <v>4</v>
      </c>
    </row>
    <row r="617" spans="5:20" hidden="1" outlineLevel="1" x14ac:dyDescent="0.45">
      <c r="E617" s="94" t="s">
        <v>224</v>
      </c>
      <c r="F617" s="94" t="s">
        <v>294</v>
      </c>
      <c r="G617" s="94" t="s">
        <v>12</v>
      </c>
      <c r="H617" s="76"/>
      <c r="I617" s="76"/>
      <c r="J617" s="76"/>
      <c r="K617" s="2"/>
      <c r="L617" s="76" t="str" cm="1">
        <f t="array" ref="L617">_xlfn.IFS(L168="Excellent","4",L168="Good","3",L168="Sufficient","2",L168="Poor","1",L168="None","")</f>
        <v/>
      </c>
      <c r="M617" s="76" t="str" cm="1">
        <f t="array" ref="M617">_xlfn.IFS(M168="Excellent","4",M168="Good","3",M168="Sufficient","2",M168="Poor","1",M168="None","")</f>
        <v/>
      </c>
      <c r="N617" s="76" t="str" cm="1">
        <f t="array" ref="N617">_xlfn.IFS(N168="Excellent","4",N168="Good","3",N168="Sufficient","2",N168="Poor","1",N168="None","")</f>
        <v/>
      </c>
      <c r="O617" s="76" t="str" cm="1">
        <f t="array" ref="O617">_xlfn.IFS(O168="Excellent","4",O168="Good","3",O168="Sufficient","2",O168="Poor","1",O168="None","")</f>
        <v>4</v>
      </c>
      <c r="P617" s="76" t="str" cm="1">
        <f t="array" ref="P617">_xlfn.IFS(P168="Excellent","4",P168="Good","3",P168="Sufficient","2",P168="Poor","1",P168="None","")</f>
        <v>4</v>
      </c>
      <c r="Q617" s="128"/>
      <c r="R617" s="76" t="str" cm="1">
        <f t="array" ref="R617">_xlfn.IFS(R168="Excellent","4",R168="Good","3",R168="Sufficient","2",R168="Poor","1",R168="None","")</f>
        <v>4</v>
      </c>
      <c r="S617" s="76" t="str" cm="1">
        <f t="array" ref="S617">_xlfn.IFS(S168="Excellent","4",S168="Good","3",S168="Sufficient","2",S168="Poor","1",S168="None","")</f>
        <v>4</v>
      </c>
      <c r="T617" s="76" t="str" cm="1">
        <f t="array" ref="T617">_xlfn.IFS(T168="Excellent","4",T168="Good","3",T168="Sufficient","2",T168="Poor","1",T168="None","")</f>
        <v>4</v>
      </c>
    </row>
    <row r="618" spans="5:20" hidden="1" outlineLevel="1" x14ac:dyDescent="0.45">
      <c r="E618" s="94" t="s">
        <v>224</v>
      </c>
      <c r="F618" s="94" t="s">
        <v>295</v>
      </c>
      <c r="G618" s="94" t="s">
        <v>12</v>
      </c>
      <c r="H618" s="76"/>
      <c r="I618" s="76"/>
      <c r="J618" s="76"/>
      <c r="K618" s="2"/>
      <c r="L618" s="76" t="str" cm="1">
        <f t="array" ref="L618">_xlfn.IFS(L169="Excellent","4",L169="Good","3",L169="Sufficient","2",L169="Poor","1",L169="None","")</f>
        <v>4</v>
      </c>
      <c r="M618" s="76" t="str" cm="1">
        <f t="array" ref="M618">_xlfn.IFS(M169="Excellent","4",M169="Good","3",M169="Sufficient","2",M169="Poor","1",M169="None","")</f>
        <v>4</v>
      </c>
      <c r="N618" s="76" t="str" cm="1">
        <f t="array" ref="N618">_xlfn.IFS(N169="Excellent","4",N169="Good","3",N169="Sufficient","2",N169="Poor","1",N169="None","")</f>
        <v>4</v>
      </c>
      <c r="O618" s="76" t="str" cm="1">
        <f t="array" ref="O618">_xlfn.IFS(O169="Excellent","4",O169="Good","3",O169="Sufficient","2",O169="Poor","1",O169="None","")</f>
        <v>4</v>
      </c>
      <c r="P618" s="76" t="str" cm="1">
        <f t="array" ref="P618">_xlfn.IFS(P169="Excellent","4",P169="Good","3",P169="Sufficient","2",P169="Poor","1",P169="None","")</f>
        <v>4</v>
      </c>
      <c r="Q618" s="128"/>
      <c r="R618" s="76" t="str" cm="1">
        <f t="array" ref="R618">_xlfn.IFS(R169="Excellent","4",R169="Good","3",R169="Sufficient","2",R169="Poor","1",R169="None","")</f>
        <v>4</v>
      </c>
      <c r="S618" s="76" t="str" cm="1">
        <f t="array" ref="S618">_xlfn.IFS(S169="Excellent","4",S169="Good","3",S169="Sufficient","2",S169="Poor","1",S169="None","")</f>
        <v>4</v>
      </c>
      <c r="T618" s="76" t="str" cm="1">
        <f t="array" ref="T618">_xlfn.IFS(T169="Excellent","4",T169="Good","3",T169="Sufficient","2",T169="Poor","1",T169="None","")</f>
        <v>4</v>
      </c>
    </row>
    <row r="619" spans="5:20" hidden="1" outlineLevel="1" x14ac:dyDescent="0.45">
      <c r="E619" s="94" t="s">
        <v>224</v>
      </c>
      <c r="F619" s="94" t="s">
        <v>296</v>
      </c>
      <c r="G619" s="94" t="s">
        <v>12</v>
      </c>
      <c r="H619" s="76"/>
      <c r="I619" s="76"/>
      <c r="J619" s="76"/>
      <c r="K619" s="2"/>
      <c r="L619" s="76" t="str" cm="1">
        <f t="array" ref="L619">_xlfn.IFS(L170="Excellent","4",L170="Good","3",L170="Sufficient","2",L170="Poor","1",L170="None","")</f>
        <v>4</v>
      </c>
      <c r="M619" s="76" t="str" cm="1">
        <f t="array" ref="M619">_xlfn.IFS(M170="Excellent","4",M170="Good","3",M170="Sufficient","2",M170="Poor","1",M170="None","")</f>
        <v>4</v>
      </c>
      <c r="N619" s="76" t="str" cm="1">
        <f t="array" ref="N619">_xlfn.IFS(N170="Excellent","4",N170="Good","3",N170="Sufficient","2",N170="Poor","1",N170="None","")</f>
        <v>4</v>
      </c>
      <c r="O619" s="76" t="str" cm="1">
        <f t="array" ref="O619">_xlfn.IFS(O170="Excellent","4",O170="Good","3",O170="Sufficient","2",O170="Poor","1",O170="None","")</f>
        <v>4</v>
      </c>
      <c r="P619" s="76" t="str" cm="1">
        <f t="array" ref="P619">_xlfn.IFS(P170="Excellent","4",P170="Good","3",P170="Sufficient","2",P170="Poor","1",P170="None","")</f>
        <v>4</v>
      </c>
      <c r="Q619" s="128"/>
      <c r="R619" s="76" t="str" cm="1">
        <f t="array" ref="R619">_xlfn.IFS(R170="Excellent","4",R170="Good","3",R170="Sufficient","2",R170="Poor","1",R170="None","")</f>
        <v>3</v>
      </c>
      <c r="S619" s="76" t="str" cm="1">
        <f t="array" ref="S619">_xlfn.IFS(S170="Excellent","4",S170="Good","3",S170="Sufficient","2",S170="Poor","1",S170="None","")</f>
        <v>3</v>
      </c>
      <c r="T619" s="76" t="str" cm="1">
        <f t="array" ref="T619">_xlfn.IFS(T170="Excellent","4",T170="Good","3",T170="Sufficient","2",T170="Poor","1",T170="None","")</f>
        <v>3</v>
      </c>
    </row>
    <row r="620" spans="5:20" hidden="1" outlineLevel="1" x14ac:dyDescent="0.45">
      <c r="E620" s="94" t="s">
        <v>224</v>
      </c>
      <c r="F620" s="94" t="s">
        <v>297</v>
      </c>
      <c r="G620" s="94" t="s">
        <v>12</v>
      </c>
      <c r="H620" s="76"/>
      <c r="I620" s="76"/>
      <c r="J620" s="76"/>
      <c r="K620" s="2"/>
      <c r="L620" s="76" t="str" cm="1">
        <f t="array" ref="L620">_xlfn.IFS(L171="Excellent","4",L171="Good","3",L171="Sufficient","2",L171="Poor","1",L171="None","")</f>
        <v>2</v>
      </c>
      <c r="M620" s="76" t="str" cm="1">
        <f t="array" ref="M620">_xlfn.IFS(M171="Excellent","4",M171="Good","3",M171="Sufficient","2",M171="Poor","1",M171="None","")</f>
        <v>3</v>
      </c>
      <c r="N620" s="76" t="str" cm="1">
        <f t="array" ref="N620">_xlfn.IFS(N171="Excellent","4",N171="Good","3",N171="Sufficient","2",N171="Poor","1",N171="None","")</f>
        <v>2</v>
      </c>
      <c r="O620" s="76" t="str" cm="1">
        <f t="array" ref="O620">_xlfn.IFS(O171="Excellent","4",O171="Good","3",O171="Sufficient","2",O171="Poor","1",O171="None","")</f>
        <v>3</v>
      </c>
      <c r="P620" s="76" t="str" cm="1">
        <f t="array" ref="P620">_xlfn.IFS(P171="Excellent","4",P171="Good","3",P171="Sufficient","2",P171="Poor","1",P171="None","")</f>
        <v>3</v>
      </c>
      <c r="Q620" s="128"/>
      <c r="R620" s="76" t="str" cm="1">
        <f t="array" ref="R620">_xlfn.IFS(R171="Excellent","4",R171="Good","3",R171="Sufficient","2",R171="Poor","1",R171="None","")</f>
        <v>2</v>
      </c>
      <c r="S620" s="76" t="str" cm="1">
        <f t="array" ref="S620">_xlfn.IFS(S171="Excellent","4",S171="Good","3",S171="Sufficient","2",S171="Poor","1",S171="None","")</f>
        <v>2</v>
      </c>
      <c r="T620" s="76" t="str" cm="1">
        <f t="array" ref="T620">_xlfn.IFS(T171="Excellent","4",T171="Good","3",T171="Sufficient","2",T171="Poor","1",T171="None","")</f>
        <v>3</v>
      </c>
    </row>
    <row r="621" spans="5:20" hidden="1" outlineLevel="1" x14ac:dyDescent="0.45">
      <c r="E621" s="94" t="s">
        <v>224</v>
      </c>
      <c r="F621" s="94" t="s">
        <v>298</v>
      </c>
      <c r="G621" s="94" t="s">
        <v>12</v>
      </c>
      <c r="H621" s="76"/>
      <c r="I621" s="76"/>
      <c r="J621" s="76"/>
      <c r="K621" s="2"/>
      <c r="L621" s="76" t="str" cm="1">
        <f t="array" ref="L621">_xlfn.IFS(L172="Excellent","4",L172="Good","3",L172="Sufficient","2",L172="Poor","1",L172="None","")</f>
        <v>4</v>
      </c>
      <c r="M621" s="76" t="str" cm="1">
        <f t="array" ref="M621">_xlfn.IFS(M172="Excellent","4",M172="Good","3",M172="Sufficient","2",M172="Poor","1",M172="None","")</f>
        <v>4</v>
      </c>
      <c r="N621" s="76" t="str" cm="1">
        <f t="array" ref="N621">_xlfn.IFS(N172="Excellent","4",N172="Good","3",N172="Sufficient","2",N172="Poor","1",N172="None","")</f>
        <v>4</v>
      </c>
      <c r="O621" s="76" t="str" cm="1">
        <f t="array" ref="O621">_xlfn.IFS(O172="Excellent","4",O172="Good","3",O172="Sufficient","2",O172="Poor","1",O172="None","")</f>
        <v>4</v>
      </c>
      <c r="P621" s="76" t="str" cm="1">
        <f t="array" ref="P621">_xlfn.IFS(P172="Excellent","4",P172="Good","3",P172="Sufficient","2",P172="Poor","1",P172="None","")</f>
        <v>4</v>
      </c>
      <c r="Q621" s="128"/>
      <c r="R621" s="76" t="str" cm="1">
        <f t="array" ref="R621">_xlfn.IFS(R172="Excellent","4",R172="Good","3",R172="Sufficient","2",R172="Poor","1",R172="None","")</f>
        <v>4</v>
      </c>
      <c r="S621" s="76" t="str" cm="1">
        <f t="array" ref="S621">_xlfn.IFS(S172="Excellent","4",S172="Good","3",S172="Sufficient","2",S172="Poor","1",S172="None","")</f>
        <v>4</v>
      </c>
      <c r="T621" s="76" t="str" cm="1">
        <f t="array" ref="T621">_xlfn.IFS(T172="Excellent","4",T172="Good","3",T172="Sufficient","2",T172="Poor","1",T172="None","")</f>
        <v>4</v>
      </c>
    </row>
    <row r="622" spans="5:20" hidden="1" outlineLevel="1" x14ac:dyDescent="0.45">
      <c r="E622" s="94" t="s">
        <v>224</v>
      </c>
      <c r="F622" s="94" t="s">
        <v>299</v>
      </c>
      <c r="G622" s="94" t="s">
        <v>12</v>
      </c>
      <c r="H622" s="76"/>
      <c r="I622" s="76"/>
      <c r="J622" s="76"/>
      <c r="K622" s="2"/>
      <c r="L622" s="76" t="str" cm="1">
        <f t="array" ref="L622">_xlfn.IFS(L173="Excellent","4",L173="Good","3",L173="Sufficient","2",L173="Poor","1",L173="None","")</f>
        <v>4</v>
      </c>
      <c r="M622" s="76" t="str" cm="1">
        <f t="array" ref="M622">_xlfn.IFS(M173="Excellent","4",M173="Good","3",M173="Sufficient","2",M173="Poor","1",M173="None","")</f>
        <v>4</v>
      </c>
      <c r="N622" s="76" t="str" cm="1">
        <f t="array" ref="N622">_xlfn.IFS(N173="Excellent","4",N173="Good","3",N173="Sufficient","2",N173="Poor","1",N173="None","")</f>
        <v>4</v>
      </c>
      <c r="O622" s="76" t="str" cm="1">
        <f t="array" ref="O622">_xlfn.IFS(O173="Excellent","4",O173="Good","3",O173="Sufficient","2",O173="Poor","1",O173="None","")</f>
        <v>4</v>
      </c>
      <c r="P622" s="76" t="str" cm="1">
        <f t="array" ref="P622">_xlfn.IFS(P173="Excellent","4",P173="Good","3",P173="Sufficient","2",P173="Poor","1",P173="None","")</f>
        <v>4</v>
      </c>
      <c r="Q622" s="128"/>
      <c r="R622" s="76" t="str" cm="1">
        <f t="array" ref="R622">_xlfn.IFS(R173="Excellent","4",R173="Good","3",R173="Sufficient","2",R173="Poor","1",R173="None","")</f>
        <v>4</v>
      </c>
      <c r="S622" s="76" t="str" cm="1">
        <f t="array" ref="S622">_xlfn.IFS(S173="Excellent","4",S173="Good","3",S173="Sufficient","2",S173="Poor","1",S173="None","")</f>
        <v>4</v>
      </c>
      <c r="T622" s="76" t="str" cm="1">
        <f t="array" ref="T622">_xlfn.IFS(T173="Excellent","4",T173="Good","3",T173="Sufficient","2",T173="Poor","1",T173="None","")</f>
        <v>4</v>
      </c>
    </row>
    <row r="623" spans="5:20" hidden="1" outlineLevel="1" x14ac:dyDescent="0.45">
      <c r="E623" s="94" t="s">
        <v>224</v>
      </c>
      <c r="F623" s="94" t="s">
        <v>300</v>
      </c>
      <c r="G623" s="94" t="s">
        <v>12</v>
      </c>
      <c r="H623" s="76"/>
      <c r="I623" s="76"/>
      <c r="J623" s="76"/>
      <c r="K623" s="2"/>
      <c r="L623" s="76" t="str" cm="1">
        <f t="array" ref="L623">_xlfn.IFS(L174="Excellent","4",L174="Good","3",L174="Sufficient","2",L174="Poor","1",L174="None","")</f>
        <v/>
      </c>
      <c r="M623" s="76" t="str" cm="1">
        <f t="array" ref="M623">_xlfn.IFS(M174="Excellent","4",M174="Good","3",M174="Sufficient","2",M174="Poor","1",M174="None","")</f>
        <v/>
      </c>
      <c r="N623" s="76" t="str" cm="1">
        <f t="array" ref="N623">_xlfn.IFS(N174="Excellent","4",N174="Good","3",N174="Sufficient","2",N174="Poor","1",N174="None","")</f>
        <v/>
      </c>
      <c r="O623" s="76" t="str" cm="1">
        <f t="array" ref="O623">_xlfn.IFS(O174="Excellent","4",O174="Good","3",O174="Sufficient","2",O174="Poor","1",O174="None","")</f>
        <v>4</v>
      </c>
      <c r="P623" s="76" t="str" cm="1">
        <f t="array" ref="P623">_xlfn.IFS(P174="Excellent","4",P174="Good","3",P174="Sufficient","2",P174="Poor","1",P174="None","")</f>
        <v>4</v>
      </c>
      <c r="Q623" s="128"/>
      <c r="R623" s="76" t="str" cm="1">
        <f t="array" ref="R623">_xlfn.IFS(R174="Excellent","4",R174="Good","3",R174="Sufficient","2",R174="Poor","1",R174="None","")</f>
        <v>4</v>
      </c>
      <c r="S623" s="76" t="str" cm="1">
        <f t="array" ref="S623">_xlfn.IFS(S174="Excellent","4",S174="Good","3",S174="Sufficient","2",S174="Poor","1",S174="None","")</f>
        <v>4</v>
      </c>
      <c r="T623" s="76" t="str" cm="1">
        <f t="array" ref="T623">_xlfn.IFS(T174="Excellent","4",T174="Good","3",T174="Sufficient","2",T174="Poor","1",T174="None","")</f>
        <v>4</v>
      </c>
    </row>
    <row r="624" spans="5:20" hidden="1" outlineLevel="1" x14ac:dyDescent="0.45">
      <c r="E624" s="94" t="s">
        <v>224</v>
      </c>
      <c r="F624" s="94" t="s">
        <v>301</v>
      </c>
      <c r="G624" s="94" t="s">
        <v>12</v>
      </c>
      <c r="H624" s="76"/>
      <c r="I624" s="76"/>
      <c r="J624" s="76"/>
      <c r="K624" s="2"/>
      <c r="L624" s="76" t="str" cm="1">
        <f t="array" ref="L624">_xlfn.IFS(L175="Excellent","4",L175="Good","3",L175="Sufficient","2",L175="Poor","1",L175="None","")</f>
        <v>4</v>
      </c>
      <c r="M624" s="76" t="str" cm="1">
        <f t="array" ref="M624">_xlfn.IFS(M175="Excellent","4",M175="Good","3",M175="Sufficient","2",M175="Poor","1",M175="None","")</f>
        <v>4</v>
      </c>
      <c r="N624" s="76" t="str" cm="1">
        <f t="array" ref="N624">_xlfn.IFS(N175="Excellent","4",N175="Good","3",N175="Sufficient","2",N175="Poor","1",N175="None","")</f>
        <v>4</v>
      </c>
      <c r="O624" s="76" t="str" cm="1">
        <f t="array" ref="O624">_xlfn.IFS(O175="Excellent","4",O175="Good","3",O175="Sufficient","2",O175="Poor","1",O175="None","")</f>
        <v>4</v>
      </c>
      <c r="P624" s="76" t="str" cm="1">
        <f t="array" ref="P624">_xlfn.IFS(P175="Excellent","4",P175="Good","3",P175="Sufficient","2",P175="Poor","1",P175="None","")</f>
        <v>4</v>
      </c>
      <c r="Q624" s="128"/>
      <c r="R624" s="76" t="str" cm="1">
        <f t="array" ref="R624">_xlfn.IFS(R175="Excellent","4",R175="Good","3",R175="Sufficient","2",R175="Poor","1",R175="None","")</f>
        <v>4</v>
      </c>
      <c r="S624" s="76" t="str" cm="1">
        <f t="array" ref="S624">_xlfn.IFS(S175="Excellent","4",S175="Good","3",S175="Sufficient","2",S175="Poor","1",S175="None","")</f>
        <v>4</v>
      </c>
      <c r="T624" s="76" t="str" cm="1">
        <f t="array" ref="T624">_xlfn.IFS(T175="Excellent","4",T175="Good","3",T175="Sufficient","2",T175="Poor","1",T175="None","")</f>
        <v>4</v>
      </c>
    </row>
    <row r="625" spans="5:20" hidden="1" outlineLevel="1" x14ac:dyDescent="0.45">
      <c r="E625" s="94" t="s">
        <v>224</v>
      </c>
      <c r="F625" s="94" t="s">
        <v>302</v>
      </c>
      <c r="G625" s="94" t="s">
        <v>12</v>
      </c>
      <c r="H625" s="76"/>
      <c r="I625" s="76"/>
      <c r="J625" s="76"/>
      <c r="K625" s="2"/>
      <c r="L625" s="76" t="str" cm="1">
        <f t="array" ref="L625">_xlfn.IFS(L176="Excellent","4",L176="Good","3",L176="Sufficient","2",L176="Poor","1",L176="None","")</f>
        <v>2</v>
      </c>
      <c r="M625" s="76" t="str" cm="1">
        <f t="array" ref="M625">_xlfn.IFS(M176="Excellent","4",M176="Good","3",M176="Sufficient","2",M176="Poor","1",M176="None","")</f>
        <v>2</v>
      </c>
      <c r="N625" s="76" t="str" cm="1">
        <f t="array" ref="N625">_xlfn.IFS(N176="Excellent","4",N176="Good","3",N176="Sufficient","2",N176="Poor","1",N176="None","")</f>
        <v>3</v>
      </c>
      <c r="O625" s="76" t="str" cm="1">
        <f t="array" ref="O625">_xlfn.IFS(O176="Excellent","4",O176="Good","3",O176="Sufficient","2",O176="Poor","1",O176="None","")</f>
        <v>3</v>
      </c>
      <c r="P625" s="76" t="str" cm="1">
        <f t="array" ref="P625">_xlfn.IFS(P176="Excellent","4",P176="Good","3",P176="Sufficient","2",P176="Poor","1",P176="None","")</f>
        <v>3</v>
      </c>
      <c r="Q625" s="128"/>
      <c r="R625" s="76" t="str" cm="1">
        <f t="array" ref="R625">_xlfn.IFS(R176="Excellent","4",R176="Good","3",R176="Sufficient","2",R176="Poor","1",R176="None","")</f>
        <v>3</v>
      </c>
      <c r="S625" s="76" t="str" cm="1">
        <f t="array" ref="S625">_xlfn.IFS(S176="Excellent","4",S176="Good","3",S176="Sufficient","2",S176="Poor","1",S176="None","")</f>
        <v>3</v>
      </c>
      <c r="T625" s="76" t="str" cm="1">
        <f t="array" ref="T625">_xlfn.IFS(T176="Excellent","4",T176="Good","3",T176="Sufficient","2",T176="Poor","1",T176="None","")</f>
        <v>3</v>
      </c>
    </row>
    <row r="626" spans="5:20" hidden="1" outlineLevel="1" x14ac:dyDescent="0.45">
      <c r="E626" s="94" t="s">
        <v>224</v>
      </c>
      <c r="F626" s="94" t="s">
        <v>303</v>
      </c>
      <c r="G626" s="94" t="s">
        <v>12</v>
      </c>
      <c r="H626" s="76"/>
      <c r="I626" s="76"/>
      <c r="J626" s="76"/>
      <c r="K626" s="2"/>
      <c r="L626" s="76" t="str" cm="1">
        <f t="array" ref="L626">_xlfn.IFS(L177="Excellent","4",L177="Good","3",L177="Sufficient","2",L177="Poor","1",L177="None","")</f>
        <v>3</v>
      </c>
      <c r="M626" s="76" t="str" cm="1">
        <f t="array" ref="M626">_xlfn.IFS(M177="Excellent","4",M177="Good","3",M177="Sufficient","2",M177="Poor","1",M177="None","")</f>
        <v>3</v>
      </c>
      <c r="N626" s="76" t="str" cm="1">
        <f t="array" ref="N626">_xlfn.IFS(N177="Excellent","4",N177="Good","3",N177="Sufficient","2",N177="Poor","1",N177="None","")</f>
        <v>3</v>
      </c>
      <c r="O626" s="76" t="str" cm="1">
        <f t="array" ref="O626">_xlfn.IFS(O177="Excellent","4",O177="Good","3",O177="Sufficient","2",O177="Poor","1",O177="None","")</f>
        <v>3</v>
      </c>
      <c r="P626" s="76" t="str" cm="1">
        <f t="array" ref="P626">_xlfn.IFS(P177="Excellent","4",P177="Good","3",P177="Sufficient","2",P177="Poor","1",P177="None","")</f>
        <v>4</v>
      </c>
      <c r="Q626" s="128"/>
      <c r="R626" s="76" t="str" cm="1">
        <f t="array" ref="R626">_xlfn.IFS(R177="Excellent","4",R177="Good","3",R177="Sufficient","2",R177="Poor","1",R177="None","")</f>
        <v>4</v>
      </c>
      <c r="S626" s="76" t="str" cm="1">
        <f t="array" ref="S626">_xlfn.IFS(S177="Excellent","4",S177="Good","3",S177="Sufficient","2",S177="Poor","1",S177="None","")</f>
        <v>4</v>
      </c>
      <c r="T626" s="76" t="str" cm="1">
        <f t="array" ref="T626">_xlfn.IFS(T177="Excellent","4",T177="Good","3",T177="Sufficient","2",T177="Poor","1",T177="None","")</f>
        <v>4</v>
      </c>
    </row>
    <row r="627" spans="5:20" hidden="1" outlineLevel="1" x14ac:dyDescent="0.45">
      <c r="E627" s="94" t="s">
        <v>224</v>
      </c>
      <c r="F627" s="94" t="s">
        <v>304</v>
      </c>
      <c r="G627" s="94" t="s">
        <v>12</v>
      </c>
      <c r="H627" s="76"/>
      <c r="I627" s="76"/>
      <c r="J627" s="76"/>
      <c r="K627" s="2"/>
      <c r="L627" s="76" t="str" cm="1">
        <f t="array" ref="L627">_xlfn.IFS(L178="Excellent","4",L178="Good","3",L178="Sufficient","2",L178="Poor","1",L178="None","")</f>
        <v>3</v>
      </c>
      <c r="M627" s="76" t="str" cm="1">
        <f t="array" ref="M627">_xlfn.IFS(M178="Excellent","4",M178="Good","3",M178="Sufficient","2",M178="Poor","1",M178="None","")</f>
        <v>3</v>
      </c>
      <c r="N627" s="76" t="str" cm="1">
        <f t="array" ref="N627">_xlfn.IFS(N178="Excellent","4",N178="Good","3",N178="Sufficient","2",N178="Poor","1",N178="None","")</f>
        <v>2</v>
      </c>
      <c r="O627" s="76" t="str" cm="1">
        <f t="array" ref="O627">_xlfn.IFS(O178="Excellent","4",O178="Good","3",O178="Sufficient","2",O178="Poor","1",O178="None","")</f>
        <v>2</v>
      </c>
      <c r="P627" s="76" t="str" cm="1">
        <f t="array" ref="P627">_xlfn.IFS(P178="Excellent","4",P178="Good","3",P178="Sufficient","2",P178="Poor","1",P178="None","")</f>
        <v>2</v>
      </c>
      <c r="Q627" s="128"/>
      <c r="R627" s="76" t="str" cm="1">
        <f t="array" ref="R627">_xlfn.IFS(R178="Excellent","4",R178="Good","3",R178="Sufficient","2",R178="Poor","1",R178="None","")</f>
        <v>1</v>
      </c>
      <c r="S627" s="76" t="str" cm="1">
        <f t="array" ref="S627">_xlfn.IFS(S178="Excellent","4",S178="Good","3",S178="Sufficient","2",S178="Poor","1",S178="None","")</f>
        <v>2</v>
      </c>
      <c r="T627" s="76" t="str" cm="1">
        <f t="array" ref="T627">_xlfn.IFS(T178="Excellent","4",T178="Good","3",T178="Sufficient","2",T178="Poor","1",T178="None","")</f>
        <v>2</v>
      </c>
    </row>
    <row r="628" spans="5:20" hidden="1" outlineLevel="1" x14ac:dyDescent="0.45">
      <c r="E628" s="94" t="s">
        <v>224</v>
      </c>
      <c r="F628" s="94" t="s">
        <v>305</v>
      </c>
      <c r="G628" s="94" t="s">
        <v>12</v>
      </c>
      <c r="H628" s="76"/>
      <c r="I628" s="76"/>
      <c r="J628" s="76"/>
      <c r="K628" s="2"/>
      <c r="L628" s="76" t="str" cm="1">
        <f t="array" ref="L628">_xlfn.IFS(L179="Excellent","4",L179="Good","3",L179="Sufficient","2",L179="Poor","1",L179="None","")</f>
        <v>4</v>
      </c>
      <c r="M628" s="76" t="str" cm="1">
        <f t="array" ref="M628">_xlfn.IFS(M179="Excellent","4",M179="Good","3",M179="Sufficient","2",M179="Poor","1",M179="None","")</f>
        <v>4</v>
      </c>
      <c r="N628" s="76" t="str" cm="1">
        <f t="array" ref="N628">_xlfn.IFS(N179="Excellent","4",N179="Good","3",N179="Sufficient","2",N179="Poor","1",N179="None","")</f>
        <v>4</v>
      </c>
      <c r="O628" s="76" t="str" cm="1">
        <f t="array" ref="O628">_xlfn.IFS(O179="Excellent","4",O179="Good","3",O179="Sufficient","2",O179="Poor","1",O179="None","")</f>
        <v>4</v>
      </c>
      <c r="P628" s="76" t="str" cm="1">
        <f t="array" ref="P628">_xlfn.IFS(P179="Excellent","4",P179="Good","3",P179="Sufficient","2",P179="Poor","1",P179="None","")</f>
        <v>4</v>
      </c>
      <c r="Q628" s="128"/>
      <c r="R628" s="76" t="str" cm="1">
        <f t="array" ref="R628">_xlfn.IFS(R179="Excellent","4",R179="Good","3",R179="Sufficient","2",R179="Poor","1",R179="None","")</f>
        <v>3</v>
      </c>
      <c r="S628" s="76" t="str" cm="1">
        <f t="array" ref="S628">_xlfn.IFS(S179="Excellent","4",S179="Good","3",S179="Sufficient","2",S179="Poor","1",S179="None","")</f>
        <v>4</v>
      </c>
      <c r="T628" s="76" t="str" cm="1">
        <f t="array" ref="T628">_xlfn.IFS(T179="Excellent","4",T179="Good","3",T179="Sufficient","2",T179="Poor","1",T179="None","")</f>
        <v>4</v>
      </c>
    </row>
    <row r="629" spans="5:20" hidden="1" outlineLevel="1" x14ac:dyDescent="0.45">
      <c r="E629" s="94" t="s">
        <v>224</v>
      </c>
      <c r="F629" s="94" t="s">
        <v>306</v>
      </c>
      <c r="G629" s="94" t="s">
        <v>12</v>
      </c>
      <c r="H629" s="76"/>
      <c r="I629" s="76"/>
      <c r="J629" s="76"/>
      <c r="K629" s="2"/>
      <c r="L629" s="76" t="str" cm="1">
        <f t="array" ref="L629">_xlfn.IFS(L180="Excellent","4",L180="Good","3",L180="Sufficient","2",L180="Poor","1",L180="None","")</f>
        <v>4</v>
      </c>
      <c r="M629" s="76" t="str" cm="1">
        <f t="array" ref="M629">_xlfn.IFS(M180="Excellent","4",M180="Good","3",M180="Sufficient","2",M180="Poor","1",M180="None","")</f>
        <v>4</v>
      </c>
      <c r="N629" s="76" t="str" cm="1">
        <f t="array" ref="N629">_xlfn.IFS(N180="Excellent","4",N180="Good","3",N180="Sufficient","2",N180="Poor","1",N180="None","")</f>
        <v>4</v>
      </c>
      <c r="O629" s="76" t="str" cm="1">
        <f t="array" ref="O629">_xlfn.IFS(O180="Excellent","4",O180="Good","3",O180="Sufficient","2",O180="Poor","1",O180="None","")</f>
        <v>4</v>
      </c>
      <c r="P629" s="76" t="str" cm="1">
        <f t="array" ref="P629">_xlfn.IFS(P180="Excellent","4",P180="Good","3",P180="Sufficient","2",P180="Poor","1",P180="None","")</f>
        <v>4</v>
      </c>
      <c r="Q629" s="128"/>
      <c r="R629" s="76" t="str" cm="1">
        <f t="array" ref="R629">_xlfn.IFS(R180="Excellent","4",R180="Good","3",R180="Sufficient","2",R180="Poor","1",R180="None","")</f>
        <v>4</v>
      </c>
      <c r="S629" s="76" t="str" cm="1">
        <f t="array" ref="S629">_xlfn.IFS(S180="Excellent","4",S180="Good","3",S180="Sufficient","2",S180="Poor","1",S180="None","")</f>
        <v>4</v>
      </c>
      <c r="T629" s="76" t="str" cm="1">
        <f t="array" ref="T629">_xlfn.IFS(T180="Excellent","4",T180="Good","3",T180="Sufficient","2",T180="Poor","1",T180="None","")</f>
        <v>4</v>
      </c>
    </row>
    <row r="630" spans="5:20" hidden="1" outlineLevel="1" x14ac:dyDescent="0.45">
      <c r="E630" s="94" t="s">
        <v>224</v>
      </c>
      <c r="F630" s="94" t="s">
        <v>307</v>
      </c>
      <c r="G630" s="94" t="s">
        <v>12</v>
      </c>
      <c r="H630" s="76"/>
      <c r="I630" s="76"/>
      <c r="J630" s="76"/>
      <c r="K630" s="2"/>
      <c r="L630" s="76" t="str" cm="1">
        <f t="array" ref="L630">_xlfn.IFS(L181="Excellent","4",L181="Good","3",L181="Sufficient","2",L181="Poor","1",L181="None","")</f>
        <v>4</v>
      </c>
      <c r="M630" s="76" t="str" cm="1">
        <f t="array" ref="M630">_xlfn.IFS(M181="Excellent","4",M181="Good","3",M181="Sufficient","2",M181="Poor","1",M181="None","")</f>
        <v>4</v>
      </c>
      <c r="N630" s="76" t="str" cm="1">
        <f t="array" ref="N630">_xlfn.IFS(N181="Excellent","4",N181="Good","3",N181="Sufficient","2",N181="Poor","1",N181="None","")</f>
        <v>4</v>
      </c>
      <c r="O630" s="76" t="str" cm="1">
        <f t="array" ref="O630">_xlfn.IFS(O181="Excellent","4",O181="Good","3",O181="Sufficient","2",O181="Poor","1",O181="None","")</f>
        <v>4</v>
      </c>
      <c r="P630" s="76" t="str" cm="1">
        <f t="array" ref="P630">_xlfn.IFS(P181="Excellent","4",P181="Good","3",P181="Sufficient","2",P181="Poor","1",P181="None","")</f>
        <v>3</v>
      </c>
      <c r="Q630" s="128"/>
      <c r="R630" s="76" t="str" cm="1">
        <f t="array" ref="R630">_xlfn.IFS(R181="Excellent","4",R181="Good","3",R181="Sufficient","2",R181="Poor","1",R181="None","")</f>
        <v>3</v>
      </c>
      <c r="S630" s="76" t="str" cm="1">
        <f t="array" ref="S630">_xlfn.IFS(S181="Excellent","4",S181="Good","3",S181="Sufficient","2",S181="Poor","1",S181="None","")</f>
        <v>3</v>
      </c>
      <c r="T630" s="76" t="str" cm="1">
        <f t="array" ref="T630">_xlfn.IFS(T181="Excellent","4",T181="Good","3",T181="Sufficient","2",T181="Poor","1",T181="None","")</f>
        <v>3</v>
      </c>
    </row>
    <row r="631" spans="5:20" hidden="1" outlineLevel="1" x14ac:dyDescent="0.45">
      <c r="E631" s="94" t="s">
        <v>224</v>
      </c>
      <c r="F631" s="94" t="s">
        <v>308</v>
      </c>
      <c r="G631" s="94" t="s">
        <v>12</v>
      </c>
      <c r="H631" s="76"/>
      <c r="I631" s="76"/>
      <c r="J631" s="76"/>
      <c r="K631" s="2"/>
      <c r="L631" s="76" t="str" cm="1">
        <f t="array" ref="L631">_xlfn.IFS(L182="Excellent","4",L182="Good","3",L182="Sufficient","2",L182="Poor","1",L182="None","")</f>
        <v>4</v>
      </c>
      <c r="M631" s="76" t="str" cm="1">
        <f t="array" ref="M631">_xlfn.IFS(M182="Excellent","4",M182="Good","3",M182="Sufficient","2",M182="Poor","1",M182="None","")</f>
        <v>4</v>
      </c>
      <c r="N631" s="76" t="str" cm="1">
        <f t="array" ref="N631">_xlfn.IFS(N182="Excellent","4",N182="Good","3",N182="Sufficient","2",N182="Poor","1",N182="None","")</f>
        <v>4</v>
      </c>
      <c r="O631" s="76" t="str" cm="1">
        <f t="array" ref="O631">_xlfn.IFS(O182="Excellent","4",O182="Good","3",O182="Sufficient","2",O182="Poor","1",O182="None","")</f>
        <v>4</v>
      </c>
      <c r="P631" s="76" t="str" cm="1">
        <f t="array" ref="P631">_xlfn.IFS(P182="Excellent","4",P182="Good","3",P182="Sufficient","2",P182="Poor","1",P182="None","")</f>
        <v>4</v>
      </c>
      <c r="Q631" s="128"/>
      <c r="R631" s="76" t="str" cm="1">
        <f t="array" ref="R631">_xlfn.IFS(R182="Excellent","4",R182="Good","3",R182="Sufficient","2",R182="Poor","1",R182="None","")</f>
        <v>4</v>
      </c>
      <c r="S631" s="76" t="str" cm="1">
        <f t="array" ref="S631">_xlfn.IFS(S182="Excellent","4",S182="Good","3",S182="Sufficient","2",S182="Poor","1",S182="None","")</f>
        <v>4</v>
      </c>
      <c r="T631" s="76" t="str" cm="1">
        <f t="array" ref="T631">_xlfn.IFS(T182="Excellent","4",T182="Good","3",T182="Sufficient","2",T182="Poor","1",T182="None","")</f>
        <v>4</v>
      </c>
    </row>
    <row r="632" spans="5:20" hidden="1" outlineLevel="1" x14ac:dyDescent="0.45">
      <c r="E632" s="94" t="s">
        <v>224</v>
      </c>
      <c r="F632" s="94" t="s">
        <v>309</v>
      </c>
      <c r="G632" s="94" t="s">
        <v>12</v>
      </c>
      <c r="H632" s="76"/>
      <c r="I632" s="76"/>
      <c r="J632" s="76"/>
      <c r="K632" s="2"/>
      <c r="L632" s="76" t="str" cm="1">
        <f t="array" ref="L632">_xlfn.IFS(L183="Excellent","4",L183="Good","3",L183="Sufficient","2",L183="Poor","1",L183="None","")</f>
        <v>4</v>
      </c>
      <c r="M632" s="76" t="str" cm="1">
        <f t="array" ref="M632">_xlfn.IFS(M183="Excellent","4",M183="Good","3",M183="Sufficient","2",M183="Poor","1",M183="None","")</f>
        <v>4</v>
      </c>
      <c r="N632" s="76" t="str" cm="1">
        <f t="array" ref="N632">_xlfn.IFS(N183="Excellent","4",N183="Good","3",N183="Sufficient","2",N183="Poor","1",N183="None","")</f>
        <v>4</v>
      </c>
      <c r="O632" s="76" t="str" cm="1">
        <f t="array" ref="O632">_xlfn.IFS(O183="Excellent","4",O183="Good","3",O183="Sufficient","2",O183="Poor","1",O183="None","")</f>
        <v>4</v>
      </c>
      <c r="P632" s="76" t="str" cm="1">
        <f t="array" ref="P632">_xlfn.IFS(P183="Excellent","4",P183="Good","3",P183="Sufficient","2",P183="Poor","1",P183="None","")</f>
        <v>4</v>
      </c>
      <c r="Q632" s="128"/>
      <c r="R632" s="76" t="str" cm="1">
        <f t="array" ref="R632">_xlfn.IFS(R183="Excellent","4",R183="Good","3",R183="Sufficient","2",R183="Poor","1",R183="None","")</f>
        <v>4</v>
      </c>
      <c r="S632" s="76" t="str" cm="1">
        <f t="array" ref="S632">_xlfn.IFS(S183="Excellent","4",S183="Good","3",S183="Sufficient","2",S183="Poor","1",S183="None","")</f>
        <v>4</v>
      </c>
      <c r="T632" s="76" t="str" cm="1">
        <f t="array" ref="T632">_xlfn.IFS(T183="Excellent","4",T183="Good","3",T183="Sufficient","2",T183="Poor","1",T183="None","")</f>
        <v>4</v>
      </c>
    </row>
    <row r="633" spans="5:20" hidden="1" outlineLevel="1" x14ac:dyDescent="0.45">
      <c r="E633" s="94" t="s">
        <v>224</v>
      </c>
      <c r="F633" s="94" t="s">
        <v>310</v>
      </c>
      <c r="G633" s="94" t="s">
        <v>12</v>
      </c>
      <c r="H633" s="76"/>
      <c r="I633" s="76"/>
      <c r="J633" s="76"/>
      <c r="K633" s="2"/>
      <c r="L633" s="76" t="str" cm="1">
        <f t="array" ref="L633">_xlfn.IFS(L184="Excellent","4",L184="Good","3",L184="Sufficient","2",L184="Poor","1",L184="None","")</f>
        <v>4</v>
      </c>
      <c r="M633" s="76" t="str" cm="1">
        <f t="array" ref="M633">_xlfn.IFS(M184="Excellent","4",M184="Good","3",M184="Sufficient","2",M184="Poor","1",M184="None","")</f>
        <v>4</v>
      </c>
      <c r="N633" s="76" t="str" cm="1">
        <f t="array" ref="N633">_xlfn.IFS(N184="Excellent","4",N184="Good","3",N184="Sufficient","2",N184="Poor","1",N184="None","")</f>
        <v>4</v>
      </c>
      <c r="O633" s="76" t="str" cm="1">
        <f t="array" ref="O633">_xlfn.IFS(O184="Excellent","4",O184="Good","3",O184="Sufficient","2",O184="Poor","1",O184="None","")</f>
        <v>4</v>
      </c>
      <c r="P633" s="76" t="str" cm="1">
        <f t="array" ref="P633">_xlfn.IFS(P184="Excellent","4",P184="Good","3",P184="Sufficient","2",P184="Poor","1",P184="None","")</f>
        <v>4</v>
      </c>
      <c r="Q633" s="128"/>
      <c r="R633" s="76" t="str" cm="1">
        <f t="array" ref="R633">_xlfn.IFS(R184="Excellent","4",R184="Good","3",R184="Sufficient","2",R184="Poor","1",R184="None","")</f>
        <v>4</v>
      </c>
      <c r="S633" s="76" t="str" cm="1">
        <f t="array" ref="S633">_xlfn.IFS(S184="Excellent","4",S184="Good","3",S184="Sufficient","2",S184="Poor","1",S184="None","")</f>
        <v>4</v>
      </c>
      <c r="T633" s="76" t="str" cm="1">
        <f t="array" ref="T633">_xlfn.IFS(T184="Excellent","4",T184="Good","3",T184="Sufficient","2",T184="Poor","1",T184="None","")</f>
        <v>4</v>
      </c>
    </row>
    <row r="634" spans="5:20" hidden="1" outlineLevel="1" x14ac:dyDescent="0.45">
      <c r="E634" s="94" t="s">
        <v>224</v>
      </c>
      <c r="F634" s="94" t="s">
        <v>311</v>
      </c>
      <c r="G634" s="94" t="s">
        <v>12</v>
      </c>
      <c r="H634" s="76"/>
      <c r="I634" s="76"/>
      <c r="J634" s="76"/>
      <c r="K634" s="2"/>
      <c r="L634" s="76" t="str" cm="1">
        <f t="array" ref="L634">_xlfn.IFS(L185="Excellent","4",L185="Good","3",L185="Sufficient","2",L185="Poor","1",L185="None","")</f>
        <v/>
      </c>
      <c r="M634" s="76" t="str" cm="1">
        <f t="array" ref="M634">_xlfn.IFS(M185="Excellent","4",M185="Good","3",M185="Sufficient","2",M185="Poor","1",M185="None","")</f>
        <v/>
      </c>
      <c r="N634" s="76" t="str" cm="1">
        <f t="array" ref="N634">_xlfn.IFS(N185="Excellent","4",N185="Good","3",N185="Sufficient","2",N185="Poor","1",N185="None","")</f>
        <v/>
      </c>
      <c r="O634" s="76" t="str" cm="1">
        <f t="array" ref="O634">_xlfn.IFS(O185="Excellent","4",O185="Good","3",O185="Sufficient","2",O185="Poor","1",O185="None","")</f>
        <v/>
      </c>
      <c r="P634" s="76" t="str" cm="1">
        <f t="array" ref="P634">_xlfn.IFS(P185="Excellent","4",P185="Good","3",P185="Sufficient","2",P185="Poor","1",P185="None","")</f>
        <v/>
      </c>
      <c r="Q634" s="128"/>
      <c r="R634" s="76" t="str" cm="1">
        <f t="array" ref="R634">_xlfn.IFS(R185="Excellent","4",R185="Good","3",R185="Sufficient","2",R185="Poor","1",R185="None","")</f>
        <v/>
      </c>
      <c r="S634" s="76" t="str" cm="1">
        <f t="array" ref="S634">_xlfn.IFS(S185="Excellent","4",S185="Good","3",S185="Sufficient","2",S185="Poor","1",S185="None","")</f>
        <v/>
      </c>
      <c r="T634" s="76" t="str" cm="1">
        <f t="array" ref="T634">_xlfn.IFS(T185="Excellent","4",T185="Good","3",T185="Sufficient","2",T185="Poor","1",T185="None","")</f>
        <v>4</v>
      </c>
    </row>
    <row r="635" spans="5:20" hidden="1" outlineLevel="1" x14ac:dyDescent="0.45">
      <c r="E635" s="94" t="s">
        <v>224</v>
      </c>
      <c r="F635" s="94" t="s">
        <v>312</v>
      </c>
      <c r="G635" s="94" t="s">
        <v>12</v>
      </c>
      <c r="H635" s="76"/>
      <c r="I635" s="76"/>
      <c r="J635" s="76"/>
      <c r="K635" s="2"/>
      <c r="L635" s="76" t="str" cm="1">
        <f t="array" ref="L635">_xlfn.IFS(L186="Excellent","4",L186="Good","3",L186="Sufficient","2",L186="Poor","1",L186="None","")</f>
        <v>3</v>
      </c>
      <c r="M635" s="76" t="str" cm="1">
        <f t="array" ref="M635">_xlfn.IFS(M186="Excellent","4",M186="Good","3",M186="Sufficient","2",M186="Poor","1",M186="None","")</f>
        <v>4</v>
      </c>
      <c r="N635" s="76" t="str" cm="1">
        <f t="array" ref="N635">_xlfn.IFS(N186="Excellent","4",N186="Good","3",N186="Sufficient","2",N186="Poor","1",N186="None","")</f>
        <v>3</v>
      </c>
      <c r="O635" s="76" t="str" cm="1">
        <f t="array" ref="O635">_xlfn.IFS(O186="Excellent","4",O186="Good","3",O186="Sufficient","2",O186="Poor","1",O186="None","")</f>
        <v>3</v>
      </c>
      <c r="P635" s="76" t="str" cm="1">
        <f t="array" ref="P635">_xlfn.IFS(P186="Excellent","4",P186="Good","3",P186="Sufficient","2",P186="Poor","1",P186="None","")</f>
        <v>3</v>
      </c>
      <c r="Q635" s="128"/>
      <c r="R635" s="76" t="str" cm="1">
        <f t="array" ref="R635">_xlfn.IFS(R186="Excellent","4",R186="Good","3",R186="Sufficient","2",R186="Poor","1",R186="None","")</f>
        <v>3</v>
      </c>
      <c r="S635" s="76" t="str" cm="1">
        <f t="array" ref="S635">_xlfn.IFS(S186="Excellent","4",S186="Good","3",S186="Sufficient","2",S186="Poor","1",S186="None","")</f>
        <v>4</v>
      </c>
      <c r="T635" s="76" t="str" cm="1">
        <f t="array" ref="T635">_xlfn.IFS(T186="Excellent","4",T186="Good","3",T186="Sufficient","2",T186="Poor","1",T186="None","")</f>
        <v>4</v>
      </c>
    </row>
    <row r="636" spans="5:20" hidden="1" outlineLevel="1" x14ac:dyDescent="0.45">
      <c r="E636" s="94" t="s">
        <v>224</v>
      </c>
      <c r="F636" s="94" t="s">
        <v>313</v>
      </c>
      <c r="G636" s="94" t="s">
        <v>12</v>
      </c>
      <c r="H636" s="76"/>
      <c r="I636" s="76"/>
      <c r="J636" s="76"/>
      <c r="K636" s="2"/>
      <c r="L636" s="76" t="str" cm="1">
        <f t="array" ref="L636">_xlfn.IFS(L187="Excellent","4",L187="Good","3",L187="Sufficient","2",L187="Poor","1",L187="None","")</f>
        <v>3</v>
      </c>
      <c r="M636" s="76" t="str" cm="1">
        <f t="array" ref="M636">_xlfn.IFS(M187="Excellent","4",M187="Good","3",M187="Sufficient","2",M187="Poor","1",M187="None","")</f>
        <v>4</v>
      </c>
      <c r="N636" s="76" t="str" cm="1">
        <f t="array" ref="N636">_xlfn.IFS(N187="Excellent","4",N187="Good","3",N187="Sufficient","2",N187="Poor","1",N187="None","")</f>
        <v>4</v>
      </c>
      <c r="O636" s="76" t="str" cm="1">
        <f t="array" ref="O636">_xlfn.IFS(O187="Excellent","4",O187="Good","3",O187="Sufficient","2",O187="Poor","1",O187="None","")</f>
        <v>3</v>
      </c>
      <c r="P636" s="76" t="str" cm="1">
        <f t="array" ref="P636">_xlfn.IFS(P187="Excellent","4",P187="Good","3",P187="Sufficient","2",P187="Poor","1",P187="None","")</f>
        <v>4</v>
      </c>
      <c r="Q636" s="128"/>
      <c r="R636" s="76" t="str" cm="1">
        <f t="array" ref="R636">_xlfn.IFS(R187="Excellent","4",R187="Good","3",R187="Sufficient","2",R187="Poor","1",R187="None","")</f>
        <v>3</v>
      </c>
      <c r="S636" s="76" t="str" cm="1">
        <f t="array" ref="S636">_xlfn.IFS(S187="Excellent","4",S187="Good","3",S187="Sufficient","2",S187="Poor","1",S187="None","")</f>
        <v>4</v>
      </c>
      <c r="T636" s="76" t="str" cm="1">
        <f t="array" ref="T636">_xlfn.IFS(T187="Excellent","4",T187="Good","3",T187="Sufficient","2",T187="Poor","1",T187="None","")</f>
        <v>4</v>
      </c>
    </row>
    <row r="637" spans="5:20" hidden="1" outlineLevel="1" x14ac:dyDescent="0.45">
      <c r="E637" s="94" t="s">
        <v>224</v>
      </c>
      <c r="F637" s="94" t="s">
        <v>314</v>
      </c>
      <c r="G637" s="94" t="s">
        <v>12</v>
      </c>
      <c r="H637" s="76"/>
      <c r="I637" s="76"/>
      <c r="J637" s="76"/>
      <c r="K637" s="2"/>
      <c r="L637" s="76" t="str" cm="1">
        <f t="array" ref="L637">_xlfn.IFS(L188="Excellent","4",L188="Good","3",L188="Sufficient","2",L188="Poor","1",L188="None","")</f>
        <v>4</v>
      </c>
      <c r="M637" s="76" t="str" cm="1">
        <f t="array" ref="M637">_xlfn.IFS(M188="Excellent","4",M188="Good","3",M188="Sufficient","2",M188="Poor","1",M188="None","")</f>
        <v>4</v>
      </c>
      <c r="N637" s="76" t="str" cm="1">
        <f t="array" ref="N637">_xlfn.IFS(N188="Excellent","4",N188="Good","3",N188="Sufficient","2",N188="Poor","1",N188="None","")</f>
        <v>4</v>
      </c>
      <c r="O637" s="76" t="str" cm="1">
        <f t="array" ref="O637">_xlfn.IFS(O188="Excellent","4",O188="Good","3",O188="Sufficient","2",O188="Poor","1",O188="None","")</f>
        <v>4</v>
      </c>
      <c r="P637" s="76" t="str" cm="1">
        <f t="array" ref="P637">_xlfn.IFS(P188="Excellent","4",P188="Good","3",P188="Sufficient","2",P188="Poor","1",P188="None","")</f>
        <v>4</v>
      </c>
      <c r="Q637" s="128"/>
      <c r="R637" s="76" t="str" cm="1">
        <f t="array" ref="R637">_xlfn.IFS(R188="Excellent","4",R188="Good","3",R188="Sufficient","2",R188="Poor","1",R188="None","")</f>
        <v>4</v>
      </c>
      <c r="S637" s="76" t="str" cm="1">
        <f t="array" ref="S637">_xlfn.IFS(S188="Excellent","4",S188="Good","3",S188="Sufficient","2",S188="Poor","1",S188="None","")</f>
        <v>4</v>
      </c>
      <c r="T637" s="76" t="str" cm="1">
        <f t="array" ref="T637">_xlfn.IFS(T188="Excellent","4",T188="Good","3",T188="Sufficient","2",T188="Poor","1",T188="None","")</f>
        <v>4</v>
      </c>
    </row>
    <row r="638" spans="5:20" hidden="1" outlineLevel="1" x14ac:dyDescent="0.45">
      <c r="E638" s="94" t="s">
        <v>224</v>
      </c>
      <c r="F638" s="94" t="s">
        <v>315</v>
      </c>
      <c r="G638" s="94" t="s">
        <v>12</v>
      </c>
      <c r="H638" s="76"/>
      <c r="I638" s="76"/>
      <c r="J638" s="76"/>
      <c r="K638" s="2"/>
      <c r="L638" s="76" t="str" cm="1">
        <f t="array" ref="L638">_xlfn.IFS(L189="Excellent","4",L189="Good","3",L189="Sufficient","2",L189="Poor","1",L189="None","")</f>
        <v>4</v>
      </c>
      <c r="M638" s="76" t="str" cm="1">
        <f t="array" ref="M638">_xlfn.IFS(M189="Excellent","4",M189="Good","3",M189="Sufficient","2",M189="Poor","1",M189="None","")</f>
        <v>4</v>
      </c>
      <c r="N638" s="76" t="str" cm="1">
        <f t="array" ref="N638">_xlfn.IFS(N189="Excellent","4",N189="Good","3",N189="Sufficient","2",N189="Poor","1",N189="None","")</f>
        <v>3</v>
      </c>
      <c r="O638" s="76" t="str" cm="1">
        <f t="array" ref="O638">_xlfn.IFS(O189="Excellent","4",O189="Good","3",O189="Sufficient","2",O189="Poor","1",O189="None","")</f>
        <v>3</v>
      </c>
      <c r="P638" s="76" t="str" cm="1">
        <f t="array" ref="P638">_xlfn.IFS(P189="Excellent","4",P189="Good","3",P189="Sufficient","2",P189="Poor","1",P189="None","")</f>
        <v>3</v>
      </c>
      <c r="Q638" s="128"/>
      <c r="R638" s="76" t="str" cm="1">
        <f t="array" ref="R638">_xlfn.IFS(R189="Excellent","4",R189="Good","3",R189="Sufficient","2",R189="Poor","1",R189="None","")</f>
        <v>3</v>
      </c>
      <c r="S638" s="76" t="str" cm="1">
        <f t="array" ref="S638">_xlfn.IFS(S189="Excellent","4",S189="Good","3",S189="Sufficient","2",S189="Poor","1",S189="None","")</f>
        <v>3</v>
      </c>
      <c r="T638" s="76" t="str" cm="1">
        <f t="array" ref="T638">_xlfn.IFS(T189="Excellent","4",T189="Good","3",T189="Sufficient","2",T189="Poor","1",T189="None","")</f>
        <v>3</v>
      </c>
    </row>
    <row r="639" spans="5:20" hidden="1" outlineLevel="1" x14ac:dyDescent="0.45">
      <c r="E639" s="94" t="s">
        <v>224</v>
      </c>
      <c r="F639" s="94" t="s">
        <v>316</v>
      </c>
      <c r="G639" s="94" t="s">
        <v>12</v>
      </c>
      <c r="H639" s="76"/>
      <c r="I639" s="76"/>
      <c r="J639" s="76"/>
      <c r="K639" s="2"/>
      <c r="L639" s="76" t="str" cm="1">
        <f t="array" ref="L639">_xlfn.IFS(L190="Excellent","4",L190="Good","3",L190="Sufficient","2",L190="Poor","1",L190="None","")</f>
        <v>4</v>
      </c>
      <c r="M639" s="76" t="str" cm="1">
        <f t="array" ref="M639">_xlfn.IFS(M190="Excellent","4",M190="Good","3",M190="Sufficient","2",M190="Poor","1",M190="None","")</f>
        <v>4</v>
      </c>
      <c r="N639" s="76" t="str" cm="1">
        <f t="array" ref="N639">_xlfn.IFS(N190="Excellent","4",N190="Good","3",N190="Sufficient","2",N190="Poor","1",N190="None","")</f>
        <v>4</v>
      </c>
      <c r="O639" s="76" t="str" cm="1">
        <f t="array" ref="O639">_xlfn.IFS(O190="Excellent","4",O190="Good","3",O190="Sufficient","2",O190="Poor","1",O190="None","")</f>
        <v>4</v>
      </c>
      <c r="P639" s="76" t="str" cm="1">
        <f t="array" ref="P639">_xlfn.IFS(P190="Excellent","4",P190="Good","3",P190="Sufficient","2",P190="Poor","1",P190="None","")</f>
        <v>4</v>
      </c>
      <c r="Q639" s="128"/>
      <c r="R639" s="76" t="str" cm="1">
        <f t="array" ref="R639">_xlfn.IFS(R190="Excellent","4",R190="Good","3",R190="Sufficient","2",R190="Poor","1",R190="None","")</f>
        <v>4</v>
      </c>
      <c r="S639" s="76" t="str" cm="1">
        <f t="array" ref="S639">_xlfn.IFS(S190="Excellent","4",S190="Good","3",S190="Sufficient","2",S190="Poor","1",S190="None","")</f>
        <v>4</v>
      </c>
      <c r="T639" s="76" t="str" cm="1">
        <f t="array" ref="T639">_xlfn.IFS(T190="Excellent","4",T190="Good","3",T190="Sufficient","2",T190="Poor","1",T190="None","")</f>
        <v>4</v>
      </c>
    </row>
    <row r="640" spans="5:20" hidden="1" outlineLevel="1" x14ac:dyDescent="0.45">
      <c r="E640" s="94" t="s">
        <v>224</v>
      </c>
      <c r="F640" s="94" t="s">
        <v>317</v>
      </c>
      <c r="G640" s="94" t="s">
        <v>12</v>
      </c>
      <c r="H640" s="76"/>
      <c r="I640" s="76"/>
      <c r="J640" s="76"/>
      <c r="K640" s="2"/>
      <c r="L640" s="76" t="str" cm="1">
        <f t="array" ref="L640">_xlfn.IFS(L191="Excellent","4",L191="Good","3",L191="Sufficient","2",L191="Poor","1",L191="None","")</f>
        <v>4</v>
      </c>
      <c r="M640" s="76" t="str" cm="1">
        <f t="array" ref="M640">_xlfn.IFS(M191="Excellent","4",M191="Good","3",M191="Sufficient","2",M191="Poor","1",M191="None","")</f>
        <v>4</v>
      </c>
      <c r="N640" s="76" t="str" cm="1">
        <f t="array" ref="N640">_xlfn.IFS(N191="Excellent","4",N191="Good","3",N191="Sufficient","2",N191="Poor","1",N191="None","")</f>
        <v>4</v>
      </c>
      <c r="O640" s="76" t="str" cm="1">
        <f t="array" ref="O640">_xlfn.IFS(O191="Excellent","4",O191="Good","3",O191="Sufficient","2",O191="Poor","1",O191="None","")</f>
        <v>4</v>
      </c>
      <c r="P640" s="76" t="str" cm="1">
        <f t="array" ref="P640">_xlfn.IFS(P191="Excellent","4",P191="Good","3",P191="Sufficient","2",P191="Poor","1",P191="None","")</f>
        <v>4</v>
      </c>
      <c r="Q640" s="128"/>
      <c r="R640" s="76" t="str" cm="1">
        <f t="array" ref="R640">_xlfn.IFS(R191="Excellent","4",R191="Good","3",R191="Sufficient","2",R191="Poor","1",R191="None","")</f>
        <v>4</v>
      </c>
      <c r="S640" s="76" t="str" cm="1">
        <f t="array" ref="S640">_xlfn.IFS(S191="Excellent","4",S191="Good","3",S191="Sufficient","2",S191="Poor","1",S191="None","")</f>
        <v>4</v>
      </c>
      <c r="T640" s="76" t="str" cm="1">
        <f t="array" ref="T640">_xlfn.IFS(T191="Excellent","4",T191="Good","3",T191="Sufficient","2",T191="Poor","1",T191="None","")</f>
        <v>4</v>
      </c>
    </row>
    <row r="641" spans="5:20" hidden="1" outlineLevel="1" x14ac:dyDescent="0.45">
      <c r="E641" s="94" t="s">
        <v>224</v>
      </c>
      <c r="F641" s="94" t="s">
        <v>318</v>
      </c>
      <c r="G641" s="94" t="s">
        <v>12</v>
      </c>
      <c r="H641" s="76"/>
      <c r="I641" s="76"/>
      <c r="J641" s="76"/>
      <c r="K641" s="2"/>
      <c r="L641" s="76" t="str" cm="1">
        <f t="array" ref="L641">_xlfn.IFS(L192="Excellent","4",L192="Good","3",L192="Sufficient","2",L192="Poor","1",L192="None","")</f>
        <v>4</v>
      </c>
      <c r="M641" s="76" t="str" cm="1">
        <f t="array" ref="M641">_xlfn.IFS(M192="Excellent","4",M192="Good","3",M192="Sufficient","2",M192="Poor","1",M192="None","")</f>
        <v>4</v>
      </c>
      <c r="N641" s="76" t="str" cm="1">
        <f t="array" ref="N641">_xlfn.IFS(N192="Excellent","4",N192="Good","3",N192="Sufficient","2",N192="Poor","1",N192="None","")</f>
        <v>4</v>
      </c>
      <c r="O641" s="76" t="str" cm="1">
        <f t="array" ref="O641">_xlfn.IFS(O192="Excellent","4",O192="Good","3",O192="Sufficient","2",O192="Poor","1",O192="None","")</f>
        <v>3</v>
      </c>
      <c r="P641" s="76" t="str" cm="1">
        <f t="array" ref="P641">_xlfn.IFS(P192="Excellent","4",P192="Good","3",P192="Sufficient","2",P192="Poor","1",P192="None","")</f>
        <v>4</v>
      </c>
      <c r="Q641" s="128"/>
      <c r="R641" s="76" t="str" cm="1">
        <f t="array" ref="R641">_xlfn.IFS(R192="Excellent","4",R192="Good","3",R192="Sufficient","2",R192="Poor","1",R192="None","")</f>
        <v>4</v>
      </c>
      <c r="S641" s="76" t="str" cm="1">
        <f t="array" ref="S641">_xlfn.IFS(S192="Excellent","4",S192="Good","3",S192="Sufficient","2",S192="Poor","1",S192="None","")</f>
        <v>4</v>
      </c>
      <c r="T641" s="76" t="str" cm="1">
        <f t="array" ref="T641">_xlfn.IFS(T192="Excellent","4",T192="Good","3",T192="Sufficient","2",T192="Poor","1",T192="None","")</f>
        <v>4</v>
      </c>
    </row>
    <row r="642" spans="5:20" hidden="1" outlineLevel="1" x14ac:dyDescent="0.45">
      <c r="E642" s="94" t="s">
        <v>224</v>
      </c>
      <c r="F642" s="94" t="s">
        <v>319</v>
      </c>
      <c r="G642" s="94" t="s">
        <v>12</v>
      </c>
      <c r="H642" s="76"/>
      <c r="I642" s="76"/>
      <c r="J642" s="76"/>
      <c r="K642" s="2"/>
      <c r="L642" s="76" t="str" cm="1">
        <f t="array" ref="L642">_xlfn.IFS(L193="Excellent","4",L193="Good","3",L193="Sufficient","2",L193="Poor","1",L193="None","")</f>
        <v>2</v>
      </c>
      <c r="M642" s="76" t="str" cm="1">
        <f t="array" ref="M642">_xlfn.IFS(M193="Excellent","4",M193="Good","3",M193="Sufficient","2",M193="Poor","1",M193="None","")</f>
        <v>2</v>
      </c>
      <c r="N642" s="76" t="str" cm="1">
        <f t="array" ref="N642">_xlfn.IFS(N193="Excellent","4",N193="Good","3",N193="Sufficient","2",N193="Poor","1",N193="None","")</f>
        <v>1</v>
      </c>
      <c r="O642" s="76" t="str" cm="1">
        <f t="array" ref="O642">_xlfn.IFS(O193="Excellent","4",O193="Good","3",O193="Sufficient","2",O193="Poor","1",O193="None","")</f>
        <v>1</v>
      </c>
      <c r="P642" s="76" t="str" cm="1">
        <f t="array" ref="P642">_xlfn.IFS(P193="Excellent","4",P193="Good","3",P193="Sufficient","2",P193="Poor","1",P193="None","")</f>
        <v>1</v>
      </c>
      <c r="Q642" s="128"/>
      <c r="R642" s="76" t="str" cm="1">
        <f t="array" ref="R642">_xlfn.IFS(R193="Excellent","4",R193="Good","3",R193="Sufficient","2",R193="Poor","1",R193="None","")</f>
        <v>2</v>
      </c>
      <c r="S642" s="76" t="str" cm="1">
        <f t="array" ref="S642">_xlfn.IFS(S193="Excellent","4",S193="Good","3",S193="Sufficient","2",S193="Poor","1",S193="None","")</f>
        <v>3</v>
      </c>
      <c r="T642" s="76" t="str" cm="1">
        <f t="array" ref="T642">_xlfn.IFS(T193="Excellent","4",T193="Good","3",T193="Sufficient","2",T193="Poor","1",T193="None","")</f>
        <v>3</v>
      </c>
    </row>
    <row r="643" spans="5:20" hidden="1" outlineLevel="1" x14ac:dyDescent="0.45">
      <c r="E643" s="94" t="s">
        <v>224</v>
      </c>
      <c r="F643" s="94" t="s">
        <v>320</v>
      </c>
      <c r="G643" s="94" t="s">
        <v>12</v>
      </c>
      <c r="H643" s="76"/>
      <c r="I643" s="76"/>
      <c r="J643" s="76"/>
      <c r="K643" s="2"/>
      <c r="L643" s="76" t="str" cm="1">
        <f t="array" ref="L643">_xlfn.IFS(L194="Excellent","4",L194="Good","3",L194="Sufficient","2",L194="Poor","1",L194="None","")</f>
        <v>4</v>
      </c>
      <c r="M643" s="76" t="str" cm="1">
        <f t="array" ref="M643">_xlfn.IFS(M194="Excellent","4",M194="Good","3",M194="Sufficient","2",M194="Poor","1",M194="None","")</f>
        <v>4</v>
      </c>
      <c r="N643" s="76" t="str" cm="1">
        <f t="array" ref="N643">_xlfn.IFS(N194="Excellent","4",N194="Good","3",N194="Sufficient","2",N194="Poor","1",N194="None","")</f>
        <v>4</v>
      </c>
      <c r="O643" s="76" t="str" cm="1">
        <f t="array" ref="O643">_xlfn.IFS(O194="Excellent","4",O194="Good","3",O194="Sufficient","2",O194="Poor","1",O194="None","")</f>
        <v>4</v>
      </c>
      <c r="P643" s="76" t="str" cm="1">
        <f t="array" ref="P643">_xlfn.IFS(P194="Excellent","4",P194="Good","3",P194="Sufficient","2",P194="Poor","1",P194="None","")</f>
        <v>4</v>
      </c>
      <c r="Q643" s="128"/>
      <c r="R643" s="76" t="str" cm="1">
        <f t="array" ref="R643">_xlfn.IFS(R194="Excellent","4",R194="Good","3",R194="Sufficient","2",R194="Poor","1",R194="None","")</f>
        <v>4</v>
      </c>
      <c r="S643" s="76" t="str" cm="1">
        <f t="array" ref="S643">_xlfn.IFS(S194="Excellent","4",S194="Good","3",S194="Sufficient","2",S194="Poor","1",S194="None","")</f>
        <v>4</v>
      </c>
      <c r="T643" s="76" t="str" cm="1">
        <f t="array" ref="T643">_xlfn.IFS(T194="Excellent","4",T194="Good","3",T194="Sufficient","2",T194="Poor","1",T194="None","")</f>
        <v>4</v>
      </c>
    </row>
    <row r="644" spans="5:20" hidden="1" outlineLevel="1" x14ac:dyDescent="0.45">
      <c r="E644" s="94" t="s">
        <v>224</v>
      </c>
      <c r="F644" s="94" t="s">
        <v>321</v>
      </c>
      <c r="G644" s="94" t="s">
        <v>12</v>
      </c>
      <c r="H644" s="76"/>
      <c r="I644" s="76"/>
      <c r="J644" s="76"/>
      <c r="K644" s="2"/>
      <c r="L644" s="76" t="str" cm="1">
        <f t="array" ref="L644">_xlfn.IFS(L195="Excellent","4",L195="Good","3",L195="Sufficient","2",L195="Poor","1",L195="None","")</f>
        <v>4</v>
      </c>
      <c r="M644" s="76" t="str" cm="1">
        <f t="array" ref="M644">_xlfn.IFS(M195="Excellent","4",M195="Good","3",M195="Sufficient","2",M195="Poor","1",M195="None","")</f>
        <v>4</v>
      </c>
      <c r="N644" s="76" t="str" cm="1">
        <f t="array" ref="N644">_xlfn.IFS(N195="Excellent","4",N195="Good","3",N195="Sufficient","2",N195="Poor","1",N195="None","")</f>
        <v>4</v>
      </c>
      <c r="O644" s="76" t="str" cm="1">
        <f t="array" ref="O644">_xlfn.IFS(O195="Excellent","4",O195="Good","3",O195="Sufficient","2",O195="Poor","1",O195="None","")</f>
        <v>4</v>
      </c>
      <c r="P644" s="76" t="str" cm="1">
        <f t="array" ref="P644">_xlfn.IFS(P195="Excellent","4",P195="Good","3",P195="Sufficient","2",P195="Poor","1",P195="None","")</f>
        <v>4</v>
      </c>
      <c r="Q644" s="128"/>
      <c r="R644" s="76" t="str" cm="1">
        <f t="array" ref="R644">_xlfn.IFS(R195="Excellent","4",R195="Good","3",R195="Sufficient","2",R195="Poor","1",R195="None","")</f>
        <v>4</v>
      </c>
      <c r="S644" s="76" t="str" cm="1">
        <f t="array" ref="S644">_xlfn.IFS(S195="Excellent","4",S195="Good","3",S195="Sufficient","2",S195="Poor","1",S195="None","")</f>
        <v>4</v>
      </c>
      <c r="T644" s="76" t="str" cm="1">
        <f t="array" ref="T644">_xlfn.IFS(T195="Excellent","4",T195="Good","3",T195="Sufficient","2",T195="Poor","1",T195="None","")</f>
        <v>4</v>
      </c>
    </row>
    <row r="645" spans="5:20" hidden="1" outlineLevel="1" x14ac:dyDescent="0.45">
      <c r="E645" s="94" t="s">
        <v>224</v>
      </c>
      <c r="F645" s="94" t="s">
        <v>322</v>
      </c>
      <c r="G645" s="94" t="s">
        <v>12</v>
      </c>
      <c r="H645" s="76"/>
      <c r="I645" s="76"/>
      <c r="J645" s="76"/>
      <c r="K645" s="2"/>
      <c r="L645" s="76" t="str" cm="1">
        <f t="array" ref="L645">_xlfn.IFS(L196="Excellent","4",L196="Good","3",L196="Sufficient","2",L196="Poor","1",L196="None","")</f>
        <v>4</v>
      </c>
      <c r="M645" s="76" t="str" cm="1">
        <f t="array" ref="M645">_xlfn.IFS(M196="Excellent","4",M196="Good","3",M196="Sufficient","2",M196="Poor","1",M196="None","")</f>
        <v>4</v>
      </c>
      <c r="N645" s="76" t="str" cm="1">
        <f t="array" ref="N645">_xlfn.IFS(N196="Excellent","4",N196="Good","3",N196="Sufficient","2",N196="Poor","1",N196="None","")</f>
        <v>4</v>
      </c>
      <c r="O645" s="76" t="str" cm="1">
        <f t="array" ref="O645">_xlfn.IFS(O196="Excellent","4",O196="Good","3",O196="Sufficient","2",O196="Poor","1",O196="None","")</f>
        <v>4</v>
      </c>
      <c r="P645" s="76" t="str" cm="1">
        <f t="array" ref="P645">_xlfn.IFS(P196="Excellent","4",P196="Good","3",P196="Sufficient","2",P196="Poor","1",P196="None","")</f>
        <v>3</v>
      </c>
      <c r="Q645" s="128"/>
      <c r="R645" s="76" t="str" cm="1">
        <f t="array" ref="R645">_xlfn.IFS(R196="Excellent","4",R196="Good","3",R196="Sufficient","2",R196="Poor","1",R196="None","")</f>
        <v>3</v>
      </c>
      <c r="S645" s="76" t="str" cm="1">
        <f t="array" ref="S645">_xlfn.IFS(S196="Excellent","4",S196="Good","3",S196="Sufficient","2",S196="Poor","1",S196="None","")</f>
        <v>4</v>
      </c>
      <c r="T645" s="76" t="str" cm="1">
        <f t="array" ref="T645">_xlfn.IFS(T196="Excellent","4",T196="Good","3",T196="Sufficient","2",T196="Poor","1",T196="None","")</f>
        <v>4</v>
      </c>
    </row>
    <row r="646" spans="5:20" hidden="1" outlineLevel="1" x14ac:dyDescent="0.45">
      <c r="E646" s="94" t="s">
        <v>224</v>
      </c>
      <c r="F646" s="94" t="s">
        <v>323</v>
      </c>
      <c r="G646" s="94" t="s">
        <v>12</v>
      </c>
      <c r="H646" s="76"/>
      <c r="I646" s="76"/>
      <c r="J646" s="76"/>
      <c r="K646" s="2"/>
      <c r="L646" s="76" t="str" cm="1">
        <f t="array" ref="L646">_xlfn.IFS(L197="Excellent","4",L197="Good","3",L197="Sufficient","2",L197="Poor","1",L197="None","")</f>
        <v>4</v>
      </c>
      <c r="M646" s="76" t="str" cm="1">
        <f t="array" ref="M646">_xlfn.IFS(M197="Excellent","4",M197="Good","3",M197="Sufficient","2",M197="Poor","1",M197="None","")</f>
        <v>4</v>
      </c>
      <c r="N646" s="76" t="str" cm="1">
        <f t="array" ref="N646">_xlfn.IFS(N197="Excellent","4",N197="Good","3",N197="Sufficient","2",N197="Poor","1",N197="None","")</f>
        <v>4</v>
      </c>
      <c r="O646" s="76" t="str" cm="1">
        <f t="array" ref="O646">_xlfn.IFS(O197="Excellent","4",O197="Good","3",O197="Sufficient","2",O197="Poor","1",O197="None","")</f>
        <v>4</v>
      </c>
      <c r="P646" s="76" t="str" cm="1">
        <f t="array" ref="P646">_xlfn.IFS(P197="Excellent","4",P197="Good","3",P197="Sufficient","2",P197="Poor","1",P197="None","")</f>
        <v>4</v>
      </c>
      <c r="Q646" s="128"/>
      <c r="R646" s="76" t="str" cm="1">
        <f t="array" ref="R646">_xlfn.IFS(R197="Excellent","4",R197="Good","3",R197="Sufficient","2",R197="Poor","1",R197="None","")</f>
        <v>4</v>
      </c>
      <c r="S646" s="76" t="str" cm="1">
        <f t="array" ref="S646">_xlfn.IFS(S197="Excellent","4",S197="Good","3",S197="Sufficient","2",S197="Poor","1",S197="None","")</f>
        <v>4</v>
      </c>
      <c r="T646" s="76" t="str" cm="1">
        <f t="array" ref="T646">_xlfn.IFS(T197="Excellent","4",T197="Good","3",T197="Sufficient","2",T197="Poor","1",T197="None","")</f>
        <v>4</v>
      </c>
    </row>
    <row r="647" spans="5:20" hidden="1" outlineLevel="1" x14ac:dyDescent="0.45">
      <c r="E647" s="94" t="s">
        <v>224</v>
      </c>
      <c r="F647" s="94" t="s">
        <v>324</v>
      </c>
      <c r="G647" s="94" t="s">
        <v>12</v>
      </c>
      <c r="H647" s="76"/>
      <c r="I647" s="76"/>
      <c r="J647" s="76"/>
      <c r="K647" s="2"/>
      <c r="L647" s="76" t="str" cm="1">
        <f t="array" ref="L647">_xlfn.IFS(L198="Excellent","4",L198="Good","3",L198="Sufficient","2",L198="Poor","1",L198="None","")</f>
        <v>4</v>
      </c>
      <c r="M647" s="76" t="str" cm="1">
        <f t="array" ref="M647">_xlfn.IFS(M198="Excellent","4",M198="Good","3",M198="Sufficient","2",M198="Poor","1",M198="None","")</f>
        <v>4</v>
      </c>
      <c r="N647" s="76" t="str" cm="1">
        <f t="array" ref="N647">_xlfn.IFS(N198="Excellent","4",N198="Good","3",N198="Sufficient","2",N198="Poor","1",N198="None","")</f>
        <v>4</v>
      </c>
      <c r="O647" s="76" t="str" cm="1">
        <f t="array" ref="O647">_xlfn.IFS(O198="Excellent","4",O198="Good","3",O198="Sufficient","2",O198="Poor","1",O198="None","")</f>
        <v>4</v>
      </c>
      <c r="P647" s="76" t="str" cm="1">
        <f t="array" ref="P647">_xlfn.IFS(P198="Excellent","4",P198="Good","3",P198="Sufficient","2",P198="Poor","1",P198="None","")</f>
        <v>4</v>
      </c>
      <c r="Q647" s="128"/>
      <c r="R647" s="76" t="str" cm="1">
        <f t="array" ref="R647">_xlfn.IFS(R198="Excellent","4",R198="Good","3",R198="Sufficient","2",R198="Poor","1",R198="None","")</f>
        <v>4</v>
      </c>
      <c r="S647" s="76" t="str" cm="1">
        <f t="array" ref="S647">_xlfn.IFS(S198="Excellent","4",S198="Good","3",S198="Sufficient","2",S198="Poor","1",S198="None","")</f>
        <v>4</v>
      </c>
      <c r="T647" s="76" t="str" cm="1">
        <f t="array" ref="T647">_xlfn.IFS(T198="Excellent","4",T198="Good","3",T198="Sufficient","2",T198="Poor","1",T198="None","")</f>
        <v>4</v>
      </c>
    </row>
    <row r="648" spans="5:20" hidden="1" outlineLevel="1" x14ac:dyDescent="0.45">
      <c r="E648" s="94" t="s">
        <v>224</v>
      </c>
      <c r="F648" s="94" t="s">
        <v>325</v>
      </c>
      <c r="G648" s="94" t="s">
        <v>12</v>
      </c>
      <c r="H648" s="76"/>
      <c r="I648" s="76"/>
      <c r="J648" s="76"/>
      <c r="K648" s="2"/>
      <c r="L648" s="76" t="str" cm="1">
        <f t="array" ref="L648">_xlfn.IFS(L199="Excellent","4",L199="Good","3",L199="Sufficient","2",L199="Poor","1",L199="None","")</f>
        <v>4</v>
      </c>
      <c r="M648" s="76" t="str" cm="1">
        <f t="array" ref="M648">_xlfn.IFS(M199="Excellent","4",M199="Good","3",M199="Sufficient","2",M199="Poor","1",M199="None","")</f>
        <v>4</v>
      </c>
      <c r="N648" s="76" t="str" cm="1">
        <f t="array" ref="N648">_xlfn.IFS(N199="Excellent","4",N199="Good","3",N199="Sufficient","2",N199="Poor","1",N199="None","")</f>
        <v>4</v>
      </c>
      <c r="O648" s="76" t="str" cm="1">
        <f t="array" ref="O648">_xlfn.IFS(O199="Excellent","4",O199="Good","3",O199="Sufficient","2",O199="Poor","1",O199="None","")</f>
        <v>4</v>
      </c>
      <c r="P648" s="76" t="str" cm="1">
        <f t="array" ref="P648">_xlfn.IFS(P199="Excellent","4",P199="Good","3",P199="Sufficient","2",P199="Poor","1",P199="None","")</f>
        <v>4</v>
      </c>
      <c r="Q648" s="128"/>
      <c r="R648" s="76" t="str" cm="1">
        <f t="array" ref="R648">_xlfn.IFS(R199="Excellent","4",R199="Good","3",R199="Sufficient","2",R199="Poor","1",R199="None","")</f>
        <v>3</v>
      </c>
      <c r="S648" s="76" t="str" cm="1">
        <f t="array" ref="S648">_xlfn.IFS(S199="Excellent","4",S199="Good","3",S199="Sufficient","2",S199="Poor","1",S199="None","")</f>
        <v>3</v>
      </c>
      <c r="T648" s="76" t="str" cm="1">
        <f t="array" ref="T648">_xlfn.IFS(T199="Excellent","4",T199="Good","3",T199="Sufficient","2",T199="Poor","1",T199="None","")</f>
        <v>3</v>
      </c>
    </row>
    <row r="649" spans="5:20" hidden="1" outlineLevel="1" x14ac:dyDescent="0.45">
      <c r="E649" s="94" t="s">
        <v>224</v>
      </c>
      <c r="F649" s="94" t="s">
        <v>326</v>
      </c>
      <c r="G649" s="94" t="s">
        <v>12</v>
      </c>
      <c r="H649" s="76"/>
      <c r="I649" s="76"/>
      <c r="J649" s="76"/>
      <c r="K649" s="2"/>
      <c r="L649" s="76" t="str" cm="1">
        <f t="array" ref="L649">_xlfn.IFS(L200="Excellent","4",L200="Good","3",L200="Sufficient","2",L200="Poor","1",L200="None","")</f>
        <v>4</v>
      </c>
      <c r="M649" s="76" t="str" cm="1">
        <f t="array" ref="M649">_xlfn.IFS(M200="Excellent","4",M200="Good","3",M200="Sufficient","2",M200="Poor","1",M200="None","")</f>
        <v>4</v>
      </c>
      <c r="N649" s="76" t="str" cm="1">
        <f t="array" ref="N649">_xlfn.IFS(N200="Excellent","4",N200="Good","3",N200="Sufficient","2",N200="Poor","1",N200="None","")</f>
        <v>4</v>
      </c>
      <c r="O649" s="76" t="str" cm="1">
        <f t="array" ref="O649">_xlfn.IFS(O200="Excellent","4",O200="Good","3",O200="Sufficient","2",O200="Poor","1",O200="None","")</f>
        <v>3</v>
      </c>
      <c r="P649" s="76" t="str" cm="1">
        <f t="array" ref="P649">_xlfn.IFS(P200="Excellent","4",P200="Good","3",P200="Sufficient","2",P200="Poor","1",P200="None","")</f>
        <v>3</v>
      </c>
      <c r="Q649" s="128"/>
      <c r="R649" s="76" t="str" cm="1">
        <f t="array" ref="R649">_xlfn.IFS(R200="Excellent","4",R200="Good","3",R200="Sufficient","2",R200="Poor","1",R200="None","")</f>
        <v>3</v>
      </c>
      <c r="S649" s="76" t="str" cm="1">
        <f t="array" ref="S649">_xlfn.IFS(S200="Excellent","4",S200="Good","3",S200="Sufficient","2",S200="Poor","1",S200="None","")</f>
        <v>3</v>
      </c>
      <c r="T649" s="76" t="str" cm="1">
        <f t="array" ref="T649">_xlfn.IFS(T200="Excellent","4",T200="Good","3",T200="Sufficient","2",T200="Poor","1",T200="None","")</f>
        <v>4</v>
      </c>
    </row>
    <row r="650" spans="5:20" hidden="1" outlineLevel="1" x14ac:dyDescent="0.45">
      <c r="E650" s="94" t="s">
        <v>224</v>
      </c>
      <c r="F650" s="94" t="s">
        <v>327</v>
      </c>
      <c r="G650" s="94" t="s">
        <v>12</v>
      </c>
      <c r="H650" s="76"/>
      <c r="I650" s="76"/>
      <c r="J650" s="76"/>
      <c r="K650" s="2"/>
      <c r="L650" s="76" t="str" cm="1">
        <f t="array" ref="L650">_xlfn.IFS(L201="Excellent","4",L201="Good","3",L201="Sufficient","2",L201="Poor","1",L201="None","")</f>
        <v>2</v>
      </c>
      <c r="M650" s="76" t="str" cm="1">
        <f t="array" ref="M650">_xlfn.IFS(M201="Excellent","4",M201="Good","3",M201="Sufficient","2",M201="Poor","1",M201="None","")</f>
        <v>2</v>
      </c>
      <c r="N650" s="76" t="str" cm="1">
        <f t="array" ref="N650">_xlfn.IFS(N201="Excellent","4",N201="Good","3",N201="Sufficient","2",N201="Poor","1",N201="None","")</f>
        <v>1</v>
      </c>
      <c r="O650" s="76" t="str" cm="1">
        <f t="array" ref="O650">_xlfn.IFS(O201="Excellent","4",O201="Good","3",O201="Sufficient","2",O201="Poor","1",O201="None","")</f>
        <v>1</v>
      </c>
      <c r="P650" s="76" t="str" cm="1">
        <f t="array" ref="P650">_xlfn.IFS(P201="Excellent","4",P201="Good","3",P201="Sufficient","2",P201="Poor","1",P201="None","")</f>
        <v>1</v>
      </c>
      <c r="Q650" s="128"/>
      <c r="R650" s="76" t="str" cm="1">
        <f t="array" ref="R650">_xlfn.IFS(R201="Excellent","4",R201="Good","3",R201="Sufficient","2",R201="Poor","1",R201="None","")</f>
        <v>1</v>
      </c>
      <c r="S650" s="76" t="str" cm="1">
        <f t="array" ref="S650">_xlfn.IFS(S201="Excellent","4",S201="Good","3",S201="Sufficient","2",S201="Poor","1",S201="None","")</f>
        <v>1</v>
      </c>
      <c r="T650" s="76" t="str" cm="1">
        <f t="array" ref="T650">_xlfn.IFS(T201="Excellent","4",T201="Good","3",T201="Sufficient","2",T201="Poor","1",T201="None","")</f>
        <v>1</v>
      </c>
    </row>
    <row r="651" spans="5:20" hidden="1" outlineLevel="1" x14ac:dyDescent="0.45">
      <c r="E651" s="94" t="s">
        <v>224</v>
      </c>
      <c r="F651" s="94" t="s">
        <v>328</v>
      </c>
      <c r="G651" s="94" t="s">
        <v>12</v>
      </c>
      <c r="H651" s="76"/>
      <c r="I651" s="76"/>
      <c r="J651" s="76"/>
      <c r="K651" s="2"/>
      <c r="L651" s="76" t="str" cm="1">
        <f t="array" ref="L651">_xlfn.IFS(L202="Excellent","4",L202="Good","3",L202="Sufficient","2",L202="Poor","1",L202="None","")</f>
        <v>4</v>
      </c>
      <c r="M651" s="76" t="str" cm="1">
        <f t="array" ref="M651">_xlfn.IFS(M202="Excellent","4",M202="Good","3",M202="Sufficient","2",M202="Poor","1",M202="None","")</f>
        <v>4</v>
      </c>
      <c r="N651" s="76" t="str" cm="1">
        <f t="array" ref="N651">_xlfn.IFS(N202="Excellent","4",N202="Good","3",N202="Sufficient","2",N202="Poor","1",N202="None","")</f>
        <v>4</v>
      </c>
      <c r="O651" s="76" t="str" cm="1">
        <f t="array" ref="O651">_xlfn.IFS(O202="Excellent","4",O202="Good","3",O202="Sufficient","2",O202="Poor","1",O202="None","")</f>
        <v>4</v>
      </c>
      <c r="P651" s="76" t="str" cm="1">
        <f t="array" ref="P651">_xlfn.IFS(P202="Excellent","4",P202="Good","3",P202="Sufficient","2",P202="Poor","1",P202="None","")</f>
        <v>4</v>
      </c>
      <c r="Q651" s="128"/>
      <c r="R651" s="76" t="str" cm="1">
        <f t="array" ref="R651">_xlfn.IFS(R202="Excellent","4",R202="Good","3",R202="Sufficient","2",R202="Poor","1",R202="None","")</f>
        <v>4</v>
      </c>
      <c r="S651" s="76" t="str" cm="1">
        <f t="array" ref="S651">_xlfn.IFS(S202="Excellent","4",S202="Good","3",S202="Sufficient","2",S202="Poor","1",S202="None","")</f>
        <v>4</v>
      </c>
      <c r="T651" s="76" t="str" cm="1">
        <f t="array" ref="T651">_xlfn.IFS(T202="Excellent","4",T202="Good","3",T202="Sufficient","2",T202="Poor","1",T202="None","")</f>
        <v>4</v>
      </c>
    </row>
    <row r="652" spans="5:20" hidden="1" outlineLevel="1" x14ac:dyDescent="0.45">
      <c r="E652" s="94" t="s">
        <v>224</v>
      </c>
      <c r="F652" s="94" t="s">
        <v>329</v>
      </c>
      <c r="G652" s="94" t="s">
        <v>12</v>
      </c>
      <c r="H652" s="76"/>
      <c r="I652" s="76"/>
      <c r="J652" s="76"/>
      <c r="K652" s="2"/>
      <c r="L652" s="76" t="str" cm="1">
        <f t="array" ref="L652">_xlfn.IFS(L203="Excellent","4",L203="Good","3",L203="Sufficient","2",L203="Poor","1",L203="None","")</f>
        <v>4</v>
      </c>
      <c r="M652" s="76" t="str" cm="1">
        <f t="array" ref="M652">_xlfn.IFS(M203="Excellent","4",M203="Good","3",M203="Sufficient","2",M203="Poor","1",M203="None","")</f>
        <v>4</v>
      </c>
      <c r="N652" s="76" t="str" cm="1">
        <f t="array" ref="N652">_xlfn.IFS(N203="Excellent","4",N203="Good","3",N203="Sufficient","2",N203="Poor","1",N203="None","")</f>
        <v>3</v>
      </c>
      <c r="O652" s="76" t="str" cm="1">
        <f t="array" ref="O652">_xlfn.IFS(O203="Excellent","4",O203="Good","3",O203="Sufficient","2",O203="Poor","1",O203="None","")</f>
        <v>3</v>
      </c>
      <c r="P652" s="76" t="str" cm="1">
        <f t="array" ref="P652">_xlfn.IFS(P203="Excellent","4",P203="Good","3",P203="Sufficient","2",P203="Poor","1",P203="None","")</f>
        <v>3</v>
      </c>
      <c r="Q652" s="128"/>
      <c r="R652" s="76" t="str" cm="1">
        <f t="array" ref="R652">_xlfn.IFS(R203="Excellent","4",R203="Good","3",R203="Sufficient","2",R203="Poor","1",R203="None","")</f>
        <v>4</v>
      </c>
      <c r="S652" s="76" t="str" cm="1">
        <f t="array" ref="S652">_xlfn.IFS(S203="Excellent","4",S203="Good","3",S203="Sufficient","2",S203="Poor","1",S203="None","")</f>
        <v>3</v>
      </c>
      <c r="T652" s="76" t="str" cm="1">
        <f t="array" ref="T652">_xlfn.IFS(T203="Excellent","4",T203="Good","3",T203="Sufficient","2",T203="Poor","1",T203="None","")</f>
        <v>3</v>
      </c>
    </row>
    <row r="653" spans="5:20" hidden="1" outlineLevel="1" x14ac:dyDescent="0.45">
      <c r="E653" s="94" t="s">
        <v>224</v>
      </c>
      <c r="F653" s="94" t="s">
        <v>330</v>
      </c>
      <c r="G653" s="94" t="s">
        <v>12</v>
      </c>
      <c r="H653" s="76"/>
      <c r="I653" s="76"/>
      <c r="J653" s="76"/>
      <c r="K653" s="2"/>
      <c r="L653" s="76" t="str" cm="1">
        <f t="array" ref="L653">_xlfn.IFS(L204="Excellent","4",L204="Good","3",L204="Sufficient","2",L204="Poor","1",L204="None","")</f>
        <v>4</v>
      </c>
      <c r="M653" s="76" t="str" cm="1">
        <f t="array" ref="M653">_xlfn.IFS(M204="Excellent","4",M204="Good","3",M204="Sufficient","2",M204="Poor","1",M204="None","")</f>
        <v>4</v>
      </c>
      <c r="N653" s="76" t="str" cm="1">
        <f t="array" ref="N653">_xlfn.IFS(N204="Excellent","4",N204="Good","3",N204="Sufficient","2",N204="Poor","1",N204="None","")</f>
        <v>4</v>
      </c>
      <c r="O653" s="76" t="str" cm="1">
        <f t="array" ref="O653">_xlfn.IFS(O204="Excellent","4",O204="Good","3",O204="Sufficient","2",O204="Poor","1",O204="None","")</f>
        <v>4</v>
      </c>
      <c r="P653" s="76" t="str" cm="1">
        <f t="array" ref="P653">_xlfn.IFS(P204="Excellent","4",P204="Good","3",P204="Sufficient","2",P204="Poor","1",P204="None","")</f>
        <v>4</v>
      </c>
      <c r="Q653" s="128"/>
      <c r="R653" s="76" t="str" cm="1">
        <f t="array" ref="R653">_xlfn.IFS(R204="Excellent","4",R204="Good","3",R204="Sufficient","2",R204="Poor","1",R204="None","")</f>
        <v>4</v>
      </c>
      <c r="S653" s="76" t="str" cm="1">
        <f t="array" ref="S653">_xlfn.IFS(S204="Excellent","4",S204="Good","3",S204="Sufficient","2",S204="Poor","1",S204="None","")</f>
        <v>4</v>
      </c>
      <c r="T653" s="76" t="str" cm="1">
        <f t="array" ref="T653">_xlfn.IFS(T204="Excellent","4",T204="Good","3",T204="Sufficient","2",T204="Poor","1",T204="None","")</f>
        <v>4</v>
      </c>
    </row>
    <row r="654" spans="5:20" hidden="1" outlineLevel="1" x14ac:dyDescent="0.45">
      <c r="E654" s="94" t="s">
        <v>224</v>
      </c>
      <c r="F654" s="94" t="s">
        <v>331</v>
      </c>
      <c r="G654" s="94" t="s">
        <v>12</v>
      </c>
      <c r="H654" s="76"/>
      <c r="I654" s="76"/>
      <c r="J654" s="76"/>
      <c r="K654" s="2"/>
      <c r="L654" s="76" t="str" cm="1">
        <f t="array" ref="L654">_xlfn.IFS(L205="Excellent","4",L205="Good","3",L205="Sufficient","2",L205="Poor","1",L205="None","")</f>
        <v>4</v>
      </c>
      <c r="M654" s="76" t="str" cm="1">
        <f t="array" ref="M654">_xlfn.IFS(M205="Excellent","4",M205="Good","3",M205="Sufficient","2",M205="Poor","1",M205="None","")</f>
        <v>4</v>
      </c>
      <c r="N654" s="76" t="str" cm="1">
        <f t="array" ref="N654">_xlfn.IFS(N205="Excellent","4",N205="Good","3",N205="Sufficient","2",N205="Poor","1",N205="None","")</f>
        <v>4</v>
      </c>
      <c r="O654" s="76" t="str" cm="1">
        <f t="array" ref="O654">_xlfn.IFS(O205="Excellent","4",O205="Good","3",O205="Sufficient","2",O205="Poor","1",O205="None","")</f>
        <v>4</v>
      </c>
      <c r="P654" s="76" t="str" cm="1">
        <f t="array" ref="P654">_xlfn.IFS(P205="Excellent","4",P205="Good","3",P205="Sufficient","2",P205="Poor","1",P205="None","")</f>
        <v>4</v>
      </c>
      <c r="Q654" s="128"/>
      <c r="R654" s="76" t="str" cm="1">
        <f t="array" ref="R654">_xlfn.IFS(R205="Excellent","4",R205="Good","3",R205="Sufficient","2",R205="Poor","1",R205="None","")</f>
        <v>4</v>
      </c>
      <c r="S654" s="76" t="str" cm="1">
        <f t="array" ref="S654">_xlfn.IFS(S205="Excellent","4",S205="Good","3",S205="Sufficient","2",S205="Poor","1",S205="None","")</f>
        <v>4</v>
      </c>
      <c r="T654" s="76" t="str" cm="1">
        <f t="array" ref="T654">_xlfn.IFS(T205="Excellent","4",T205="Good","3",T205="Sufficient","2",T205="Poor","1",T205="None","")</f>
        <v>4</v>
      </c>
    </row>
    <row r="655" spans="5:20" hidden="1" outlineLevel="1" x14ac:dyDescent="0.45">
      <c r="E655" s="94" t="s">
        <v>224</v>
      </c>
      <c r="F655" s="94" t="s">
        <v>332</v>
      </c>
      <c r="G655" s="94" t="s">
        <v>12</v>
      </c>
      <c r="H655" s="76"/>
      <c r="I655" s="76"/>
      <c r="J655" s="76"/>
      <c r="K655" s="2"/>
      <c r="L655" s="76" t="str" cm="1">
        <f t="array" ref="L655">_xlfn.IFS(L206="Excellent","4",L206="Good","3",L206="Sufficient","2",L206="Poor","1",L206="None","")</f>
        <v>4</v>
      </c>
      <c r="M655" s="76" t="str" cm="1">
        <f t="array" ref="M655">_xlfn.IFS(M206="Excellent","4",M206="Good","3",M206="Sufficient","2",M206="Poor","1",M206="None","")</f>
        <v>4</v>
      </c>
      <c r="N655" s="76" t="str" cm="1">
        <f t="array" ref="N655">_xlfn.IFS(N206="Excellent","4",N206="Good","3",N206="Sufficient","2",N206="Poor","1",N206="None","")</f>
        <v>4</v>
      </c>
      <c r="O655" s="76" t="str" cm="1">
        <f t="array" ref="O655">_xlfn.IFS(O206="Excellent","4",O206="Good","3",O206="Sufficient","2",O206="Poor","1",O206="None","")</f>
        <v>4</v>
      </c>
      <c r="P655" s="76" t="str" cm="1">
        <f t="array" ref="P655">_xlfn.IFS(P206="Excellent","4",P206="Good","3",P206="Sufficient","2",P206="Poor","1",P206="None","")</f>
        <v>4</v>
      </c>
      <c r="Q655" s="128"/>
      <c r="R655" s="76" t="str" cm="1">
        <f t="array" ref="R655">_xlfn.IFS(R206="Excellent","4",R206="Good","3",R206="Sufficient","2",R206="Poor","1",R206="None","")</f>
        <v>4</v>
      </c>
      <c r="S655" s="76" t="str" cm="1">
        <f t="array" ref="S655">_xlfn.IFS(S206="Excellent","4",S206="Good","3",S206="Sufficient","2",S206="Poor","1",S206="None","")</f>
        <v>4</v>
      </c>
      <c r="T655" s="76" t="str" cm="1">
        <f t="array" ref="T655">_xlfn.IFS(T206="Excellent","4",T206="Good","3",T206="Sufficient","2",T206="Poor","1",T206="None","")</f>
        <v>4</v>
      </c>
    </row>
    <row r="656" spans="5:20" hidden="1" outlineLevel="1" x14ac:dyDescent="0.45">
      <c r="E656" s="94" t="s">
        <v>224</v>
      </c>
      <c r="F656" s="94" t="s">
        <v>333</v>
      </c>
      <c r="G656" s="94" t="s">
        <v>12</v>
      </c>
      <c r="H656" s="76"/>
      <c r="I656" s="76"/>
      <c r="J656" s="76"/>
      <c r="K656" s="2"/>
      <c r="L656" s="76" t="str" cm="1">
        <f t="array" ref="L656">_xlfn.IFS(L207="Excellent","4",L207="Good","3",L207="Sufficient","2",L207="Poor","1",L207="None","")</f>
        <v>3</v>
      </c>
      <c r="M656" s="76" t="str" cm="1">
        <f t="array" ref="M656">_xlfn.IFS(M207="Excellent","4",M207="Good","3",M207="Sufficient","2",M207="Poor","1",M207="None","")</f>
        <v>4</v>
      </c>
      <c r="N656" s="76" t="str" cm="1">
        <f t="array" ref="N656">_xlfn.IFS(N207="Excellent","4",N207="Good","3",N207="Sufficient","2",N207="Poor","1",N207="None","")</f>
        <v>3</v>
      </c>
      <c r="O656" s="76" t="str" cm="1">
        <f t="array" ref="O656">_xlfn.IFS(O207="Excellent","4",O207="Good","3",O207="Sufficient","2",O207="Poor","1",O207="None","")</f>
        <v>3</v>
      </c>
      <c r="P656" s="76" t="str" cm="1">
        <f t="array" ref="P656">_xlfn.IFS(P207="Excellent","4",P207="Good","3",P207="Sufficient","2",P207="Poor","1",P207="None","")</f>
        <v>4</v>
      </c>
      <c r="Q656" s="128"/>
      <c r="R656" s="76" t="str" cm="1">
        <f t="array" ref="R656">_xlfn.IFS(R207="Excellent","4",R207="Good","3",R207="Sufficient","2",R207="Poor","1",R207="None","")</f>
        <v>4</v>
      </c>
      <c r="S656" s="76" t="str" cm="1">
        <f t="array" ref="S656">_xlfn.IFS(S207="Excellent","4",S207="Good","3",S207="Sufficient","2",S207="Poor","1",S207="None","")</f>
        <v>4</v>
      </c>
      <c r="T656" s="76" t="str" cm="1">
        <f t="array" ref="T656">_xlfn.IFS(T207="Excellent","4",T207="Good","3",T207="Sufficient","2",T207="Poor","1",T207="None","")</f>
        <v>4</v>
      </c>
    </row>
    <row r="657" spans="5:20" hidden="1" outlineLevel="1" x14ac:dyDescent="0.45">
      <c r="E657" s="94" t="s">
        <v>224</v>
      </c>
      <c r="F657" s="94" t="s">
        <v>334</v>
      </c>
      <c r="G657" s="94" t="s">
        <v>12</v>
      </c>
      <c r="H657" s="76"/>
      <c r="I657" s="76"/>
      <c r="J657" s="76"/>
      <c r="K657" s="2"/>
      <c r="L657" s="76" t="str" cm="1">
        <f t="array" ref="L657">_xlfn.IFS(L208="Excellent","4",L208="Good","3",L208="Sufficient","2",L208="Poor","1",L208="None","")</f>
        <v>4</v>
      </c>
      <c r="M657" s="76" t="str" cm="1">
        <f t="array" ref="M657">_xlfn.IFS(M208="Excellent","4",M208="Good","3",M208="Sufficient","2",M208="Poor","1",M208="None","")</f>
        <v>4</v>
      </c>
      <c r="N657" s="76" t="str" cm="1">
        <f t="array" ref="N657">_xlfn.IFS(N208="Excellent","4",N208="Good","3",N208="Sufficient","2",N208="Poor","1",N208="None","")</f>
        <v>4</v>
      </c>
      <c r="O657" s="76" t="str" cm="1">
        <f t="array" ref="O657">_xlfn.IFS(O208="Excellent","4",O208="Good","3",O208="Sufficient","2",O208="Poor","1",O208="None","")</f>
        <v>4</v>
      </c>
      <c r="P657" s="76" t="str" cm="1">
        <f t="array" ref="P657">_xlfn.IFS(P208="Excellent","4",P208="Good","3",P208="Sufficient","2",P208="Poor","1",P208="None","")</f>
        <v>4</v>
      </c>
      <c r="Q657" s="128"/>
      <c r="R657" s="76" t="str" cm="1">
        <f t="array" ref="R657">_xlfn.IFS(R208="Excellent","4",R208="Good","3",R208="Sufficient","2",R208="Poor","1",R208="None","")</f>
        <v>4</v>
      </c>
      <c r="S657" s="76" t="str" cm="1">
        <f t="array" ref="S657">_xlfn.IFS(S208="Excellent","4",S208="Good","3",S208="Sufficient","2",S208="Poor","1",S208="None","")</f>
        <v>4</v>
      </c>
      <c r="T657" s="76" t="str" cm="1">
        <f t="array" ref="T657">_xlfn.IFS(T208="Excellent","4",T208="Good","3",T208="Sufficient","2",T208="Poor","1",T208="None","")</f>
        <v>4</v>
      </c>
    </row>
    <row r="658" spans="5:20" hidden="1" outlineLevel="1" x14ac:dyDescent="0.45">
      <c r="E658" s="94" t="s">
        <v>224</v>
      </c>
      <c r="F658" s="94" t="s">
        <v>335</v>
      </c>
      <c r="G658" s="94" t="s">
        <v>12</v>
      </c>
      <c r="H658" s="76"/>
      <c r="I658" s="76"/>
      <c r="J658" s="76"/>
      <c r="K658" s="2"/>
      <c r="L658" s="76" t="str" cm="1">
        <f t="array" ref="L658">_xlfn.IFS(L209="Excellent","4",L209="Good","3",L209="Sufficient","2",L209="Poor","1",L209="None","")</f>
        <v>4</v>
      </c>
      <c r="M658" s="76" t="str" cm="1">
        <f t="array" ref="M658">_xlfn.IFS(M209="Excellent","4",M209="Good","3",M209="Sufficient","2",M209="Poor","1",M209="None","")</f>
        <v>4</v>
      </c>
      <c r="N658" s="76" t="str" cm="1">
        <f t="array" ref="N658">_xlfn.IFS(N209="Excellent","4",N209="Good","3",N209="Sufficient","2",N209="Poor","1",N209="None","")</f>
        <v>4</v>
      </c>
      <c r="O658" s="76" t="str" cm="1">
        <f t="array" ref="O658">_xlfn.IFS(O209="Excellent","4",O209="Good","3",O209="Sufficient","2",O209="Poor","1",O209="None","")</f>
        <v>4</v>
      </c>
      <c r="P658" s="76" t="str" cm="1">
        <f t="array" ref="P658">_xlfn.IFS(P209="Excellent","4",P209="Good","3",P209="Sufficient","2",P209="Poor","1",P209="None","")</f>
        <v>4</v>
      </c>
      <c r="Q658" s="128"/>
      <c r="R658" s="76" t="str" cm="1">
        <f t="array" ref="R658">_xlfn.IFS(R209="Excellent","4",R209="Good","3",R209="Sufficient","2",R209="Poor","1",R209="None","")</f>
        <v>3</v>
      </c>
      <c r="S658" s="76" t="str" cm="1">
        <f t="array" ref="S658">_xlfn.IFS(S209="Excellent","4",S209="Good","3",S209="Sufficient","2",S209="Poor","1",S209="None","")</f>
        <v>4</v>
      </c>
      <c r="T658" s="76" t="str" cm="1">
        <f t="array" ref="T658">_xlfn.IFS(T209="Excellent","4",T209="Good","3",T209="Sufficient","2",T209="Poor","1",T209="None","")</f>
        <v>4</v>
      </c>
    </row>
    <row r="659" spans="5:20" hidden="1" outlineLevel="1" x14ac:dyDescent="0.45">
      <c r="E659" s="94" t="s">
        <v>224</v>
      </c>
      <c r="F659" s="94" t="s">
        <v>336</v>
      </c>
      <c r="G659" s="94" t="s">
        <v>12</v>
      </c>
      <c r="H659" s="76"/>
      <c r="I659" s="76"/>
      <c r="J659" s="76"/>
      <c r="K659" s="2"/>
      <c r="L659" s="76" t="str" cm="1">
        <f t="array" ref="L659">_xlfn.IFS(L210="Excellent","4",L210="Good","3",L210="Sufficient","2",L210="Poor","1",L210="None","")</f>
        <v>4</v>
      </c>
      <c r="M659" s="76" t="str" cm="1">
        <f t="array" ref="M659">_xlfn.IFS(M210="Excellent","4",M210="Good","3",M210="Sufficient","2",M210="Poor","1",M210="None","")</f>
        <v>4</v>
      </c>
      <c r="N659" s="76" t="str" cm="1">
        <f t="array" ref="N659">_xlfn.IFS(N210="Excellent","4",N210="Good","3",N210="Sufficient","2",N210="Poor","1",N210="None","")</f>
        <v>4</v>
      </c>
      <c r="O659" s="76" t="str" cm="1">
        <f t="array" ref="O659">_xlfn.IFS(O210="Excellent","4",O210="Good","3",O210="Sufficient","2",O210="Poor","1",O210="None","")</f>
        <v>4</v>
      </c>
      <c r="P659" s="76" t="str" cm="1">
        <f t="array" ref="P659">_xlfn.IFS(P210="Excellent","4",P210="Good","3",P210="Sufficient","2",P210="Poor","1",P210="None","")</f>
        <v>4</v>
      </c>
      <c r="Q659" s="128"/>
      <c r="R659" s="76" t="str" cm="1">
        <f t="array" ref="R659">_xlfn.IFS(R210="Excellent","4",R210="Good","3",R210="Sufficient","2",R210="Poor","1",R210="None","")</f>
        <v>4</v>
      </c>
      <c r="S659" s="76" t="str" cm="1">
        <f t="array" ref="S659">_xlfn.IFS(S210="Excellent","4",S210="Good","3",S210="Sufficient","2",S210="Poor","1",S210="None","")</f>
        <v>4</v>
      </c>
      <c r="T659" s="76" t="str" cm="1">
        <f t="array" ref="T659">_xlfn.IFS(T210="Excellent","4",T210="Good","3",T210="Sufficient","2",T210="Poor","1",T210="None","")</f>
        <v>4</v>
      </c>
    </row>
    <row r="660" spans="5:20" hidden="1" outlineLevel="1" x14ac:dyDescent="0.45">
      <c r="E660" s="94" t="s">
        <v>224</v>
      </c>
      <c r="F660" s="94" t="s">
        <v>337</v>
      </c>
      <c r="G660" s="94" t="s">
        <v>12</v>
      </c>
      <c r="H660" s="76"/>
      <c r="I660" s="76"/>
      <c r="J660" s="76"/>
      <c r="K660" s="2"/>
      <c r="L660" s="76" t="str" cm="1">
        <f t="array" ref="L660">_xlfn.IFS(L211="Excellent","4",L211="Good","3",L211="Sufficient","2",L211="Poor","1",L211="None","")</f>
        <v>4</v>
      </c>
      <c r="M660" s="76" t="str" cm="1">
        <f t="array" ref="M660">_xlfn.IFS(M211="Excellent","4",M211="Good","3",M211="Sufficient","2",M211="Poor","1",M211="None","")</f>
        <v>4</v>
      </c>
      <c r="N660" s="76" t="str" cm="1">
        <f t="array" ref="N660">_xlfn.IFS(N211="Excellent","4",N211="Good","3",N211="Sufficient","2",N211="Poor","1",N211="None","")</f>
        <v>4</v>
      </c>
      <c r="O660" s="76" t="str" cm="1">
        <f t="array" ref="O660">_xlfn.IFS(O211="Excellent","4",O211="Good","3",O211="Sufficient","2",O211="Poor","1",O211="None","")</f>
        <v>4</v>
      </c>
      <c r="P660" s="76" t="str" cm="1">
        <f t="array" ref="P660">_xlfn.IFS(P211="Excellent","4",P211="Good","3",P211="Sufficient","2",P211="Poor","1",P211="None","")</f>
        <v>4</v>
      </c>
      <c r="Q660" s="128"/>
      <c r="R660" s="76" t="str" cm="1">
        <f t="array" ref="R660">_xlfn.IFS(R211="Excellent","4",R211="Good","3",R211="Sufficient","2",R211="Poor","1",R211="None","")</f>
        <v>4</v>
      </c>
      <c r="S660" s="76" t="str" cm="1">
        <f t="array" ref="S660">_xlfn.IFS(S211="Excellent","4",S211="Good","3",S211="Sufficient","2",S211="Poor","1",S211="None","")</f>
        <v>4</v>
      </c>
      <c r="T660" s="76" t="str" cm="1">
        <f t="array" ref="T660">_xlfn.IFS(T211="Excellent","4",T211="Good","3",T211="Sufficient","2",T211="Poor","1",T211="None","")</f>
        <v>4</v>
      </c>
    </row>
    <row r="661" spans="5:20" hidden="1" outlineLevel="1" x14ac:dyDescent="0.45">
      <c r="E661" s="94" t="s">
        <v>224</v>
      </c>
      <c r="F661" s="94" t="s">
        <v>338</v>
      </c>
      <c r="G661" s="94" t="s">
        <v>12</v>
      </c>
      <c r="H661" s="76"/>
      <c r="I661" s="76"/>
      <c r="J661" s="76"/>
      <c r="K661" s="2"/>
      <c r="L661" s="76" t="str" cm="1">
        <f t="array" ref="L661">_xlfn.IFS(L212="Excellent","4",L212="Good","3",L212="Sufficient","2",L212="Poor","1",L212="None","")</f>
        <v>4</v>
      </c>
      <c r="M661" s="76" t="str" cm="1">
        <f t="array" ref="M661">_xlfn.IFS(M212="Excellent","4",M212="Good","3",M212="Sufficient","2",M212="Poor","1",M212="None","")</f>
        <v>4</v>
      </c>
      <c r="N661" s="76" t="str" cm="1">
        <f t="array" ref="N661">_xlfn.IFS(N212="Excellent","4",N212="Good","3",N212="Sufficient","2",N212="Poor","1",N212="None","")</f>
        <v>4</v>
      </c>
      <c r="O661" s="76" t="str" cm="1">
        <f t="array" ref="O661">_xlfn.IFS(O212="Excellent","4",O212="Good","3",O212="Sufficient","2",O212="Poor","1",O212="None","")</f>
        <v>4</v>
      </c>
      <c r="P661" s="76" t="str" cm="1">
        <f t="array" ref="P661">_xlfn.IFS(P212="Excellent","4",P212="Good","3",P212="Sufficient","2",P212="Poor","1",P212="None","")</f>
        <v>4</v>
      </c>
      <c r="Q661" s="128"/>
      <c r="R661" s="76" t="str" cm="1">
        <f t="array" ref="R661">_xlfn.IFS(R212="Excellent","4",R212="Good","3",R212="Sufficient","2",R212="Poor","1",R212="None","")</f>
        <v>4</v>
      </c>
      <c r="S661" s="76" t="str" cm="1">
        <f t="array" ref="S661">_xlfn.IFS(S212="Excellent","4",S212="Good","3",S212="Sufficient","2",S212="Poor","1",S212="None","")</f>
        <v>4</v>
      </c>
      <c r="T661" s="76" t="str" cm="1">
        <f t="array" ref="T661">_xlfn.IFS(T212="Excellent","4",T212="Good","3",T212="Sufficient","2",T212="Poor","1",T212="None","")</f>
        <v>4</v>
      </c>
    </row>
    <row r="662" spans="5:20" hidden="1" outlineLevel="1" x14ac:dyDescent="0.45">
      <c r="E662" s="94" t="s">
        <v>224</v>
      </c>
      <c r="F662" s="94" t="s">
        <v>339</v>
      </c>
      <c r="G662" s="94" t="s">
        <v>12</v>
      </c>
      <c r="H662" s="76"/>
      <c r="I662" s="76"/>
      <c r="J662" s="76"/>
      <c r="K662" s="2"/>
      <c r="L662" s="76" t="str" cm="1">
        <f t="array" ref="L662">_xlfn.IFS(L213="Excellent","4",L213="Good","3",L213="Sufficient","2",L213="Poor","1",L213="None","")</f>
        <v>3</v>
      </c>
      <c r="M662" s="76" t="str" cm="1">
        <f t="array" ref="M662">_xlfn.IFS(M213="Excellent","4",M213="Good","3",M213="Sufficient","2",M213="Poor","1",M213="None","")</f>
        <v>4</v>
      </c>
      <c r="N662" s="76" t="str" cm="1">
        <f t="array" ref="N662">_xlfn.IFS(N213="Excellent","4",N213="Good","3",N213="Sufficient","2",N213="Poor","1",N213="None","")</f>
        <v>3</v>
      </c>
      <c r="O662" s="76" t="str" cm="1">
        <f t="array" ref="O662">_xlfn.IFS(O213="Excellent","4",O213="Good","3",O213="Sufficient","2",O213="Poor","1",O213="None","")</f>
        <v>3</v>
      </c>
      <c r="P662" s="76" t="str" cm="1">
        <f t="array" ref="P662">_xlfn.IFS(P213="Excellent","4",P213="Good","3",P213="Sufficient","2",P213="Poor","1",P213="None","")</f>
        <v>4</v>
      </c>
      <c r="Q662" s="128"/>
      <c r="R662" s="76" t="str" cm="1">
        <f t="array" ref="R662">_xlfn.IFS(R213="Excellent","4",R213="Good","3",R213="Sufficient","2",R213="Poor","1",R213="None","")</f>
        <v>3</v>
      </c>
      <c r="S662" s="76" t="str" cm="1">
        <f t="array" ref="S662">_xlfn.IFS(S213="Excellent","4",S213="Good","3",S213="Sufficient","2",S213="Poor","1",S213="None","")</f>
        <v>3</v>
      </c>
      <c r="T662" s="76" t="str" cm="1">
        <f t="array" ref="T662">_xlfn.IFS(T213="Excellent","4",T213="Good","3",T213="Sufficient","2",T213="Poor","1",T213="None","")</f>
        <v>3</v>
      </c>
    </row>
    <row r="663" spans="5:20" hidden="1" outlineLevel="1" x14ac:dyDescent="0.45">
      <c r="E663" s="94" t="s">
        <v>224</v>
      </c>
      <c r="F663" s="94" t="s">
        <v>340</v>
      </c>
      <c r="G663" s="94" t="s">
        <v>12</v>
      </c>
      <c r="H663" s="76"/>
      <c r="I663" s="76"/>
      <c r="J663" s="76"/>
      <c r="K663" s="2"/>
      <c r="L663" s="76" t="str" cm="1">
        <f t="array" ref="L663">_xlfn.IFS(L214="Excellent","4",L214="Good","3",L214="Sufficient","2",L214="Poor","1",L214="None","")</f>
        <v>3</v>
      </c>
      <c r="M663" s="76" t="str" cm="1">
        <f t="array" ref="M663">_xlfn.IFS(M214="Excellent","4",M214="Good","3",M214="Sufficient","2",M214="Poor","1",M214="None","")</f>
        <v>4</v>
      </c>
      <c r="N663" s="76" t="str" cm="1">
        <f t="array" ref="N663">_xlfn.IFS(N214="Excellent","4",N214="Good","3",N214="Sufficient","2",N214="Poor","1",N214="None","")</f>
        <v>4</v>
      </c>
      <c r="O663" s="76" t="str" cm="1">
        <f t="array" ref="O663">_xlfn.IFS(O214="Excellent","4",O214="Good","3",O214="Sufficient","2",O214="Poor","1",O214="None","")</f>
        <v>3</v>
      </c>
      <c r="P663" s="76" t="str" cm="1">
        <f t="array" ref="P663">_xlfn.IFS(P214="Excellent","4",P214="Good","3",P214="Sufficient","2",P214="Poor","1",P214="None","")</f>
        <v/>
      </c>
      <c r="Q663" s="128"/>
      <c r="R663" s="76" t="str" cm="1">
        <f t="array" ref="R663">_xlfn.IFS(R214="Excellent","4",R214="Good","3",R214="Sufficient","2",R214="Poor","1",R214="None","")</f>
        <v/>
      </c>
      <c r="S663" s="76" t="str" cm="1">
        <f t="array" ref="S663">_xlfn.IFS(S214="Excellent","4",S214="Good","3",S214="Sufficient","2",S214="Poor","1",S214="None","")</f>
        <v/>
      </c>
      <c r="T663" s="76" t="str" cm="1">
        <f t="array" ref="T663">_xlfn.IFS(T214="Excellent","4",T214="Good","3",T214="Sufficient","2",T214="Poor","1",T214="None","")</f>
        <v/>
      </c>
    </row>
    <row r="664" spans="5:20" hidden="1" outlineLevel="1" x14ac:dyDescent="0.45">
      <c r="E664" s="94" t="s">
        <v>224</v>
      </c>
      <c r="F664" s="94" t="s">
        <v>341</v>
      </c>
      <c r="G664" s="94" t="s">
        <v>12</v>
      </c>
      <c r="H664" s="76"/>
      <c r="I664" s="76"/>
      <c r="J664" s="76"/>
      <c r="K664" s="2"/>
      <c r="L664" s="76" t="str" cm="1">
        <f t="array" ref="L664">_xlfn.IFS(L215="Excellent","4",L215="Good","3",L215="Sufficient","2",L215="Poor","1",L215="None","")</f>
        <v>4</v>
      </c>
      <c r="M664" s="76" t="str" cm="1">
        <f t="array" ref="M664">_xlfn.IFS(M215="Excellent","4",M215="Good","3",M215="Sufficient","2",M215="Poor","1",M215="None","")</f>
        <v>4</v>
      </c>
      <c r="N664" s="76" t="str" cm="1">
        <f t="array" ref="N664">_xlfn.IFS(N215="Excellent","4",N215="Good","3",N215="Sufficient","2",N215="Poor","1",N215="None","")</f>
        <v>3</v>
      </c>
      <c r="O664" s="76" t="str" cm="1">
        <f t="array" ref="O664">_xlfn.IFS(O215="Excellent","4",O215="Good","3",O215="Sufficient","2",O215="Poor","1",O215="None","")</f>
        <v>4</v>
      </c>
      <c r="P664" s="76" t="str" cm="1">
        <f t="array" ref="P664">_xlfn.IFS(P215="Excellent","4",P215="Good","3",P215="Sufficient","2",P215="Poor","1",P215="None","")</f>
        <v>4</v>
      </c>
      <c r="Q664" s="128"/>
      <c r="R664" s="76" t="str" cm="1">
        <f t="array" ref="R664">_xlfn.IFS(R215="Excellent","4",R215="Good","3",R215="Sufficient","2",R215="Poor","1",R215="None","")</f>
        <v>4</v>
      </c>
      <c r="S664" s="76" t="str" cm="1">
        <f t="array" ref="S664">_xlfn.IFS(S215="Excellent","4",S215="Good","3",S215="Sufficient","2",S215="Poor","1",S215="None","")</f>
        <v>4</v>
      </c>
      <c r="T664" s="76" t="str" cm="1">
        <f t="array" ref="T664">_xlfn.IFS(T215="Excellent","4",T215="Good","3",T215="Sufficient","2",T215="Poor","1",T215="None","")</f>
        <v>4</v>
      </c>
    </row>
    <row r="665" spans="5:20" hidden="1" outlineLevel="1" x14ac:dyDescent="0.45">
      <c r="E665" s="94" t="s">
        <v>224</v>
      </c>
      <c r="F665" s="94" t="s">
        <v>342</v>
      </c>
      <c r="G665" s="94" t="s">
        <v>12</v>
      </c>
      <c r="H665" s="76"/>
      <c r="I665" s="76"/>
      <c r="J665" s="76"/>
      <c r="K665" s="2"/>
      <c r="L665" s="76" t="str" cm="1">
        <f t="array" ref="L665">_xlfn.IFS(L216="Excellent","4",L216="Good","3",L216="Sufficient","2",L216="Poor","1",L216="None","")</f>
        <v>3</v>
      </c>
      <c r="M665" s="76" t="str" cm="1">
        <f t="array" ref="M665">_xlfn.IFS(M216="Excellent","4",M216="Good","3",M216="Sufficient","2",M216="Poor","1",M216="None","")</f>
        <v>3</v>
      </c>
      <c r="N665" s="76" t="str" cm="1">
        <f t="array" ref="N665">_xlfn.IFS(N216="Excellent","4",N216="Good","3",N216="Sufficient","2",N216="Poor","1",N216="None","")</f>
        <v>3</v>
      </c>
      <c r="O665" s="76" t="str" cm="1">
        <f t="array" ref="O665">_xlfn.IFS(O216="Excellent","4",O216="Good","3",O216="Sufficient","2",O216="Poor","1",O216="None","")</f>
        <v>3</v>
      </c>
      <c r="P665" s="76" t="str" cm="1">
        <f t="array" ref="P665">_xlfn.IFS(P216="Excellent","4",P216="Good","3",P216="Sufficient","2",P216="Poor","1",P216="None","")</f>
        <v>4</v>
      </c>
      <c r="Q665" s="128"/>
      <c r="R665" s="76" t="str" cm="1">
        <f t="array" ref="R665">_xlfn.IFS(R216="Excellent","4",R216="Good","3",R216="Sufficient","2",R216="Poor","1",R216="None","")</f>
        <v>4</v>
      </c>
      <c r="S665" s="76" t="str" cm="1">
        <f t="array" ref="S665">_xlfn.IFS(S216="Excellent","4",S216="Good","3",S216="Sufficient","2",S216="Poor","1",S216="None","")</f>
        <v>4</v>
      </c>
      <c r="T665" s="76" t="str" cm="1">
        <f t="array" ref="T665">_xlfn.IFS(T216="Excellent","4",T216="Good","3",T216="Sufficient","2",T216="Poor","1",T216="None","")</f>
        <v>4</v>
      </c>
    </row>
    <row r="666" spans="5:20" hidden="1" outlineLevel="1" x14ac:dyDescent="0.45">
      <c r="E666" s="94" t="s">
        <v>224</v>
      </c>
      <c r="F666" s="94" t="s">
        <v>343</v>
      </c>
      <c r="G666" s="94" t="s">
        <v>12</v>
      </c>
      <c r="H666" s="76"/>
      <c r="I666" s="76"/>
      <c r="J666" s="76"/>
      <c r="K666" s="2"/>
      <c r="L666" s="76" t="str" cm="1">
        <f t="array" ref="L666">_xlfn.IFS(L217="Excellent","4",L217="Good","3",L217="Sufficient","2",L217="Poor","1",L217="None","")</f>
        <v>4</v>
      </c>
      <c r="M666" s="76" t="str" cm="1">
        <f t="array" ref="M666">_xlfn.IFS(M217="Excellent","4",M217="Good","3",M217="Sufficient","2",M217="Poor","1",M217="None","")</f>
        <v>4</v>
      </c>
      <c r="N666" s="76" t="str" cm="1">
        <f t="array" ref="N666">_xlfn.IFS(N217="Excellent","4",N217="Good","3",N217="Sufficient","2",N217="Poor","1",N217="None","")</f>
        <v>4</v>
      </c>
      <c r="O666" s="76" t="str" cm="1">
        <f t="array" ref="O666">_xlfn.IFS(O217="Excellent","4",O217="Good","3",O217="Sufficient","2",O217="Poor","1",O217="None","")</f>
        <v>4</v>
      </c>
      <c r="P666" s="76" t="str" cm="1">
        <f t="array" ref="P666">_xlfn.IFS(P217="Excellent","4",P217="Good","3",P217="Sufficient","2",P217="Poor","1",P217="None","")</f>
        <v>4</v>
      </c>
      <c r="Q666" s="128"/>
      <c r="R666" s="76" t="str" cm="1">
        <f t="array" ref="R666">_xlfn.IFS(R217="Excellent","4",R217="Good","3",R217="Sufficient","2",R217="Poor","1",R217="None","")</f>
        <v>3</v>
      </c>
      <c r="S666" s="76" t="str" cm="1">
        <f t="array" ref="S666">_xlfn.IFS(S217="Excellent","4",S217="Good","3",S217="Sufficient","2",S217="Poor","1",S217="None","")</f>
        <v>3</v>
      </c>
      <c r="T666" s="76" t="str" cm="1">
        <f t="array" ref="T666">_xlfn.IFS(T217="Excellent","4",T217="Good","3",T217="Sufficient","2",T217="Poor","1",T217="None","")</f>
        <v>2</v>
      </c>
    </row>
    <row r="667" spans="5:20" hidden="1" outlineLevel="1" x14ac:dyDescent="0.45">
      <c r="E667" s="94" t="s">
        <v>224</v>
      </c>
      <c r="F667" s="94" t="s">
        <v>344</v>
      </c>
      <c r="G667" s="94" t="s">
        <v>12</v>
      </c>
      <c r="H667" s="76"/>
      <c r="I667" s="76"/>
      <c r="J667" s="76"/>
      <c r="K667" s="2"/>
      <c r="L667" s="76" t="str" cm="1">
        <f t="array" ref="L667">_xlfn.IFS(L218="Excellent","4",L218="Good","3",L218="Sufficient","2",L218="Poor","1",L218="None","")</f>
        <v>4</v>
      </c>
      <c r="M667" s="76" t="str" cm="1">
        <f t="array" ref="M667">_xlfn.IFS(M218="Excellent","4",M218="Good","3",M218="Sufficient","2",M218="Poor","1",M218="None","")</f>
        <v>4</v>
      </c>
      <c r="N667" s="76" t="str" cm="1">
        <f t="array" ref="N667">_xlfn.IFS(N218="Excellent","4",N218="Good","3",N218="Sufficient","2",N218="Poor","1",N218="None","")</f>
        <v>4</v>
      </c>
      <c r="O667" s="76" t="str" cm="1">
        <f t="array" ref="O667">_xlfn.IFS(O218="Excellent","4",O218="Good","3",O218="Sufficient","2",O218="Poor","1",O218="None","")</f>
        <v>4</v>
      </c>
      <c r="P667" s="76" t="str" cm="1">
        <f t="array" ref="P667">_xlfn.IFS(P218="Excellent","4",P218="Good","3",P218="Sufficient","2",P218="Poor","1",P218="None","")</f>
        <v>4</v>
      </c>
      <c r="Q667" s="128"/>
      <c r="R667" s="76" t="str" cm="1">
        <f t="array" ref="R667">_xlfn.IFS(R218="Excellent","4",R218="Good","3",R218="Sufficient","2",R218="Poor","1",R218="None","")</f>
        <v>4</v>
      </c>
      <c r="S667" s="76" t="str" cm="1">
        <f t="array" ref="S667">_xlfn.IFS(S218="Excellent","4",S218="Good","3",S218="Sufficient","2",S218="Poor","1",S218="None","")</f>
        <v>4</v>
      </c>
      <c r="T667" s="76" t="str" cm="1">
        <f t="array" ref="T667">_xlfn.IFS(T218="Excellent","4",T218="Good","3",T218="Sufficient","2",T218="Poor","1",T218="None","")</f>
        <v>4</v>
      </c>
    </row>
    <row r="668" spans="5:20" hidden="1" outlineLevel="1" x14ac:dyDescent="0.45">
      <c r="E668" s="94" t="s">
        <v>224</v>
      </c>
      <c r="F668" s="94" t="s">
        <v>345</v>
      </c>
      <c r="G668" s="94" t="s">
        <v>12</v>
      </c>
      <c r="H668" s="76"/>
      <c r="I668" s="76"/>
      <c r="J668" s="76"/>
      <c r="K668" s="2"/>
      <c r="L668" s="76" t="str" cm="1">
        <f t="array" ref="L668">_xlfn.IFS(L219="Excellent","4",L219="Good","3",L219="Sufficient","2",L219="Poor","1",L219="None","")</f>
        <v>4</v>
      </c>
      <c r="M668" s="76" t="str" cm="1">
        <f t="array" ref="M668">_xlfn.IFS(M219="Excellent","4",M219="Good","3",M219="Sufficient","2",M219="Poor","1",M219="None","")</f>
        <v>4</v>
      </c>
      <c r="N668" s="76" t="str" cm="1">
        <f t="array" ref="N668">_xlfn.IFS(N219="Excellent","4",N219="Good","3",N219="Sufficient","2",N219="Poor","1",N219="None","")</f>
        <v>4</v>
      </c>
      <c r="O668" s="76" t="str" cm="1">
        <f t="array" ref="O668">_xlfn.IFS(O219="Excellent","4",O219="Good","3",O219="Sufficient","2",O219="Poor","1",O219="None","")</f>
        <v>4</v>
      </c>
      <c r="P668" s="76" t="str" cm="1">
        <f t="array" ref="P668">_xlfn.IFS(P219="Excellent","4",P219="Good","3",P219="Sufficient","2",P219="Poor","1",P219="None","")</f>
        <v>4</v>
      </c>
      <c r="Q668" s="128"/>
      <c r="R668" s="76" t="str" cm="1">
        <f t="array" ref="R668">_xlfn.IFS(R219="Excellent","4",R219="Good","3",R219="Sufficient","2",R219="Poor","1",R219="None","")</f>
        <v>4</v>
      </c>
      <c r="S668" s="76" t="str" cm="1">
        <f t="array" ref="S668">_xlfn.IFS(S219="Excellent","4",S219="Good","3",S219="Sufficient","2",S219="Poor","1",S219="None","")</f>
        <v>4</v>
      </c>
      <c r="T668" s="76" t="str" cm="1">
        <f t="array" ref="T668">_xlfn.IFS(T219="Excellent","4",T219="Good","3",T219="Sufficient","2",T219="Poor","1",T219="None","")</f>
        <v>4</v>
      </c>
    </row>
    <row r="669" spans="5:20" hidden="1" outlineLevel="1" x14ac:dyDescent="0.45">
      <c r="E669" s="94" t="s">
        <v>224</v>
      </c>
      <c r="F669" s="94" t="s">
        <v>346</v>
      </c>
      <c r="G669" s="94" t="s">
        <v>12</v>
      </c>
      <c r="H669" s="76"/>
      <c r="I669" s="76"/>
      <c r="J669" s="76"/>
      <c r="K669" s="2"/>
      <c r="L669" s="76" t="str" cm="1">
        <f t="array" ref="L669">_xlfn.IFS(L220="Excellent","4",L220="Good","3",L220="Sufficient","2",L220="Poor","1",L220="None","")</f>
        <v>2</v>
      </c>
      <c r="M669" s="76" t="str" cm="1">
        <f t="array" ref="M669">_xlfn.IFS(M220="Excellent","4",M220="Good","3",M220="Sufficient","2",M220="Poor","1",M220="None","")</f>
        <v>2</v>
      </c>
      <c r="N669" s="76" t="str" cm="1">
        <f t="array" ref="N669">_xlfn.IFS(N220="Excellent","4",N220="Good","3",N220="Sufficient","2",N220="Poor","1",N220="None","")</f>
        <v>2</v>
      </c>
      <c r="O669" s="76" t="str" cm="1">
        <f t="array" ref="O669">_xlfn.IFS(O220="Excellent","4",O220="Good","3",O220="Sufficient","2",O220="Poor","1",O220="None","")</f>
        <v>3</v>
      </c>
      <c r="P669" s="76" t="str" cm="1">
        <f t="array" ref="P669">_xlfn.IFS(P220="Excellent","4",P220="Good","3",P220="Sufficient","2",P220="Poor","1",P220="None","")</f>
        <v>3</v>
      </c>
      <c r="Q669" s="128"/>
      <c r="R669" s="76" t="str" cm="1">
        <f t="array" ref="R669">_xlfn.IFS(R220="Excellent","4",R220="Good","3",R220="Sufficient","2",R220="Poor","1",R220="None","")</f>
        <v>2</v>
      </c>
      <c r="S669" s="76" t="str" cm="1">
        <f t="array" ref="S669">_xlfn.IFS(S220="Excellent","4",S220="Good","3",S220="Sufficient","2",S220="Poor","1",S220="None","")</f>
        <v>3</v>
      </c>
      <c r="T669" s="76" t="str" cm="1">
        <f t="array" ref="T669">_xlfn.IFS(T220="Excellent","4",T220="Good","3",T220="Sufficient","2",T220="Poor","1",T220="None","")</f>
        <v>4</v>
      </c>
    </row>
    <row r="670" spans="5:20" hidden="1" outlineLevel="1" x14ac:dyDescent="0.45">
      <c r="E670" s="94" t="s">
        <v>224</v>
      </c>
      <c r="F670" s="94" t="s">
        <v>347</v>
      </c>
      <c r="G670" s="94" t="s">
        <v>12</v>
      </c>
      <c r="H670" s="76"/>
      <c r="I670" s="76"/>
      <c r="J670" s="76"/>
      <c r="K670" s="2"/>
      <c r="L670" s="76" t="str" cm="1">
        <f t="array" ref="L670">_xlfn.IFS(L221="Excellent","4",L221="Good","3",L221="Sufficient","2",L221="Poor","1",L221="None","")</f>
        <v>4</v>
      </c>
      <c r="M670" s="76" t="str" cm="1">
        <f t="array" ref="M670">_xlfn.IFS(M221="Excellent","4",M221="Good","3",M221="Sufficient","2",M221="Poor","1",M221="None","")</f>
        <v>4</v>
      </c>
      <c r="N670" s="76" t="str" cm="1">
        <f t="array" ref="N670">_xlfn.IFS(N221="Excellent","4",N221="Good","3",N221="Sufficient","2",N221="Poor","1",N221="None","")</f>
        <v>4</v>
      </c>
      <c r="O670" s="76" t="str" cm="1">
        <f t="array" ref="O670">_xlfn.IFS(O221="Excellent","4",O221="Good","3",O221="Sufficient","2",O221="Poor","1",O221="None","")</f>
        <v>4</v>
      </c>
      <c r="P670" s="76" t="str" cm="1">
        <f t="array" ref="P670">_xlfn.IFS(P221="Excellent","4",P221="Good","3",P221="Sufficient","2",P221="Poor","1",P221="None","")</f>
        <v>4</v>
      </c>
      <c r="Q670" s="128"/>
      <c r="R670" s="76" t="str" cm="1">
        <f t="array" ref="R670">_xlfn.IFS(R221="Excellent","4",R221="Good","3",R221="Sufficient","2",R221="Poor","1",R221="None","")</f>
        <v>4</v>
      </c>
      <c r="S670" s="76" t="str" cm="1">
        <f t="array" ref="S670">_xlfn.IFS(S221="Excellent","4",S221="Good","3",S221="Sufficient","2",S221="Poor","1",S221="None","")</f>
        <v>4</v>
      </c>
      <c r="T670" s="76" t="str" cm="1">
        <f t="array" ref="T670">_xlfn.IFS(T221="Excellent","4",T221="Good","3",T221="Sufficient","2",T221="Poor","1",T221="None","")</f>
        <v>4</v>
      </c>
    </row>
    <row r="671" spans="5:20" hidden="1" outlineLevel="1" x14ac:dyDescent="0.45">
      <c r="E671" s="94" t="s">
        <v>224</v>
      </c>
      <c r="F671" s="94" t="s">
        <v>348</v>
      </c>
      <c r="G671" s="94" t="s">
        <v>12</v>
      </c>
      <c r="H671" s="76"/>
      <c r="I671" s="76"/>
      <c r="J671" s="76"/>
      <c r="K671" s="2"/>
      <c r="L671" s="76" t="str" cm="1">
        <f t="array" ref="L671">_xlfn.IFS(L222="Excellent","4",L222="Good","3",L222="Sufficient","2",L222="Poor","1",L222="None","")</f>
        <v>4</v>
      </c>
      <c r="M671" s="76" t="str" cm="1">
        <f t="array" ref="M671">_xlfn.IFS(M222="Excellent","4",M222="Good","3",M222="Sufficient","2",M222="Poor","1",M222="None","")</f>
        <v>4</v>
      </c>
      <c r="N671" s="76" t="str" cm="1">
        <f t="array" ref="N671">_xlfn.IFS(N222="Excellent","4",N222="Good","3",N222="Sufficient","2",N222="Poor","1",N222="None","")</f>
        <v>4</v>
      </c>
      <c r="O671" s="76" t="str" cm="1">
        <f t="array" ref="O671">_xlfn.IFS(O222="Excellent","4",O222="Good","3",O222="Sufficient","2",O222="Poor","1",O222="None","")</f>
        <v>4</v>
      </c>
      <c r="P671" s="76" t="str" cm="1">
        <f t="array" ref="P671">_xlfn.IFS(P222="Excellent","4",P222="Good","3",P222="Sufficient","2",P222="Poor","1",P222="None","")</f>
        <v>4</v>
      </c>
      <c r="Q671" s="128"/>
      <c r="R671" s="76" t="str" cm="1">
        <f t="array" ref="R671">_xlfn.IFS(R222="Excellent","4",R222="Good","3",R222="Sufficient","2",R222="Poor","1",R222="None","")</f>
        <v>4</v>
      </c>
      <c r="S671" s="76" t="str" cm="1">
        <f t="array" ref="S671">_xlfn.IFS(S222="Excellent","4",S222="Good","3",S222="Sufficient","2",S222="Poor","1",S222="None","")</f>
        <v>4</v>
      </c>
      <c r="T671" s="76" t="str" cm="1">
        <f t="array" ref="T671">_xlfn.IFS(T222="Excellent","4",T222="Good","3",T222="Sufficient","2",T222="Poor","1",T222="None","")</f>
        <v>4</v>
      </c>
    </row>
    <row r="672" spans="5:20" hidden="1" outlineLevel="1" x14ac:dyDescent="0.45">
      <c r="E672" s="94" t="s">
        <v>224</v>
      </c>
      <c r="F672" s="94" t="s">
        <v>349</v>
      </c>
      <c r="G672" s="94" t="s">
        <v>12</v>
      </c>
      <c r="H672" s="76"/>
      <c r="I672" s="76"/>
      <c r="J672" s="76"/>
      <c r="K672" s="2"/>
      <c r="L672" s="76" t="str" cm="1">
        <f t="array" ref="L672">_xlfn.IFS(L223="Excellent","4",L223="Good","3",L223="Sufficient","2",L223="Poor","1",L223="None","")</f>
        <v>2</v>
      </c>
      <c r="M672" s="76" t="str" cm="1">
        <f t="array" ref="M672">_xlfn.IFS(M223="Excellent","4",M223="Good","3",M223="Sufficient","2",M223="Poor","1",M223="None","")</f>
        <v>3</v>
      </c>
      <c r="N672" s="76" t="str" cm="1">
        <f t="array" ref="N672">_xlfn.IFS(N223="Excellent","4",N223="Good","3",N223="Sufficient","2",N223="Poor","1",N223="None","")</f>
        <v>3</v>
      </c>
      <c r="O672" s="76" t="str" cm="1">
        <f t="array" ref="O672">_xlfn.IFS(O223="Excellent","4",O223="Good","3",O223="Sufficient","2",O223="Poor","1",O223="None","")</f>
        <v>3</v>
      </c>
      <c r="P672" s="76" t="str" cm="1">
        <f t="array" ref="P672">_xlfn.IFS(P223="Excellent","4",P223="Good","3",P223="Sufficient","2",P223="Poor","1",P223="None","")</f>
        <v>4</v>
      </c>
      <c r="Q672" s="128"/>
      <c r="R672" s="76" t="str" cm="1">
        <f t="array" ref="R672">_xlfn.IFS(R223="Excellent","4",R223="Good","3",R223="Sufficient","2",R223="Poor","1",R223="None","")</f>
        <v>4</v>
      </c>
      <c r="S672" s="76" t="str" cm="1">
        <f t="array" ref="S672">_xlfn.IFS(S223="Excellent","4",S223="Good","3",S223="Sufficient","2",S223="Poor","1",S223="None","")</f>
        <v>4</v>
      </c>
      <c r="T672" s="76" t="str" cm="1">
        <f t="array" ref="T672">_xlfn.IFS(T223="Excellent","4",T223="Good","3",T223="Sufficient","2",T223="Poor","1",T223="None","")</f>
        <v>4</v>
      </c>
    </row>
    <row r="673" spans="5:20" hidden="1" outlineLevel="1" x14ac:dyDescent="0.45">
      <c r="E673" s="94" t="s">
        <v>224</v>
      </c>
      <c r="F673" s="94" t="s">
        <v>350</v>
      </c>
      <c r="G673" s="94" t="s">
        <v>12</v>
      </c>
      <c r="H673" s="76"/>
      <c r="I673" s="76"/>
      <c r="J673" s="76"/>
      <c r="K673" s="2"/>
      <c r="L673" s="76" t="str" cm="1">
        <f t="array" ref="L673">_xlfn.IFS(L224="Excellent","4",L224="Good","3",L224="Sufficient","2",L224="Poor","1",L224="None","")</f>
        <v>4</v>
      </c>
      <c r="M673" s="76" t="str" cm="1">
        <f t="array" ref="M673">_xlfn.IFS(M224="Excellent","4",M224="Good","3",M224="Sufficient","2",M224="Poor","1",M224="None","")</f>
        <v>4</v>
      </c>
      <c r="N673" s="76" t="str" cm="1">
        <f t="array" ref="N673">_xlfn.IFS(N224="Excellent","4",N224="Good","3",N224="Sufficient","2",N224="Poor","1",N224="None","")</f>
        <v>4</v>
      </c>
      <c r="O673" s="76" t="str" cm="1">
        <f t="array" ref="O673">_xlfn.IFS(O224="Excellent","4",O224="Good","3",O224="Sufficient","2",O224="Poor","1",O224="None","")</f>
        <v>4</v>
      </c>
      <c r="P673" s="76" t="str" cm="1">
        <f t="array" ref="P673">_xlfn.IFS(P224="Excellent","4",P224="Good","3",P224="Sufficient","2",P224="Poor","1",P224="None","")</f>
        <v>4</v>
      </c>
      <c r="Q673" s="128"/>
      <c r="R673" s="76" t="str" cm="1">
        <f t="array" ref="R673">_xlfn.IFS(R224="Excellent","4",R224="Good","3",R224="Sufficient","2",R224="Poor","1",R224="None","")</f>
        <v>4</v>
      </c>
      <c r="S673" s="76" t="str" cm="1">
        <f t="array" ref="S673">_xlfn.IFS(S224="Excellent","4",S224="Good","3",S224="Sufficient","2",S224="Poor","1",S224="None","")</f>
        <v>4</v>
      </c>
      <c r="T673" s="76" t="str" cm="1">
        <f t="array" ref="T673">_xlfn.IFS(T224="Excellent","4",T224="Good","3",T224="Sufficient","2",T224="Poor","1",T224="None","")</f>
        <v>4</v>
      </c>
    </row>
    <row r="674" spans="5:20" hidden="1" outlineLevel="1" x14ac:dyDescent="0.45">
      <c r="E674" s="94" t="s">
        <v>224</v>
      </c>
      <c r="F674" s="94" t="s">
        <v>351</v>
      </c>
      <c r="G674" s="94" t="s">
        <v>12</v>
      </c>
      <c r="H674" s="76"/>
      <c r="I674" s="76"/>
      <c r="J674" s="76"/>
      <c r="K674" s="2"/>
      <c r="L674" s="76" t="str" cm="1">
        <f t="array" ref="L674">_xlfn.IFS(L225="Excellent","4",L225="Good","3",L225="Sufficient","2",L225="Poor","1",L225="None","")</f>
        <v>4</v>
      </c>
      <c r="M674" s="76" t="str" cm="1">
        <f t="array" ref="M674">_xlfn.IFS(M225="Excellent","4",M225="Good","3",M225="Sufficient","2",M225="Poor","1",M225="None","")</f>
        <v>4</v>
      </c>
      <c r="N674" s="76" t="str" cm="1">
        <f t="array" ref="N674">_xlfn.IFS(N225="Excellent","4",N225="Good","3",N225="Sufficient","2",N225="Poor","1",N225="None","")</f>
        <v>4</v>
      </c>
      <c r="O674" s="76" t="str" cm="1">
        <f t="array" ref="O674">_xlfn.IFS(O225="Excellent","4",O225="Good","3",O225="Sufficient","2",O225="Poor","1",O225="None","")</f>
        <v>4</v>
      </c>
      <c r="P674" s="76" t="str" cm="1">
        <f t="array" ref="P674">_xlfn.IFS(P225="Excellent","4",P225="Good","3",P225="Sufficient","2",P225="Poor","1",P225="None","")</f>
        <v>4</v>
      </c>
      <c r="Q674" s="128"/>
      <c r="R674" s="76" t="str" cm="1">
        <f t="array" ref="R674">_xlfn.IFS(R225="Excellent","4",R225="Good","3",R225="Sufficient","2",R225="Poor","1",R225="None","")</f>
        <v>4</v>
      </c>
      <c r="S674" s="76" t="str" cm="1">
        <f t="array" ref="S674">_xlfn.IFS(S225="Excellent","4",S225="Good","3",S225="Sufficient","2",S225="Poor","1",S225="None","")</f>
        <v>4</v>
      </c>
      <c r="T674" s="76" t="str" cm="1">
        <f t="array" ref="T674">_xlfn.IFS(T225="Excellent","4",T225="Good","3",T225="Sufficient","2",T225="Poor","1",T225="None","")</f>
        <v>4</v>
      </c>
    </row>
    <row r="675" spans="5:20" hidden="1" outlineLevel="1" x14ac:dyDescent="0.45">
      <c r="E675" s="94" t="s">
        <v>224</v>
      </c>
      <c r="F675" s="94" t="s">
        <v>352</v>
      </c>
      <c r="G675" s="94" t="s">
        <v>12</v>
      </c>
      <c r="H675" s="76"/>
      <c r="I675" s="76"/>
      <c r="J675" s="76"/>
      <c r="K675" s="2"/>
      <c r="L675" s="76" t="str" cm="1">
        <f t="array" ref="L675">_xlfn.IFS(L226="Excellent","4",L226="Good","3",L226="Sufficient","2",L226="Poor","1",L226="None","")</f>
        <v>4</v>
      </c>
      <c r="M675" s="76" t="str" cm="1">
        <f t="array" ref="M675">_xlfn.IFS(M226="Excellent","4",M226="Good","3",M226="Sufficient","2",M226="Poor","1",M226="None","")</f>
        <v>4</v>
      </c>
      <c r="N675" s="76" t="str" cm="1">
        <f t="array" ref="N675">_xlfn.IFS(N226="Excellent","4",N226="Good","3",N226="Sufficient","2",N226="Poor","1",N226="None","")</f>
        <v>4</v>
      </c>
      <c r="O675" s="76" t="str" cm="1">
        <f t="array" ref="O675">_xlfn.IFS(O226="Excellent","4",O226="Good","3",O226="Sufficient","2",O226="Poor","1",O226="None","")</f>
        <v>4</v>
      </c>
      <c r="P675" s="76" t="str" cm="1">
        <f t="array" ref="P675">_xlfn.IFS(P226="Excellent","4",P226="Good","3",P226="Sufficient","2",P226="Poor","1",P226="None","")</f>
        <v>4</v>
      </c>
      <c r="Q675" s="128"/>
      <c r="R675" s="76" t="str" cm="1">
        <f t="array" ref="R675">_xlfn.IFS(R226="Excellent","4",R226="Good","3",R226="Sufficient","2",R226="Poor","1",R226="None","")</f>
        <v>4</v>
      </c>
      <c r="S675" s="76" t="str" cm="1">
        <f t="array" ref="S675">_xlfn.IFS(S226="Excellent","4",S226="Good","3",S226="Sufficient","2",S226="Poor","1",S226="None","")</f>
        <v>4</v>
      </c>
      <c r="T675" s="76" t="str" cm="1">
        <f t="array" ref="T675">_xlfn.IFS(T226="Excellent","4",T226="Good","3",T226="Sufficient","2",T226="Poor","1",T226="None","")</f>
        <v>4</v>
      </c>
    </row>
    <row r="676" spans="5:20" hidden="1" outlineLevel="1" x14ac:dyDescent="0.45">
      <c r="E676" s="94" t="s">
        <v>224</v>
      </c>
      <c r="F676" s="94" t="s">
        <v>353</v>
      </c>
      <c r="G676" s="94" t="s">
        <v>12</v>
      </c>
      <c r="H676" s="76"/>
      <c r="I676" s="76"/>
      <c r="J676" s="76"/>
      <c r="K676" s="2"/>
      <c r="L676" s="76" t="str" cm="1">
        <f t="array" ref="L676">_xlfn.IFS(L227="Excellent","4",L227="Good","3",L227="Sufficient","2",L227="Poor","1",L227="None","")</f>
        <v>3</v>
      </c>
      <c r="M676" s="76" t="str" cm="1">
        <f t="array" ref="M676">_xlfn.IFS(M227="Excellent","4",M227="Good","3",M227="Sufficient","2",M227="Poor","1",M227="None","")</f>
        <v>3</v>
      </c>
      <c r="N676" s="76" t="str" cm="1">
        <f t="array" ref="N676">_xlfn.IFS(N227="Excellent","4",N227="Good","3",N227="Sufficient","2",N227="Poor","1",N227="None","")</f>
        <v>4</v>
      </c>
      <c r="O676" s="76" t="str" cm="1">
        <f t="array" ref="O676">_xlfn.IFS(O227="Excellent","4",O227="Good","3",O227="Sufficient","2",O227="Poor","1",O227="None","")</f>
        <v>4</v>
      </c>
      <c r="P676" s="76" t="str" cm="1">
        <f t="array" ref="P676">_xlfn.IFS(P227="Excellent","4",P227="Good","3",P227="Sufficient","2",P227="Poor","1",P227="None","")</f>
        <v>4</v>
      </c>
      <c r="Q676" s="128"/>
      <c r="R676" s="76" t="str" cm="1">
        <f t="array" ref="R676">_xlfn.IFS(R227="Excellent","4",R227="Good","3",R227="Sufficient","2",R227="Poor","1",R227="None","")</f>
        <v>4</v>
      </c>
      <c r="S676" s="76" t="str" cm="1">
        <f t="array" ref="S676">_xlfn.IFS(S227="Excellent","4",S227="Good","3",S227="Sufficient","2",S227="Poor","1",S227="None","")</f>
        <v>4</v>
      </c>
      <c r="T676" s="76" t="str" cm="1">
        <f t="array" ref="T676">_xlfn.IFS(T227="Excellent","4",T227="Good","3",T227="Sufficient","2",T227="Poor","1",T227="None","")</f>
        <v>4</v>
      </c>
    </row>
    <row r="677" spans="5:20" hidden="1" outlineLevel="1" x14ac:dyDescent="0.45">
      <c r="E677" s="94" t="s">
        <v>224</v>
      </c>
      <c r="F677" s="94" t="s">
        <v>354</v>
      </c>
      <c r="G677" s="94" t="s">
        <v>12</v>
      </c>
      <c r="H677" s="76"/>
      <c r="I677" s="76"/>
      <c r="J677" s="76"/>
      <c r="K677" s="2"/>
      <c r="L677" s="76" t="str" cm="1">
        <f t="array" ref="L677">_xlfn.IFS(L228="Excellent","4",L228="Good","3",L228="Sufficient","2",L228="Poor","1",L228="None","")</f>
        <v>4</v>
      </c>
      <c r="M677" s="76" t="str" cm="1">
        <f t="array" ref="M677">_xlfn.IFS(M228="Excellent","4",M228="Good","3",M228="Sufficient","2",M228="Poor","1",M228="None","")</f>
        <v>4</v>
      </c>
      <c r="N677" s="76" t="str" cm="1">
        <f t="array" ref="N677">_xlfn.IFS(N228="Excellent","4",N228="Good","3",N228="Sufficient","2",N228="Poor","1",N228="None","")</f>
        <v>4</v>
      </c>
      <c r="O677" s="76" t="str" cm="1">
        <f t="array" ref="O677">_xlfn.IFS(O228="Excellent","4",O228="Good","3",O228="Sufficient","2",O228="Poor","1",O228="None","")</f>
        <v>4</v>
      </c>
      <c r="P677" s="76" t="str" cm="1">
        <f t="array" ref="P677">_xlfn.IFS(P228="Excellent","4",P228="Good","3",P228="Sufficient","2",P228="Poor","1",P228="None","")</f>
        <v>4</v>
      </c>
      <c r="Q677" s="128"/>
      <c r="R677" s="76" t="str" cm="1">
        <f t="array" ref="R677">_xlfn.IFS(R228="Excellent","4",R228="Good","3",R228="Sufficient","2",R228="Poor","1",R228="None","")</f>
        <v>4</v>
      </c>
      <c r="S677" s="76" t="str" cm="1">
        <f t="array" ref="S677">_xlfn.IFS(S228="Excellent","4",S228="Good","3",S228="Sufficient","2",S228="Poor","1",S228="None","")</f>
        <v>4</v>
      </c>
      <c r="T677" s="76" t="str" cm="1">
        <f t="array" ref="T677">_xlfn.IFS(T228="Excellent","4",T228="Good","3",T228="Sufficient","2",T228="Poor","1",T228="None","")</f>
        <v>4</v>
      </c>
    </row>
    <row r="678" spans="5:20" hidden="1" outlineLevel="1" x14ac:dyDescent="0.45">
      <c r="E678" s="94" t="s">
        <v>224</v>
      </c>
      <c r="F678" s="94" t="s">
        <v>355</v>
      </c>
      <c r="G678" s="94" t="s">
        <v>12</v>
      </c>
      <c r="H678" s="76"/>
      <c r="I678" s="76"/>
      <c r="J678" s="76"/>
      <c r="K678" s="2"/>
      <c r="L678" s="76" t="str" cm="1">
        <f t="array" ref="L678">_xlfn.IFS(L229="Excellent","4",L229="Good","3",L229="Sufficient","2",L229="Poor","1",L229="None","")</f>
        <v>4</v>
      </c>
      <c r="M678" s="76" t="str" cm="1">
        <f t="array" ref="M678">_xlfn.IFS(M229="Excellent","4",M229="Good","3",M229="Sufficient","2",M229="Poor","1",M229="None","")</f>
        <v>4</v>
      </c>
      <c r="N678" s="76" t="str" cm="1">
        <f t="array" ref="N678">_xlfn.IFS(N229="Excellent","4",N229="Good","3",N229="Sufficient","2",N229="Poor","1",N229="None","")</f>
        <v>4</v>
      </c>
      <c r="O678" s="76" t="str" cm="1">
        <f t="array" ref="O678">_xlfn.IFS(O229="Excellent","4",O229="Good","3",O229="Sufficient","2",O229="Poor","1",O229="None","")</f>
        <v>4</v>
      </c>
      <c r="P678" s="76" t="str" cm="1">
        <f t="array" ref="P678">_xlfn.IFS(P229="Excellent","4",P229="Good","3",P229="Sufficient","2",P229="Poor","1",P229="None","")</f>
        <v>4</v>
      </c>
      <c r="Q678" s="128"/>
      <c r="R678" s="76" t="str" cm="1">
        <f t="array" ref="R678">_xlfn.IFS(R229="Excellent","4",R229="Good","3",R229="Sufficient","2",R229="Poor","1",R229="None","")</f>
        <v>4</v>
      </c>
      <c r="S678" s="76" t="str" cm="1">
        <f t="array" ref="S678">_xlfn.IFS(S229="Excellent","4",S229="Good","3",S229="Sufficient","2",S229="Poor","1",S229="None","")</f>
        <v>4</v>
      </c>
      <c r="T678" s="76" t="str" cm="1">
        <f t="array" ref="T678">_xlfn.IFS(T229="Excellent","4",T229="Good","3",T229="Sufficient","2",T229="Poor","1",T229="None","")</f>
        <v>4</v>
      </c>
    </row>
    <row r="679" spans="5:20" hidden="1" outlineLevel="1" x14ac:dyDescent="0.45">
      <c r="E679" s="94" t="s">
        <v>224</v>
      </c>
      <c r="F679" s="94" t="s">
        <v>356</v>
      </c>
      <c r="G679" s="94" t="s">
        <v>12</v>
      </c>
      <c r="H679" s="76"/>
      <c r="I679" s="76"/>
      <c r="J679" s="76"/>
      <c r="K679" s="2"/>
      <c r="L679" s="76" t="str" cm="1">
        <f t="array" ref="L679">_xlfn.IFS(L230="Excellent","4",L230="Good","3",L230="Sufficient","2",L230="Poor","1",L230="None","")</f>
        <v>4</v>
      </c>
      <c r="M679" s="76" t="str" cm="1">
        <f t="array" ref="M679">_xlfn.IFS(M230="Excellent","4",M230="Good","3",M230="Sufficient","2",M230="Poor","1",M230="None","")</f>
        <v>4</v>
      </c>
      <c r="N679" s="76" t="str" cm="1">
        <f t="array" ref="N679">_xlfn.IFS(N230="Excellent","4",N230="Good","3",N230="Sufficient","2",N230="Poor","1",N230="None","")</f>
        <v>4</v>
      </c>
      <c r="O679" s="76" t="str" cm="1">
        <f t="array" ref="O679">_xlfn.IFS(O230="Excellent","4",O230="Good","3",O230="Sufficient","2",O230="Poor","1",O230="None","")</f>
        <v>4</v>
      </c>
      <c r="P679" s="76" t="str" cm="1">
        <f t="array" ref="P679">_xlfn.IFS(P230="Excellent","4",P230="Good","3",P230="Sufficient","2",P230="Poor","1",P230="None","")</f>
        <v>4</v>
      </c>
      <c r="Q679" s="128"/>
      <c r="R679" s="76" t="str" cm="1">
        <f t="array" ref="R679">_xlfn.IFS(R230="Excellent","4",R230="Good","3",R230="Sufficient","2",R230="Poor","1",R230="None","")</f>
        <v>4</v>
      </c>
      <c r="S679" s="76" t="str" cm="1">
        <f t="array" ref="S679">_xlfn.IFS(S230="Excellent","4",S230="Good","3",S230="Sufficient","2",S230="Poor","1",S230="None","")</f>
        <v>4</v>
      </c>
      <c r="T679" s="76" t="str" cm="1">
        <f t="array" ref="T679">_xlfn.IFS(T230="Excellent","4",T230="Good","3",T230="Sufficient","2",T230="Poor","1",T230="None","")</f>
        <v>4</v>
      </c>
    </row>
    <row r="680" spans="5:20" hidden="1" outlineLevel="1" x14ac:dyDescent="0.45">
      <c r="E680" s="94" t="s">
        <v>224</v>
      </c>
      <c r="F680" s="94" t="s">
        <v>357</v>
      </c>
      <c r="G680" s="94" t="s">
        <v>12</v>
      </c>
      <c r="H680" s="76"/>
      <c r="I680" s="76"/>
      <c r="J680" s="76"/>
      <c r="K680" s="2"/>
      <c r="L680" s="76" t="str" cm="1">
        <f t="array" ref="L680">_xlfn.IFS(L231="Excellent","4",L231="Good","3",L231="Sufficient","2",L231="Poor","1",L231="None","")</f>
        <v>2</v>
      </c>
      <c r="M680" s="76" t="str" cm="1">
        <f t="array" ref="M680">_xlfn.IFS(M231="Excellent","4",M231="Good","3",M231="Sufficient","2",M231="Poor","1",M231="None","")</f>
        <v>3</v>
      </c>
      <c r="N680" s="76" t="str" cm="1">
        <f t="array" ref="N680">_xlfn.IFS(N231="Excellent","4",N231="Good","3",N231="Sufficient","2",N231="Poor","1",N231="None","")</f>
        <v>2</v>
      </c>
      <c r="O680" s="76" t="str" cm="1">
        <f t="array" ref="O680">_xlfn.IFS(O231="Excellent","4",O231="Good","3",O231="Sufficient","2",O231="Poor","1",O231="None","")</f>
        <v>2</v>
      </c>
      <c r="P680" s="76" t="str" cm="1">
        <f t="array" ref="P680">_xlfn.IFS(P231="Excellent","4",P231="Good","3",P231="Sufficient","2",P231="Poor","1",P231="None","")</f>
        <v>3</v>
      </c>
      <c r="Q680" s="128"/>
      <c r="R680" s="76" t="str" cm="1">
        <f t="array" ref="R680">_xlfn.IFS(R231="Excellent","4",R231="Good","3",R231="Sufficient","2",R231="Poor","1",R231="None","")</f>
        <v>3</v>
      </c>
      <c r="S680" s="76" t="str" cm="1">
        <f t="array" ref="S680">_xlfn.IFS(S231="Excellent","4",S231="Good","3",S231="Sufficient","2",S231="Poor","1",S231="None","")</f>
        <v>4</v>
      </c>
      <c r="T680" s="76" t="str" cm="1">
        <f t="array" ref="T680">_xlfn.IFS(T231="Excellent","4",T231="Good","3",T231="Sufficient","2",T231="Poor","1",T231="None","")</f>
        <v>4</v>
      </c>
    </row>
    <row r="681" spans="5:20" hidden="1" outlineLevel="1" x14ac:dyDescent="0.45">
      <c r="E681" s="94" t="s">
        <v>224</v>
      </c>
      <c r="F681" s="94" t="s">
        <v>358</v>
      </c>
      <c r="G681" s="94" t="s">
        <v>12</v>
      </c>
      <c r="H681" s="76"/>
      <c r="I681" s="76"/>
      <c r="J681" s="76"/>
      <c r="K681" s="2"/>
      <c r="L681" s="76" t="str" cm="1">
        <f t="array" ref="L681">_xlfn.IFS(L232="Excellent","4",L232="Good","3",L232="Sufficient","2",L232="Poor","1",L232="None","")</f>
        <v>4</v>
      </c>
      <c r="M681" s="76" t="str" cm="1">
        <f t="array" ref="M681">_xlfn.IFS(M232="Excellent","4",M232="Good","3",M232="Sufficient","2",M232="Poor","1",M232="None","")</f>
        <v>4</v>
      </c>
      <c r="N681" s="76" t="str" cm="1">
        <f t="array" ref="N681">_xlfn.IFS(N232="Excellent","4",N232="Good","3",N232="Sufficient","2",N232="Poor","1",N232="None","")</f>
        <v>4</v>
      </c>
      <c r="O681" s="76" t="str" cm="1">
        <f t="array" ref="O681">_xlfn.IFS(O232="Excellent","4",O232="Good","3",O232="Sufficient","2",O232="Poor","1",O232="None","")</f>
        <v>4</v>
      </c>
      <c r="P681" s="76" t="str" cm="1">
        <f t="array" ref="P681">_xlfn.IFS(P232="Excellent","4",P232="Good","3",P232="Sufficient","2",P232="Poor","1",P232="None","")</f>
        <v>4</v>
      </c>
      <c r="Q681" s="128"/>
      <c r="R681" s="76" t="str" cm="1">
        <f t="array" ref="R681">_xlfn.IFS(R232="Excellent","4",R232="Good","3",R232="Sufficient","2",R232="Poor","1",R232="None","")</f>
        <v>4</v>
      </c>
      <c r="S681" s="76" t="str" cm="1">
        <f t="array" ref="S681">_xlfn.IFS(S232="Excellent","4",S232="Good","3",S232="Sufficient","2",S232="Poor","1",S232="None","")</f>
        <v>3</v>
      </c>
      <c r="T681" s="76" t="str" cm="1">
        <f t="array" ref="T681">_xlfn.IFS(T232="Excellent","4",T232="Good","3",T232="Sufficient","2",T232="Poor","1",T232="None","")</f>
        <v>3</v>
      </c>
    </row>
    <row r="682" spans="5:20" hidden="1" outlineLevel="1" x14ac:dyDescent="0.45">
      <c r="E682" s="94" t="s">
        <v>224</v>
      </c>
      <c r="F682" s="94" t="s">
        <v>359</v>
      </c>
      <c r="G682" s="94" t="s">
        <v>12</v>
      </c>
      <c r="H682" s="76"/>
      <c r="I682" s="76"/>
      <c r="J682" s="76"/>
      <c r="K682" s="2"/>
      <c r="L682" s="76" t="str" cm="1">
        <f t="array" ref="L682">_xlfn.IFS(L233="Excellent","4",L233="Good","3",L233="Sufficient","2",L233="Poor","1",L233="None","")</f>
        <v>4</v>
      </c>
      <c r="M682" s="76" t="str" cm="1">
        <f t="array" ref="M682">_xlfn.IFS(M233="Excellent","4",M233="Good","3",M233="Sufficient","2",M233="Poor","1",M233="None","")</f>
        <v>4</v>
      </c>
      <c r="N682" s="76" t="str" cm="1">
        <f t="array" ref="N682">_xlfn.IFS(N233="Excellent","4",N233="Good","3",N233="Sufficient","2",N233="Poor","1",N233="None","")</f>
        <v>4</v>
      </c>
      <c r="O682" s="76" t="str" cm="1">
        <f t="array" ref="O682">_xlfn.IFS(O233="Excellent","4",O233="Good","3",O233="Sufficient","2",O233="Poor","1",O233="None","")</f>
        <v>4</v>
      </c>
      <c r="P682" s="76" t="str" cm="1">
        <f t="array" ref="P682">_xlfn.IFS(P233="Excellent","4",P233="Good","3",P233="Sufficient","2",P233="Poor","1",P233="None","")</f>
        <v>4</v>
      </c>
      <c r="Q682" s="128"/>
      <c r="R682" s="76" t="str" cm="1">
        <f t="array" ref="R682">_xlfn.IFS(R233="Excellent","4",R233="Good","3",R233="Sufficient","2",R233="Poor","1",R233="None","")</f>
        <v>4</v>
      </c>
      <c r="S682" s="76" t="str" cm="1">
        <f t="array" ref="S682">_xlfn.IFS(S233="Excellent","4",S233="Good","3",S233="Sufficient","2",S233="Poor","1",S233="None","")</f>
        <v>4</v>
      </c>
      <c r="T682" s="76" t="str" cm="1">
        <f t="array" ref="T682">_xlfn.IFS(T233="Excellent","4",T233="Good","3",T233="Sufficient","2",T233="Poor","1",T233="None","")</f>
        <v>4</v>
      </c>
    </row>
    <row r="683" spans="5:20" hidden="1" outlineLevel="1" x14ac:dyDescent="0.45">
      <c r="E683" s="94" t="s">
        <v>224</v>
      </c>
      <c r="F683" s="94" t="s">
        <v>360</v>
      </c>
      <c r="G683" s="94" t="s">
        <v>12</v>
      </c>
      <c r="H683" s="76"/>
      <c r="I683" s="76"/>
      <c r="J683" s="76"/>
      <c r="K683" s="2"/>
      <c r="L683" s="76" t="str" cm="1">
        <f t="array" ref="L683">_xlfn.IFS(L234="Excellent","4",L234="Good","3",L234="Sufficient","2",L234="Poor","1",L234="None","")</f>
        <v>2</v>
      </c>
      <c r="M683" s="76" t="str" cm="1">
        <f t="array" ref="M683">_xlfn.IFS(M234="Excellent","4",M234="Good","3",M234="Sufficient","2",M234="Poor","1",M234="None","")</f>
        <v>3</v>
      </c>
      <c r="N683" s="76" t="str" cm="1">
        <f t="array" ref="N683">_xlfn.IFS(N234="Excellent","4",N234="Good","3",N234="Sufficient","2",N234="Poor","1",N234="None","")</f>
        <v>4</v>
      </c>
      <c r="O683" s="76" t="str" cm="1">
        <f t="array" ref="O683">_xlfn.IFS(O234="Excellent","4",O234="Good","3",O234="Sufficient","2",O234="Poor","1",O234="None","")</f>
        <v>4</v>
      </c>
      <c r="P683" s="76" t="str" cm="1">
        <f t="array" ref="P683">_xlfn.IFS(P234="Excellent","4",P234="Good","3",P234="Sufficient","2",P234="Poor","1",P234="None","")</f>
        <v>4</v>
      </c>
      <c r="Q683" s="128"/>
      <c r="R683" s="76" t="str" cm="1">
        <f t="array" ref="R683">_xlfn.IFS(R234="Excellent","4",R234="Good","3",R234="Sufficient","2",R234="Poor","1",R234="None","")</f>
        <v>3</v>
      </c>
      <c r="S683" s="76" t="str" cm="1">
        <f t="array" ref="S683">_xlfn.IFS(S234="Excellent","4",S234="Good","3",S234="Sufficient","2",S234="Poor","1",S234="None","")</f>
        <v>3</v>
      </c>
      <c r="T683" s="76" t="str" cm="1">
        <f t="array" ref="T683">_xlfn.IFS(T234="Excellent","4",T234="Good","3",T234="Sufficient","2",T234="Poor","1",T234="None","")</f>
        <v>3</v>
      </c>
    </row>
    <row r="684" spans="5:20" hidden="1" outlineLevel="1" x14ac:dyDescent="0.45">
      <c r="E684" s="94" t="s">
        <v>224</v>
      </c>
      <c r="F684" s="94" t="s">
        <v>361</v>
      </c>
      <c r="G684" s="94" t="s">
        <v>12</v>
      </c>
      <c r="H684" s="76"/>
      <c r="I684" s="76"/>
      <c r="J684" s="76"/>
      <c r="K684" s="2"/>
      <c r="L684" s="76" t="str" cm="1">
        <f t="array" ref="L684">_xlfn.IFS(L235="Excellent","4",L235="Good","3",L235="Sufficient","2",L235="Poor","1",L235="None","")</f>
        <v>3</v>
      </c>
      <c r="M684" s="76" t="str" cm="1">
        <f t="array" ref="M684">_xlfn.IFS(M235="Excellent","4",M235="Good","3",M235="Sufficient","2",M235="Poor","1",M235="None","")</f>
        <v>4</v>
      </c>
      <c r="N684" s="76" t="str" cm="1">
        <f t="array" ref="N684">_xlfn.IFS(N235="Excellent","4",N235="Good","3",N235="Sufficient","2",N235="Poor","1",N235="None","")</f>
        <v>4</v>
      </c>
      <c r="O684" s="76" t="str" cm="1">
        <f t="array" ref="O684">_xlfn.IFS(O235="Excellent","4",O235="Good","3",O235="Sufficient","2",O235="Poor","1",O235="None","")</f>
        <v>3</v>
      </c>
      <c r="P684" s="76" t="str" cm="1">
        <f t="array" ref="P684">_xlfn.IFS(P235="Excellent","4",P235="Good","3",P235="Sufficient","2",P235="Poor","1",P235="None","")</f>
        <v>4</v>
      </c>
      <c r="Q684" s="128"/>
      <c r="R684" s="76" t="str" cm="1">
        <f t="array" ref="R684">_xlfn.IFS(R235="Excellent","4",R235="Good","3",R235="Sufficient","2",R235="Poor","1",R235="None","")</f>
        <v>4</v>
      </c>
      <c r="S684" s="76" t="str" cm="1">
        <f t="array" ref="S684">_xlfn.IFS(S235="Excellent","4",S235="Good","3",S235="Sufficient","2",S235="Poor","1",S235="None","")</f>
        <v>4</v>
      </c>
      <c r="T684" s="76" t="str" cm="1">
        <f t="array" ref="T684">_xlfn.IFS(T235="Excellent","4",T235="Good","3",T235="Sufficient","2",T235="Poor","1",T235="None","")</f>
        <v>4</v>
      </c>
    </row>
    <row r="685" spans="5:20" hidden="1" outlineLevel="1" x14ac:dyDescent="0.45">
      <c r="E685" s="94" t="s">
        <v>224</v>
      </c>
      <c r="F685" s="94" t="s">
        <v>362</v>
      </c>
      <c r="G685" s="94" t="s">
        <v>12</v>
      </c>
      <c r="H685" s="76"/>
      <c r="I685" s="76"/>
      <c r="J685" s="76"/>
      <c r="K685" s="2"/>
      <c r="L685" s="76" t="str" cm="1">
        <f t="array" ref="L685">_xlfn.IFS(L236="Excellent","4",L236="Good","3",L236="Sufficient","2",L236="Poor","1",L236="None","")</f>
        <v>4</v>
      </c>
      <c r="M685" s="76" t="str" cm="1">
        <f t="array" ref="M685">_xlfn.IFS(M236="Excellent","4",M236="Good","3",M236="Sufficient","2",M236="Poor","1",M236="None","")</f>
        <v>4</v>
      </c>
      <c r="N685" s="76" t="str" cm="1">
        <f t="array" ref="N685">_xlfn.IFS(N236="Excellent","4",N236="Good","3",N236="Sufficient","2",N236="Poor","1",N236="None","")</f>
        <v>4</v>
      </c>
      <c r="O685" s="76" t="str" cm="1">
        <f t="array" ref="O685">_xlfn.IFS(O236="Excellent","4",O236="Good","3",O236="Sufficient","2",O236="Poor","1",O236="None","")</f>
        <v>4</v>
      </c>
      <c r="P685" s="76" t="str" cm="1">
        <f t="array" ref="P685">_xlfn.IFS(P236="Excellent","4",P236="Good","3",P236="Sufficient","2",P236="Poor","1",P236="None","")</f>
        <v>4</v>
      </c>
      <c r="Q685" s="128"/>
      <c r="R685" s="76" t="str" cm="1">
        <f t="array" ref="R685">_xlfn.IFS(R236="Excellent","4",R236="Good","3",R236="Sufficient","2",R236="Poor","1",R236="None","")</f>
        <v>4</v>
      </c>
      <c r="S685" s="76" t="str" cm="1">
        <f t="array" ref="S685">_xlfn.IFS(S236="Excellent","4",S236="Good","3",S236="Sufficient","2",S236="Poor","1",S236="None","")</f>
        <v>4</v>
      </c>
      <c r="T685" s="76" t="str" cm="1">
        <f t="array" ref="T685">_xlfn.IFS(T236="Excellent","4",T236="Good","3",T236="Sufficient","2",T236="Poor","1",T236="None","")</f>
        <v>4</v>
      </c>
    </row>
    <row r="686" spans="5:20" hidden="1" outlineLevel="1" x14ac:dyDescent="0.45">
      <c r="E686" s="94" t="s">
        <v>224</v>
      </c>
      <c r="F686" s="94" t="s">
        <v>363</v>
      </c>
      <c r="G686" s="94" t="s">
        <v>12</v>
      </c>
      <c r="H686" s="76"/>
      <c r="I686" s="76"/>
      <c r="J686" s="76"/>
      <c r="K686" s="2"/>
      <c r="L686" s="76" t="str" cm="1">
        <f t="array" ref="L686">_xlfn.IFS(L237="Excellent","4",L237="Good","3",L237="Sufficient","2",L237="Poor","1",L237="None","")</f>
        <v>4</v>
      </c>
      <c r="M686" s="76" t="str" cm="1">
        <f t="array" ref="M686">_xlfn.IFS(M237="Excellent","4",M237="Good","3",M237="Sufficient","2",M237="Poor","1",M237="None","")</f>
        <v>4</v>
      </c>
      <c r="N686" s="76" t="str" cm="1">
        <f t="array" ref="N686">_xlfn.IFS(N237="Excellent","4",N237="Good","3",N237="Sufficient","2",N237="Poor","1",N237="None","")</f>
        <v>4</v>
      </c>
      <c r="O686" s="76" t="str" cm="1">
        <f t="array" ref="O686">_xlfn.IFS(O237="Excellent","4",O237="Good","3",O237="Sufficient","2",O237="Poor","1",O237="None","")</f>
        <v>4</v>
      </c>
      <c r="P686" s="76" t="str" cm="1">
        <f t="array" ref="P686">_xlfn.IFS(P237="Excellent","4",P237="Good","3",P237="Sufficient","2",P237="Poor","1",P237="None","")</f>
        <v>4</v>
      </c>
      <c r="Q686" s="128"/>
      <c r="R686" s="76" t="str" cm="1">
        <f t="array" ref="R686">_xlfn.IFS(R237="Excellent","4",R237="Good","3",R237="Sufficient","2",R237="Poor","1",R237="None","")</f>
        <v>4</v>
      </c>
      <c r="S686" s="76" t="str" cm="1">
        <f t="array" ref="S686">_xlfn.IFS(S237="Excellent","4",S237="Good","3",S237="Sufficient","2",S237="Poor","1",S237="None","")</f>
        <v>4</v>
      </c>
      <c r="T686" s="76" t="str" cm="1">
        <f t="array" ref="T686">_xlfn.IFS(T237="Excellent","4",T237="Good","3",T237="Sufficient","2",T237="Poor","1",T237="None","")</f>
        <v>4</v>
      </c>
    </row>
    <row r="687" spans="5:20" hidden="1" outlineLevel="1" x14ac:dyDescent="0.45">
      <c r="E687" s="94" t="s">
        <v>224</v>
      </c>
      <c r="F687" s="94" t="s">
        <v>364</v>
      </c>
      <c r="G687" s="94" t="s">
        <v>12</v>
      </c>
      <c r="H687" s="76"/>
      <c r="I687" s="76"/>
      <c r="J687" s="76"/>
      <c r="K687" s="2"/>
      <c r="L687" s="76" t="str" cm="1">
        <f t="array" ref="L687">_xlfn.IFS(L238="Excellent","4",L238="Good","3",L238="Sufficient","2",L238="Poor","1",L238="None","")</f>
        <v>3</v>
      </c>
      <c r="M687" s="76" t="str" cm="1">
        <f t="array" ref="M687">_xlfn.IFS(M238="Excellent","4",M238="Good","3",M238="Sufficient","2",M238="Poor","1",M238="None","")</f>
        <v>3</v>
      </c>
      <c r="N687" s="76" t="str" cm="1">
        <f t="array" ref="N687">_xlfn.IFS(N238="Excellent","4",N238="Good","3",N238="Sufficient","2",N238="Poor","1",N238="None","")</f>
        <v>3</v>
      </c>
      <c r="O687" s="76" t="str" cm="1">
        <f t="array" ref="O687">_xlfn.IFS(O238="Excellent","4",O238="Good","3",O238="Sufficient","2",O238="Poor","1",O238="None","")</f>
        <v>4</v>
      </c>
      <c r="P687" s="76" t="str" cm="1">
        <f t="array" ref="P687">_xlfn.IFS(P238="Excellent","4",P238="Good","3",P238="Sufficient","2",P238="Poor","1",P238="None","")</f>
        <v>4</v>
      </c>
      <c r="Q687" s="128"/>
      <c r="R687" s="76" t="str" cm="1">
        <f t="array" ref="R687">_xlfn.IFS(R238="Excellent","4",R238="Good","3",R238="Sufficient","2",R238="Poor","1",R238="None","")</f>
        <v>4</v>
      </c>
      <c r="S687" s="76" t="str" cm="1">
        <f t="array" ref="S687">_xlfn.IFS(S238="Excellent","4",S238="Good","3",S238="Sufficient","2",S238="Poor","1",S238="None","")</f>
        <v>4</v>
      </c>
      <c r="T687" s="76" t="str" cm="1">
        <f t="array" ref="T687">_xlfn.IFS(T238="Excellent","4",T238="Good","3",T238="Sufficient","2",T238="Poor","1",T238="None","")</f>
        <v>4</v>
      </c>
    </row>
    <row r="688" spans="5:20" hidden="1" outlineLevel="1" x14ac:dyDescent="0.45">
      <c r="E688" s="94" t="s">
        <v>224</v>
      </c>
      <c r="F688" s="94" t="s">
        <v>365</v>
      </c>
      <c r="G688" s="94" t="s">
        <v>12</v>
      </c>
      <c r="H688" s="76"/>
      <c r="I688" s="76"/>
      <c r="J688" s="76"/>
      <c r="K688" s="2"/>
      <c r="L688" s="76" t="str" cm="1">
        <f t="array" ref="L688">_xlfn.IFS(L239="Excellent","4",L239="Good","3",L239="Sufficient","2",L239="Poor","1",L239="None","")</f>
        <v>4</v>
      </c>
      <c r="M688" s="76" t="str" cm="1">
        <f t="array" ref="M688">_xlfn.IFS(M239="Excellent","4",M239="Good","3",M239="Sufficient","2",M239="Poor","1",M239="None","")</f>
        <v>3</v>
      </c>
      <c r="N688" s="76" t="str" cm="1">
        <f t="array" ref="N688">_xlfn.IFS(N239="Excellent","4",N239="Good","3",N239="Sufficient","2",N239="Poor","1",N239="None","")</f>
        <v>3</v>
      </c>
      <c r="O688" s="76" t="str" cm="1">
        <f t="array" ref="O688">_xlfn.IFS(O239="Excellent","4",O239="Good","3",O239="Sufficient","2",O239="Poor","1",O239="None","")</f>
        <v>3</v>
      </c>
      <c r="P688" s="76" t="str" cm="1">
        <f t="array" ref="P688">_xlfn.IFS(P239="Excellent","4",P239="Good","3",P239="Sufficient","2",P239="Poor","1",P239="None","")</f>
        <v>3</v>
      </c>
      <c r="Q688" s="128"/>
      <c r="R688" s="76" t="str" cm="1">
        <f t="array" ref="R688">_xlfn.IFS(R239="Excellent","4",R239="Good","3",R239="Sufficient","2",R239="Poor","1",R239="None","")</f>
        <v>4</v>
      </c>
      <c r="S688" s="76" t="str" cm="1">
        <f t="array" ref="S688">_xlfn.IFS(S239="Excellent","4",S239="Good","3",S239="Sufficient","2",S239="Poor","1",S239="None","")</f>
        <v>4</v>
      </c>
      <c r="T688" s="76" t="str" cm="1">
        <f t="array" ref="T688">_xlfn.IFS(T239="Excellent","4",T239="Good","3",T239="Sufficient","2",T239="Poor","1",T239="None","")</f>
        <v>4</v>
      </c>
    </row>
    <row r="689" spans="5:20" hidden="1" outlineLevel="1" x14ac:dyDescent="0.45">
      <c r="E689" s="94" t="s">
        <v>224</v>
      </c>
      <c r="F689" s="94" t="s">
        <v>366</v>
      </c>
      <c r="G689" s="94" t="s">
        <v>12</v>
      </c>
      <c r="H689" s="76"/>
      <c r="I689" s="76"/>
      <c r="J689" s="76"/>
      <c r="K689" s="2"/>
      <c r="L689" s="76" t="str" cm="1">
        <f t="array" ref="L689">_xlfn.IFS(L240="Excellent","4",L240="Good","3",L240="Sufficient","2",L240="Poor","1",L240="None","")</f>
        <v>4</v>
      </c>
      <c r="M689" s="76" t="str" cm="1">
        <f t="array" ref="M689">_xlfn.IFS(M240="Excellent","4",M240="Good","3",M240="Sufficient","2",M240="Poor","1",M240="None","")</f>
        <v>4</v>
      </c>
      <c r="N689" s="76" t="str" cm="1">
        <f t="array" ref="N689">_xlfn.IFS(N240="Excellent","4",N240="Good","3",N240="Sufficient","2",N240="Poor","1",N240="None","")</f>
        <v>3</v>
      </c>
      <c r="O689" s="76" t="str" cm="1">
        <f t="array" ref="O689">_xlfn.IFS(O240="Excellent","4",O240="Good","3",O240="Sufficient","2",O240="Poor","1",O240="None","")</f>
        <v>3</v>
      </c>
      <c r="P689" s="76" t="str" cm="1">
        <f t="array" ref="P689">_xlfn.IFS(P240="Excellent","4",P240="Good","3",P240="Sufficient","2",P240="Poor","1",P240="None","")</f>
        <v>4</v>
      </c>
      <c r="Q689" s="128"/>
      <c r="R689" s="76" t="str" cm="1">
        <f t="array" ref="R689">_xlfn.IFS(R240="Excellent","4",R240="Good","3",R240="Sufficient","2",R240="Poor","1",R240="None","")</f>
        <v>3</v>
      </c>
      <c r="S689" s="76" t="str" cm="1">
        <f t="array" ref="S689">_xlfn.IFS(S240="Excellent","4",S240="Good","3",S240="Sufficient","2",S240="Poor","1",S240="None","")</f>
        <v>3</v>
      </c>
      <c r="T689" s="76" t="str" cm="1">
        <f t="array" ref="T689">_xlfn.IFS(T240="Excellent","4",T240="Good","3",T240="Sufficient","2",T240="Poor","1",T240="None","")</f>
        <v>3</v>
      </c>
    </row>
    <row r="690" spans="5:20" hidden="1" outlineLevel="1" x14ac:dyDescent="0.45">
      <c r="E690" s="94" t="s">
        <v>224</v>
      </c>
      <c r="F690" s="94" t="s">
        <v>367</v>
      </c>
      <c r="G690" s="94" t="s">
        <v>12</v>
      </c>
      <c r="H690" s="76"/>
      <c r="I690" s="76"/>
      <c r="J690" s="76"/>
      <c r="K690" s="2"/>
      <c r="L690" s="76" t="str" cm="1">
        <f t="array" ref="L690">_xlfn.IFS(L241="Excellent","4",L241="Good","3",L241="Sufficient","2",L241="Poor","1",L241="None","")</f>
        <v/>
      </c>
      <c r="M690" s="76" t="str" cm="1">
        <f t="array" ref="M690">_xlfn.IFS(M241="Excellent","4",M241="Good","3",M241="Sufficient","2",M241="Poor","1",M241="None","")</f>
        <v/>
      </c>
      <c r="N690" s="76" t="str" cm="1">
        <f t="array" ref="N690">_xlfn.IFS(N241="Excellent","4",N241="Good","3",N241="Sufficient","2",N241="Poor","1",N241="None","")</f>
        <v/>
      </c>
      <c r="O690" s="76" t="str" cm="1">
        <f t="array" ref="O690">_xlfn.IFS(O241="Excellent","4",O241="Good","3",O241="Sufficient","2",O241="Poor","1",O241="None","")</f>
        <v>4</v>
      </c>
      <c r="P690" s="76" t="str" cm="1">
        <f t="array" ref="P690">_xlfn.IFS(P241="Excellent","4",P241="Good","3",P241="Sufficient","2",P241="Poor","1",P241="None","")</f>
        <v>4</v>
      </c>
      <c r="Q690" s="128"/>
      <c r="R690" s="76" t="str" cm="1">
        <f t="array" ref="R690">_xlfn.IFS(R241="Excellent","4",R241="Good","3",R241="Sufficient","2",R241="Poor","1",R241="None","")</f>
        <v>4</v>
      </c>
      <c r="S690" s="76" t="str" cm="1">
        <f t="array" ref="S690">_xlfn.IFS(S241="Excellent","4",S241="Good","3",S241="Sufficient","2",S241="Poor","1",S241="None","")</f>
        <v>4</v>
      </c>
      <c r="T690" s="76" t="str" cm="1">
        <f t="array" ref="T690">_xlfn.IFS(T241="Excellent","4",T241="Good","3",T241="Sufficient","2",T241="Poor","1",T241="None","")</f>
        <v>4</v>
      </c>
    </row>
    <row r="691" spans="5:20" hidden="1" outlineLevel="1" x14ac:dyDescent="0.45">
      <c r="E691" s="94" t="s">
        <v>224</v>
      </c>
      <c r="F691" s="94" t="s">
        <v>368</v>
      </c>
      <c r="G691" s="94" t="s">
        <v>12</v>
      </c>
      <c r="H691" s="76"/>
      <c r="I691" s="76"/>
      <c r="J691" s="76"/>
      <c r="K691" s="2"/>
      <c r="L691" s="76" t="str" cm="1">
        <f t="array" ref="L691">_xlfn.IFS(L242="Excellent","4",L242="Good","3",L242="Sufficient","2",L242="Poor","1",L242="None","")</f>
        <v>4</v>
      </c>
      <c r="M691" s="76" t="str" cm="1">
        <f t="array" ref="M691">_xlfn.IFS(M242="Excellent","4",M242="Good","3",M242="Sufficient","2",M242="Poor","1",M242="None","")</f>
        <v>4</v>
      </c>
      <c r="N691" s="76" t="str" cm="1">
        <f t="array" ref="N691">_xlfn.IFS(N242="Excellent","4",N242="Good","3",N242="Sufficient","2",N242="Poor","1",N242="None","")</f>
        <v>4</v>
      </c>
      <c r="O691" s="76" t="str" cm="1">
        <f t="array" ref="O691">_xlfn.IFS(O242="Excellent","4",O242="Good","3",O242="Sufficient","2",O242="Poor","1",O242="None","")</f>
        <v>4</v>
      </c>
      <c r="P691" s="76" t="str" cm="1">
        <f t="array" ref="P691">_xlfn.IFS(P242="Excellent","4",P242="Good","3",P242="Sufficient","2",P242="Poor","1",P242="None","")</f>
        <v>4</v>
      </c>
      <c r="Q691" s="128"/>
      <c r="R691" s="76" t="str" cm="1">
        <f t="array" ref="R691">_xlfn.IFS(R242="Excellent","4",R242="Good","3",R242="Sufficient","2",R242="Poor","1",R242="None","")</f>
        <v>4</v>
      </c>
      <c r="S691" s="76" t="str" cm="1">
        <f t="array" ref="S691">_xlfn.IFS(S242="Excellent","4",S242="Good","3",S242="Sufficient","2",S242="Poor","1",S242="None","")</f>
        <v>4</v>
      </c>
      <c r="T691" s="76" t="str" cm="1">
        <f t="array" ref="T691">_xlfn.IFS(T242="Excellent","4",T242="Good","3",T242="Sufficient","2",T242="Poor","1",T242="None","")</f>
        <v>4</v>
      </c>
    </row>
    <row r="692" spans="5:20" hidden="1" outlineLevel="1" x14ac:dyDescent="0.45">
      <c r="E692" s="94" t="s">
        <v>224</v>
      </c>
      <c r="F692" s="94" t="s">
        <v>369</v>
      </c>
      <c r="G692" s="94" t="s">
        <v>12</v>
      </c>
      <c r="H692" s="76"/>
      <c r="I692" s="76"/>
      <c r="J692" s="76"/>
      <c r="K692" s="2"/>
      <c r="L692" s="76" t="str" cm="1">
        <f t="array" ref="L692">_xlfn.IFS(L243="Excellent","4",L243="Good","3",L243="Sufficient","2",L243="Poor","1",L243="None","")</f>
        <v>4</v>
      </c>
      <c r="M692" s="76" t="str" cm="1">
        <f t="array" ref="M692">_xlfn.IFS(M243="Excellent","4",M243="Good","3",M243="Sufficient","2",M243="Poor","1",M243="None","")</f>
        <v>4</v>
      </c>
      <c r="N692" s="76" t="str" cm="1">
        <f t="array" ref="N692">_xlfn.IFS(N243="Excellent","4",N243="Good","3",N243="Sufficient","2",N243="Poor","1",N243="None","")</f>
        <v>4</v>
      </c>
      <c r="O692" s="76" t="str" cm="1">
        <f t="array" ref="O692">_xlfn.IFS(O243="Excellent","4",O243="Good","3",O243="Sufficient","2",O243="Poor","1",O243="None","")</f>
        <v>4</v>
      </c>
      <c r="P692" s="76" t="str" cm="1">
        <f t="array" ref="P692">_xlfn.IFS(P243="Excellent","4",P243="Good","3",P243="Sufficient","2",P243="Poor","1",P243="None","")</f>
        <v>4</v>
      </c>
      <c r="Q692" s="128"/>
      <c r="R692" s="76" t="str" cm="1">
        <f t="array" ref="R692">_xlfn.IFS(R243="Excellent","4",R243="Good","3",R243="Sufficient","2",R243="Poor","1",R243="None","")</f>
        <v>4</v>
      </c>
      <c r="S692" s="76" t="str" cm="1">
        <f t="array" ref="S692">_xlfn.IFS(S243="Excellent","4",S243="Good","3",S243="Sufficient","2",S243="Poor","1",S243="None","")</f>
        <v>4</v>
      </c>
      <c r="T692" s="76" t="str" cm="1">
        <f t="array" ref="T692">_xlfn.IFS(T243="Excellent","4",T243="Good","3",T243="Sufficient","2",T243="Poor","1",T243="None","")</f>
        <v>4</v>
      </c>
    </row>
    <row r="693" spans="5:20" hidden="1" outlineLevel="1" x14ac:dyDescent="0.45">
      <c r="E693" s="94" t="s">
        <v>224</v>
      </c>
      <c r="F693" s="94" t="s">
        <v>370</v>
      </c>
      <c r="G693" s="94" t="s">
        <v>12</v>
      </c>
      <c r="H693" s="76"/>
      <c r="I693" s="76"/>
      <c r="J693" s="76"/>
      <c r="K693" s="2"/>
      <c r="L693" s="76" t="str" cm="1">
        <f t="array" ref="L693">_xlfn.IFS(L244="Excellent","4",L244="Good","3",L244="Sufficient","2",L244="Poor","1",L244="None","")</f>
        <v>4</v>
      </c>
      <c r="M693" s="76" t="str" cm="1">
        <f t="array" ref="M693">_xlfn.IFS(M244="Excellent","4",M244="Good","3",M244="Sufficient","2",M244="Poor","1",M244="None","")</f>
        <v>4</v>
      </c>
      <c r="N693" s="76" t="str" cm="1">
        <f t="array" ref="N693">_xlfn.IFS(N244="Excellent","4",N244="Good","3",N244="Sufficient","2",N244="Poor","1",N244="None","")</f>
        <v>4</v>
      </c>
      <c r="O693" s="76" t="str" cm="1">
        <f t="array" ref="O693">_xlfn.IFS(O244="Excellent","4",O244="Good","3",O244="Sufficient","2",O244="Poor","1",O244="None","")</f>
        <v>4</v>
      </c>
      <c r="P693" s="76" t="str" cm="1">
        <f t="array" ref="P693">_xlfn.IFS(P244="Excellent","4",P244="Good","3",P244="Sufficient","2",P244="Poor","1",P244="None","")</f>
        <v>4</v>
      </c>
      <c r="Q693" s="128"/>
      <c r="R693" s="76" t="str" cm="1">
        <f t="array" ref="R693">_xlfn.IFS(R244="Excellent","4",R244="Good","3",R244="Sufficient","2",R244="Poor","1",R244="None","")</f>
        <v>4</v>
      </c>
      <c r="S693" s="76" t="str" cm="1">
        <f t="array" ref="S693">_xlfn.IFS(S244="Excellent","4",S244="Good","3",S244="Sufficient","2",S244="Poor","1",S244="None","")</f>
        <v>4</v>
      </c>
      <c r="T693" s="76" t="str" cm="1">
        <f t="array" ref="T693">_xlfn.IFS(T244="Excellent","4",T244="Good","3",T244="Sufficient","2",T244="Poor","1",T244="None","")</f>
        <v>4</v>
      </c>
    </row>
    <row r="694" spans="5:20" hidden="1" outlineLevel="1" x14ac:dyDescent="0.45">
      <c r="E694" s="94" t="s">
        <v>224</v>
      </c>
      <c r="F694" s="94" t="s">
        <v>371</v>
      </c>
      <c r="G694" s="94" t="s">
        <v>12</v>
      </c>
      <c r="H694" s="76"/>
      <c r="I694" s="76"/>
      <c r="J694" s="76"/>
      <c r="K694" s="2"/>
      <c r="L694" s="76" t="str" cm="1">
        <f t="array" ref="L694">_xlfn.IFS(L245="Excellent","4",L245="Good","3",L245="Sufficient","2",L245="Poor","1",L245="None","")</f>
        <v/>
      </c>
      <c r="M694" s="76" t="str" cm="1">
        <f t="array" ref="M694">_xlfn.IFS(M245="Excellent","4",M245="Good","3",M245="Sufficient","2",M245="Poor","1",M245="None","")</f>
        <v/>
      </c>
      <c r="N694" s="76" t="str" cm="1">
        <f t="array" ref="N694">_xlfn.IFS(N245="Excellent","4",N245="Good","3",N245="Sufficient","2",N245="Poor","1",N245="None","")</f>
        <v/>
      </c>
      <c r="O694" s="76" t="str" cm="1">
        <f t="array" ref="O694">_xlfn.IFS(O245="Excellent","4",O245="Good","3",O245="Sufficient","2",O245="Poor","1",O245="None","")</f>
        <v>4</v>
      </c>
      <c r="P694" s="76" t="str" cm="1">
        <f t="array" ref="P694">_xlfn.IFS(P245="Excellent","4",P245="Good","3",P245="Sufficient","2",P245="Poor","1",P245="None","")</f>
        <v>4</v>
      </c>
      <c r="Q694" s="128"/>
      <c r="R694" s="76" t="str" cm="1">
        <f t="array" ref="R694">_xlfn.IFS(R245="Excellent","4",R245="Good","3",R245="Sufficient","2",R245="Poor","1",R245="None","")</f>
        <v>4</v>
      </c>
      <c r="S694" s="76" t="str" cm="1">
        <f t="array" ref="S694">_xlfn.IFS(S245="Excellent","4",S245="Good","3",S245="Sufficient","2",S245="Poor","1",S245="None","")</f>
        <v>4</v>
      </c>
      <c r="T694" s="76" t="str" cm="1">
        <f t="array" ref="T694">_xlfn.IFS(T245="Excellent","4",T245="Good","3",T245="Sufficient","2",T245="Poor","1",T245="None","")</f>
        <v>4</v>
      </c>
    </row>
    <row r="695" spans="5:20" hidden="1" outlineLevel="1" x14ac:dyDescent="0.45">
      <c r="E695" s="94" t="s">
        <v>224</v>
      </c>
      <c r="F695" s="94" t="s">
        <v>372</v>
      </c>
      <c r="G695" s="94" t="s">
        <v>12</v>
      </c>
      <c r="H695" s="76"/>
      <c r="I695" s="76"/>
      <c r="J695" s="76"/>
      <c r="K695" s="2"/>
      <c r="L695" s="76" t="str" cm="1">
        <f t="array" ref="L695">_xlfn.IFS(L246="Excellent","4",L246="Good","3",L246="Sufficient","2",L246="Poor","1",L246="None","")</f>
        <v>4</v>
      </c>
      <c r="M695" s="76" t="str" cm="1">
        <f t="array" ref="M695">_xlfn.IFS(M246="Excellent","4",M246="Good","3",M246="Sufficient","2",M246="Poor","1",M246="None","")</f>
        <v>4</v>
      </c>
      <c r="N695" s="76" t="str" cm="1">
        <f t="array" ref="N695">_xlfn.IFS(N246="Excellent","4",N246="Good","3",N246="Sufficient","2",N246="Poor","1",N246="None","")</f>
        <v>4</v>
      </c>
      <c r="O695" s="76" t="str" cm="1">
        <f t="array" ref="O695">_xlfn.IFS(O246="Excellent","4",O246="Good","3",O246="Sufficient","2",O246="Poor","1",O246="None","")</f>
        <v>4</v>
      </c>
      <c r="P695" s="76" t="str" cm="1">
        <f t="array" ref="P695">_xlfn.IFS(P246="Excellent","4",P246="Good","3",P246="Sufficient","2",P246="Poor","1",P246="None","")</f>
        <v>4</v>
      </c>
      <c r="Q695" s="128"/>
      <c r="R695" s="76" t="str" cm="1">
        <f t="array" ref="R695">_xlfn.IFS(R246="Excellent","4",R246="Good","3",R246="Sufficient","2",R246="Poor","1",R246="None","")</f>
        <v>4</v>
      </c>
      <c r="S695" s="76" t="str" cm="1">
        <f t="array" ref="S695">_xlfn.IFS(S246="Excellent","4",S246="Good","3",S246="Sufficient","2",S246="Poor","1",S246="None","")</f>
        <v>4</v>
      </c>
      <c r="T695" s="76" t="str" cm="1">
        <f t="array" ref="T695">_xlfn.IFS(T246="Excellent","4",T246="Good","3",T246="Sufficient","2",T246="Poor","1",T246="None","")</f>
        <v>4</v>
      </c>
    </row>
    <row r="696" spans="5:20" hidden="1" outlineLevel="1" x14ac:dyDescent="0.45">
      <c r="E696" s="94" t="s">
        <v>224</v>
      </c>
      <c r="F696" s="94" t="s">
        <v>373</v>
      </c>
      <c r="G696" s="94" t="s">
        <v>12</v>
      </c>
      <c r="H696" s="76"/>
      <c r="I696" s="76"/>
      <c r="J696" s="76"/>
      <c r="K696" s="2"/>
      <c r="L696" s="76" t="str" cm="1">
        <f t="array" ref="L696">_xlfn.IFS(L247="Excellent","4",L247="Good","3",L247="Sufficient","2",L247="Poor","1",L247="None","")</f>
        <v>4</v>
      </c>
      <c r="M696" s="76" t="str" cm="1">
        <f t="array" ref="M696">_xlfn.IFS(M247="Excellent","4",M247="Good","3",M247="Sufficient","2",M247="Poor","1",M247="None","")</f>
        <v>4</v>
      </c>
      <c r="N696" s="76" t="str" cm="1">
        <f t="array" ref="N696">_xlfn.IFS(N247="Excellent","4",N247="Good","3",N247="Sufficient","2",N247="Poor","1",N247="None","")</f>
        <v>4</v>
      </c>
      <c r="O696" s="76" t="str" cm="1">
        <f t="array" ref="O696">_xlfn.IFS(O247="Excellent","4",O247="Good","3",O247="Sufficient","2",O247="Poor","1",O247="None","")</f>
        <v>4</v>
      </c>
      <c r="P696" s="76" t="str" cm="1">
        <f t="array" ref="P696">_xlfn.IFS(P247="Excellent","4",P247="Good","3",P247="Sufficient","2",P247="Poor","1",P247="None","")</f>
        <v>4</v>
      </c>
      <c r="Q696" s="128"/>
      <c r="R696" s="76" t="str" cm="1">
        <f t="array" ref="R696">_xlfn.IFS(R247="Excellent","4",R247="Good","3",R247="Sufficient","2",R247="Poor","1",R247="None","")</f>
        <v>4</v>
      </c>
      <c r="S696" s="76" t="str" cm="1">
        <f t="array" ref="S696">_xlfn.IFS(S247="Excellent","4",S247="Good","3",S247="Sufficient","2",S247="Poor","1",S247="None","")</f>
        <v>4</v>
      </c>
      <c r="T696" s="76" t="str" cm="1">
        <f t="array" ref="T696">_xlfn.IFS(T247="Excellent","4",T247="Good","3",T247="Sufficient","2",T247="Poor","1",T247="None","")</f>
        <v/>
      </c>
    </row>
    <row r="697" spans="5:20" hidden="1" outlineLevel="1" x14ac:dyDescent="0.45">
      <c r="E697" s="94" t="s">
        <v>224</v>
      </c>
      <c r="F697" s="94" t="s">
        <v>374</v>
      </c>
      <c r="G697" s="94" t="s">
        <v>12</v>
      </c>
      <c r="H697" s="76"/>
      <c r="I697" s="76"/>
      <c r="J697" s="76"/>
      <c r="K697" s="2"/>
      <c r="L697" s="76" t="str" cm="1">
        <f t="array" ref="L697">_xlfn.IFS(L248="Excellent","4",L248="Good","3",L248="Sufficient","2",L248="Poor","1",L248="None","")</f>
        <v>4</v>
      </c>
      <c r="M697" s="76" t="str" cm="1">
        <f t="array" ref="M697">_xlfn.IFS(M248="Excellent","4",M248="Good","3",M248="Sufficient","2",M248="Poor","1",M248="None","")</f>
        <v>4</v>
      </c>
      <c r="N697" s="76" t="str" cm="1">
        <f t="array" ref="N697">_xlfn.IFS(N248="Excellent","4",N248="Good","3",N248="Sufficient","2",N248="Poor","1",N248="None","")</f>
        <v>4</v>
      </c>
      <c r="O697" s="76" t="str" cm="1">
        <f t="array" ref="O697">_xlfn.IFS(O248="Excellent","4",O248="Good","3",O248="Sufficient","2",O248="Poor","1",O248="None","")</f>
        <v>4</v>
      </c>
      <c r="P697" s="76" t="str" cm="1">
        <f t="array" ref="P697">_xlfn.IFS(P248="Excellent","4",P248="Good","3",P248="Sufficient","2",P248="Poor","1",P248="None","")</f>
        <v>4</v>
      </c>
      <c r="Q697" s="128"/>
      <c r="R697" s="76" t="str" cm="1">
        <f t="array" ref="R697">_xlfn.IFS(R248="Excellent","4",R248="Good","3",R248="Sufficient","2",R248="Poor","1",R248="None","")</f>
        <v>4</v>
      </c>
      <c r="S697" s="76" t="str" cm="1">
        <f t="array" ref="S697">_xlfn.IFS(S248="Excellent","4",S248="Good","3",S248="Sufficient","2",S248="Poor","1",S248="None","")</f>
        <v>4</v>
      </c>
      <c r="T697" s="76" t="str" cm="1">
        <f t="array" ref="T697">_xlfn.IFS(T248="Excellent","4",T248="Good","3",T248="Sufficient","2",T248="Poor","1",T248="None","")</f>
        <v>4</v>
      </c>
    </row>
    <row r="698" spans="5:20" hidden="1" outlineLevel="1" x14ac:dyDescent="0.45">
      <c r="E698" s="94" t="s">
        <v>224</v>
      </c>
      <c r="F698" s="94" t="s">
        <v>375</v>
      </c>
      <c r="G698" s="94" t="s">
        <v>12</v>
      </c>
      <c r="H698" s="76"/>
      <c r="I698" s="76"/>
      <c r="J698" s="76"/>
      <c r="K698" s="2"/>
      <c r="L698" s="76" t="str" cm="1">
        <f t="array" ref="L698">_xlfn.IFS(L249="Excellent","4",L249="Good","3",L249="Sufficient","2",L249="Poor","1",L249="None","")</f>
        <v>2</v>
      </c>
      <c r="M698" s="76" t="str" cm="1">
        <f t="array" ref="M698">_xlfn.IFS(M249="Excellent","4",M249="Good","3",M249="Sufficient","2",M249="Poor","1",M249="None","")</f>
        <v>3</v>
      </c>
      <c r="N698" s="76" t="str" cm="1">
        <f t="array" ref="N698">_xlfn.IFS(N249="Excellent","4",N249="Good","3",N249="Sufficient","2",N249="Poor","1",N249="None","")</f>
        <v>2</v>
      </c>
      <c r="O698" s="76" t="str" cm="1">
        <f t="array" ref="O698">_xlfn.IFS(O249="Excellent","4",O249="Good","3",O249="Sufficient","2",O249="Poor","1",O249="None","")</f>
        <v>3</v>
      </c>
      <c r="P698" s="76" t="str" cm="1">
        <f t="array" ref="P698">_xlfn.IFS(P249="Excellent","4",P249="Good","3",P249="Sufficient","2",P249="Poor","1",P249="None","")</f>
        <v>4</v>
      </c>
      <c r="Q698" s="128"/>
      <c r="R698" s="76" t="str" cm="1">
        <f t="array" ref="R698">_xlfn.IFS(R249="Excellent","4",R249="Good","3",R249="Sufficient","2",R249="Poor","1",R249="None","")</f>
        <v>4</v>
      </c>
      <c r="S698" s="76" t="str" cm="1">
        <f t="array" ref="S698">_xlfn.IFS(S249="Excellent","4",S249="Good","3",S249="Sufficient","2",S249="Poor","1",S249="None","")</f>
        <v>4</v>
      </c>
      <c r="T698" s="76" t="str" cm="1">
        <f t="array" ref="T698">_xlfn.IFS(T249="Excellent","4",T249="Good","3",T249="Sufficient","2",T249="Poor","1",T249="None","")</f>
        <v>4</v>
      </c>
    </row>
    <row r="699" spans="5:20" hidden="1" outlineLevel="1" x14ac:dyDescent="0.45">
      <c r="E699" s="94" t="s">
        <v>224</v>
      </c>
      <c r="F699" s="94" t="s">
        <v>376</v>
      </c>
      <c r="G699" s="94" t="s">
        <v>12</v>
      </c>
      <c r="H699" s="76"/>
      <c r="I699" s="76"/>
      <c r="J699" s="76"/>
      <c r="K699" s="2"/>
      <c r="L699" s="76" t="str" cm="1">
        <f t="array" ref="L699">_xlfn.IFS(L250="Excellent","4",L250="Good","3",L250="Sufficient","2",L250="Poor","1",L250="None","")</f>
        <v>4</v>
      </c>
      <c r="M699" s="76" t="str" cm="1">
        <f t="array" ref="M699">_xlfn.IFS(M250="Excellent","4",M250="Good","3",M250="Sufficient","2",M250="Poor","1",M250="None","")</f>
        <v>4</v>
      </c>
      <c r="N699" s="76" t="str" cm="1">
        <f t="array" ref="N699">_xlfn.IFS(N250="Excellent","4",N250="Good","3",N250="Sufficient","2",N250="Poor","1",N250="None","")</f>
        <v>4</v>
      </c>
      <c r="O699" s="76" t="str" cm="1">
        <f t="array" ref="O699">_xlfn.IFS(O250="Excellent","4",O250="Good","3",O250="Sufficient","2",O250="Poor","1",O250="None","")</f>
        <v>4</v>
      </c>
      <c r="P699" s="76" t="str" cm="1">
        <f t="array" ref="P699">_xlfn.IFS(P250="Excellent","4",P250="Good","3",P250="Sufficient","2",P250="Poor","1",P250="None","")</f>
        <v>4</v>
      </c>
      <c r="Q699" s="128"/>
      <c r="R699" s="76" t="str" cm="1">
        <f t="array" ref="R699">_xlfn.IFS(R250="Excellent","4",R250="Good","3",R250="Sufficient","2",R250="Poor","1",R250="None","")</f>
        <v>4</v>
      </c>
      <c r="S699" s="76" t="str" cm="1">
        <f t="array" ref="S699">_xlfn.IFS(S250="Excellent","4",S250="Good","3",S250="Sufficient","2",S250="Poor","1",S250="None","")</f>
        <v>4</v>
      </c>
      <c r="T699" s="76" t="str" cm="1">
        <f t="array" ref="T699">_xlfn.IFS(T250="Excellent","4",T250="Good","3",T250="Sufficient","2",T250="Poor","1",T250="None","")</f>
        <v>4</v>
      </c>
    </row>
    <row r="700" spans="5:20" hidden="1" outlineLevel="1" x14ac:dyDescent="0.45">
      <c r="E700" s="94" t="s">
        <v>224</v>
      </c>
      <c r="F700" s="94" t="s">
        <v>377</v>
      </c>
      <c r="G700" s="94" t="s">
        <v>12</v>
      </c>
      <c r="H700" s="76"/>
      <c r="I700" s="76"/>
      <c r="J700" s="76"/>
      <c r="K700" s="2"/>
      <c r="L700" s="76" t="str" cm="1">
        <f t="array" ref="L700">_xlfn.IFS(L251="Excellent","4",L251="Good","3",L251="Sufficient","2",L251="Poor","1",L251="None","")</f>
        <v>3</v>
      </c>
      <c r="M700" s="76" t="str" cm="1">
        <f t="array" ref="M700">_xlfn.IFS(M251="Excellent","4",M251="Good","3",M251="Sufficient","2",M251="Poor","1",M251="None","")</f>
        <v>4</v>
      </c>
      <c r="N700" s="76" t="str" cm="1">
        <f t="array" ref="N700">_xlfn.IFS(N251="Excellent","4",N251="Good","3",N251="Sufficient","2",N251="Poor","1",N251="None","")</f>
        <v>4</v>
      </c>
      <c r="O700" s="76" t="str" cm="1">
        <f t="array" ref="O700">_xlfn.IFS(O251="Excellent","4",O251="Good","3",O251="Sufficient","2",O251="Poor","1",O251="None","")</f>
        <v>4</v>
      </c>
      <c r="P700" s="76" t="str" cm="1">
        <f t="array" ref="P700">_xlfn.IFS(P251="Excellent","4",P251="Good","3",P251="Sufficient","2",P251="Poor","1",P251="None","")</f>
        <v>4</v>
      </c>
      <c r="Q700" s="128"/>
      <c r="R700" s="76" t="str" cm="1">
        <f t="array" ref="R700">_xlfn.IFS(R251="Excellent","4",R251="Good","3",R251="Sufficient","2",R251="Poor","1",R251="None","")</f>
        <v>3</v>
      </c>
      <c r="S700" s="76" t="str" cm="1">
        <f t="array" ref="S700">_xlfn.IFS(S251="Excellent","4",S251="Good","3",S251="Sufficient","2",S251="Poor","1",S251="None","")</f>
        <v>3</v>
      </c>
      <c r="T700" s="76" t="str" cm="1">
        <f t="array" ref="T700">_xlfn.IFS(T251="Excellent","4",T251="Good","3",T251="Sufficient","2",T251="Poor","1",T251="None","")</f>
        <v>3</v>
      </c>
    </row>
    <row r="701" spans="5:20" hidden="1" outlineLevel="1" x14ac:dyDescent="0.45">
      <c r="E701" s="94" t="s">
        <v>224</v>
      </c>
      <c r="F701" s="94" t="s">
        <v>378</v>
      </c>
      <c r="G701" s="94" t="s">
        <v>12</v>
      </c>
      <c r="H701" s="76"/>
      <c r="I701" s="76"/>
      <c r="J701" s="76"/>
      <c r="K701" s="2"/>
      <c r="L701" s="76" t="str" cm="1">
        <f t="array" ref="L701">_xlfn.IFS(L252="Excellent","4",L252="Good","3",L252="Sufficient","2",L252="Poor","1",L252="None","")</f>
        <v>4</v>
      </c>
      <c r="M701" s="76" t="str" cm="1">
        <f t="array" ref="M701">_xlfn.IFS(M252="Excellent","4",M252="Good","3",M252="Sufficient","2",M252="Poor","1",M252="None","")</f>
        <v>4</v>
      </c>
      <c r="N701" s="76" t="str" cm="1">
        <f t="array" ref="N701">_xlfn.IFS(N252="Excellent","4",N252="Good","3",N252="Sufficient","2",N252="Poor","1",N252="None","")</f>
        <v>4</v>
      </c>
      <c r="O701" s="76" t="str" cm="1">
        <f t="array" ref="O701">_xlfn.IFS(O252="Excellent","4",O252="Good","3",O252="Sufficient","2",O252="Poor","1",O252="None","")</f>
        <v>4</v>
      </c>
      <c r="P701" s="76" t="str" cm="1">
        <f t="array" ref="P701">_xlfn.IFS(P252="Excellent","4",P252="Good","3",P252="Sufficient","2",P252="Poor","1",P252="None","")</f>
        <v>4</v>
      </c>
      <c r="Q701" s="128"/>
      <c r="R701" s="76" t="str" cm="1">
        <f t="array" ref="R701">_xlfn.IFS(R252="Excellent","4",R252="Good","3",R252="Sufficient","2",R252="Poor","1",R252="None","")</f>
        <v>4</v>
      </c>
      <c r="S701" s="76" t="str" cm="1">
        <f t="array" ref="S701">_xlfn.IFS(S252="Excellent","4",S252="Good","3",S252="Sufficient","2",S252="Poor","1",S252="None","")</f>
        <v>4</v>
      </c>
      <c r="T701" s="76" t="str" cm="1">
        <f t="array" ref="T701">_xlfn.IFS(T252="Excellent","4",T252="Good","3",T252="Sufficient","2",T252="Poor","1",T252="None","")</f>
        <v>4</v>
      </c>
    </row>
    <row r="702" spans="5:20" hidden="1" outlineLevel="1" x14ac:dyDescent="0.45">
      <c r="E702" s="94" t="s">
        <v>224</v>
      </c>
      <c r="F702" s="94" t="s">
        <v>379</v>
      </c>
      <c r="G702" s="94" t="s">
        <v>12</v>
      </c>
      <c r="H702" s="76"/>
      <c r="I702" s="76"/>
      <c r="J702" s="76"/>
      <c r="K702" s="2"/>
      <c r="L702" s="76" t="str" cm="1">
        <f t="array" ref="L702">_xlfn.IFS(L253="Excellent","4",L253="Good","3",L253="Sufficient","2",L253="Poor","1",L253="None","")</f>
        <v>3</v>
      </c>
      <c r="M702" s="76" t="str" cm="1">
        <f t="array" ref="M702">_xlfn.IFS(M253="Excellent","4",M253="Good","3",M253="Sufficient","2",M253="Poor","1",M253="None","")</f>
        <v>4</v>
      </c>
      <c r="N702" s="76" t="str" cm="1">
        <f t="array" ref="N702">_xlfn.IFS(N253="Excellent","4",N253="Good","3",N253="Sufficient","2",N253="Poor","1",N253="None","")</f>
        <v>4</v>
      </c>
      <c r="O702" s="76" t="str" cm="1">
        <f t="array" ref="O702">_xlfn.IFS(O253="Excellent","4",O253="Good","3",O253="Sufficient","2",O253="Poor","1",O253="None","")</f>
        <v>4</v>
      </c>
      <c r="P702" s="76" t="str" cm="1">
        <f t="array" ref="P702">_xlfn.IFS(P253="Excellent","4",P253="Good","3",P253="Sufficient","2",P253="Poor","1",P253="None","")</f>
        <v>3</v>
      </c>
      <c r="Q702" s="128"/>
      <c r="R702" s="76" t="str" cm="1">
        <f t="array" ref="R702">_xlfn.IFS(R253="Excellent","4",R253="Good","3",R253="Sufficient","2",R253="Poor","1",R253="None","")</f>
        <v>4</v>
      </c>
      <c r="S702" s="76" t="str" cm="1">
        <f t="array" ref="S702">_xlfn.IFS(S253="Excellent","4",S253="Good","3",S253="Sufficient","2",S253="Poor","1",S253="None","")</f>
        <v>4</v>
      </c>
      <c r="T702" s="76" t="str" cm="1">
        <f t="array" ref="T702">_xlfn.IFS(T253="Excellent","4",T253="Good","3",T253="Sufficient","2",T253="Poor","1",T253="None","")</f>
        <v>4</v>
      </c>
    </row>
    <row r="703" spans="5:20" collapsed="1" x14ac:dyDescent="0.45">
      <c r="E703" s="94"/>
      <c r="F703" s="94"/>
      <c r="G703" s="94"/>
      <c r="H703" s="76"/>
      <c r="I703" s="76"/>
      <c r="J703" s="76"/>
      <c r="K703" s="2"/>
      <c r="L703" s="76"/>
      <c r="M703" s="76"/>
      <c r="N703" s="76"/>
      <c r="O703" s="76"/>
      <c r="P703" s="76"/>
      <c r="Q703" s="76"/>
      <c r="R703" s="76"/>
      <c r="S703" s="76"/>
      <c r="T703" s="76"/>
    </row>
    <row r="704" spans="5:20" x14ac:dyDescent="0.45">
      <c r="E704" s="94" t="s">
        <v>380</v>
      </c>
      <c r="F704" s="94" t="s">
        <v>381</v>
      </c>
      <c r="G704" s="94" t="s">
        <v>12</v>
      </c>
      <c r="H704" s="76"/>
      <c r="I704" s="76"/>
      <c r="J704" s="76"/>
      <c r="K704" s="2"/>
      <c r="L704" s="76" t="str" cm="1">
        <f t="array" ref="L704">_xlfn.IFS(L255="Excellent","4",L255="Good","3",L255="Sufficient","2",L255="Poor","1",L255="None","")</f>
        <v>4</v>
      </c>
      <c r="M704" s="76" t="str" cm="1">
        <f t="array" ref="M704">_xlfn.IFS(M255="Excellent","4",M255="Good","3",M255="Sufficient","2",M255="Poor","1",M255="None","")</f>
        <v>4</v>
      </c>
      <c r="N704" s="76" t="str" cm="1">
        <f t="array" ref="N704">_xlfn.IFS(N255="Excellent","4",N255="Good","3",N255="Sufficient","2",N255="Poor","1",N255="None","")</f>
        <v>4</v>
      </c>
      <c r="O704" s="76" t="str" cm="1">
        <f t="array" ref="O704">_xlfn.IFS(O255="Excellent","4",O255="Good","3",O255="Sufficient","2",O255="Poor","1",O255="None","")</f>
        <v>4</v>
      </c>
      <c r="P704" s="76" t="str" cm="1">
        <f t="array" ref="P704">_xlfn.IFS(P255="Excellent","4",P255="Good","3",P255="Sufficient","2",P255="Poor","1",P255="None","")</f>
        <v>4</v>
      </c>
      <c r="Q704" s="128"/>
      <c r="R704" s="76" t="str" cm="1">
        <f t="array" ref="R704">_xlfn.IFS(R255="Excellent","4",R255="Good","3",R255="Sufficient","2",R255="Poor","1",R255="None","")</f>
        <v>4</v>
      </c>
      <c r="S704" s="76" t="str" cm="1">
        <f t="array" ref="S704">_xlfn.IFS(S255="Excellent","4",S255="Good","3",S255="Sufficient","2",S255="Poor","1",S255="None","")</f>
        <v>4</v>
      </c>
      <c r="T704" s="76" t="str" cm="1">
        <f t="array" ref="T704">_xlfn.IFS(T255="Excellent","4",T255="Good","3",T255="Sufficient","2",T255="Poor","1",T255="None","")</f>
        <v>4</v>
      </c>
    </row>
    <row r="705" spans="5:20" hidden="1" outlineLevel="1" x14ac:dyDescent="0.45">
      <c r="E705" s="94" t="s">
        <v>380</v>
      </c>
      <c r="F705" s="94" t="s">
        <v>382</v>
      </c>
      <c r="G705" s="94" t="s">
        <v>12</v>
      </c>
      <c r="H705" s="76"/>
      <c r="I705" s="76"/>
      <c r="J705" s="76"/>
      <c r="K705" s="2"/>
      <c r="L705" s="76" t="str" cm="1">
        <f t="array" ref="L705">_xlfn.IFS(L256="Excellent","4",L256="Good","3",L256="Sufficient","2",L256="Poor","1",L256="None","")</f>
        <v>4</v>
      </c>
      <c r="M705" s="76" t="str" cm="1">
        <f t="array" ref="M705">_xlfn.IFS(M256="Excellent","4",M256="Good","3",M256="Sufficient","2",M256="Poor","1",M256="None","")</f>
        <v>4</v>
      </c>
      <c r="N705" s="76" t="str" cm="1">
        <f t="array" ref="N705">_xlfn.IFS(N256="Excellent","4",N256="Good","3",N256="Sufficient","2",N256="Poor","1",N256="None","")</f>
        <v>4</v>
      </c>
      <c r="O705" s="76" t="str" cm="1">
        <f t="array" ref="O705">_xlfn.IFS(O256="Excellent","4",O256="Good","3",O256="Sufficient","2",O256="Poor","1",O256="None","")</f>
        <v>4</v>
      </c>
      <c r="P705" s="76" t="str" cm="1">
        <f t="array" ref="P705">_xlfn.IFS(P256="Excellent","4",P256="Good","3",P256="Sufficient","2",P256="Poor","1",P256="None","")</f>
        <v>4</v>
      </c>
      <c r="Q705" s="128"/>
      <c r="R705" s="76" t="str" cm="1">
        <f t="array" ref="R705">_xlfn.IFS(R256="Excellent","4",R256="Good","3",R256="Sufficient","2",R256="Poor","1",R256="None","")</f>
        <v>4</v>
      </c>
      <c r="S705" s="76" t="str" cm="1">
        <f t="array" ref="S705">_xlfn.IFS(S256="Excellent","4",S256="Good","3",S256="Sufficient","2",S256="Poor","1",S256="None","")</f>
        <v>4</v>
      </c>
      <c r="T705" s="76" t="str" cm="1">
        <f t="array" ref="T705">_xlfn.IFS(T256="Excellent","4",T256="Good","3",T256="Sufficient","2",T256="Poor","1",T256="None","")</f>
        <v>4</v>
      </c>
    </row>
    <row r="706" spans="5:20" hidden="1" outlineLevel="1" x14ac:dyDescent="0.45">
      <c r="E706" s="94" t="s">
        <v>380</v>
      </c>
      <c r="F706" s="94" t="s">
        <v>383</v>
      </c>
      <c r="G706" s="94" t="s">
        <v>12</v>
      </c>
      <c r="H706" s="76"/>
      <c r="I706" s="76"/>
      <c r="J706" s="76"/>
      <c r="K706" s="2"/>
      <c r="L706" s="76" t="str" cm="1">
        <f t="array" ref="L706">_xlfn.IFS(L257="Excellent","4",L257="Good","3",L257="Sufficient","2",L257="Poor","1",L257="None","")</f>
        <v>2</v>
      </c>
      <c r="M706" s="76" t="str" cm="1">
        <f t="array" ref="M706">_xlfn.IFS(M257="Excellent","4",M257="Good","3",M257="Sufficient","2",M257="Poor","1",M257="None","")</f>
        <v>3</v>
      </c>
      <c r="N706" s="76" t="str" cm="1">
        <f t="array" ref="N706">_xlfn.IFS(N257="Excellent","4",N257="Good","3",N257="Sufficient","2",N257="Poor","1",N257="None","")</f>
        <v>3</v>
      </c>
      <c r="O706" s="76" t="str" cm="1">
        <f t="array" ref="O706">_xlfn.IFS(O257="Excellent","4",O257="Good","3",O257="Sufficient","2",O257="Poor","1",O257="None","")</f>
        <v>4</v>
      </c>
      <c r="P706" s="76" t="str" cm="1">
        <f t="array" ref="P706">_xlfn.IFS(P257="Excellent","4",P257="Good","3",P257="Sufficient","2",P257="Poor","1",P257="None","")</f>
        <v>4</v>
      </c>
      <c r="Q706" s="128"/>
      <c r="R706" s="76" t="str" cm="1">
        <f t="array" ref="R706">_xlfn.IFS(R257="Excellent","4",R257="Good","3",R257="Sufficient","2",R257="Poor","1",R257="None","")</f>
        <v>4</v>
      </c>
      <c r="S706" s="76" t="str" cm="1">
        <f t="array" ref="S706">_xlfn.IFS(S257="Excellent","4",S257="Good","3",S257="Sufficient","2",S257="Poor","1",S257="None","")</f>
        <v>4</v>
      </c>
      <c r="T706" s="76" t="str" cm="1">
        <f t="array" ref="T706">_xlfn.IFS(T257="Excellent","4",T257="Good","3",T257="Sufficient","2",T257="Poor","1",T257="None","")</f>
        <v>3</v>
      </c>
    </row>
    <row r="707" spans="5:20" hidden="1" outlineLevel="1" x14ac:dyDescent="0.45">
      <c r="E707" s="94" t="s">
        <v>380</v>
      </c>
      <c r="F707" s="94" t="s">
        <v>384</v>
      </c>
      <c r="G707" s="94" t="s">
        <v>12</v>
      </c>
      <c r="H707" s="76"/>
      <c r="I707" s="76"/>
      <c r="J707" s="76"/>
      <c r="K707" s="2"/>
      <c r="L707" s="76" t="str" cm="1">
        <f t="array" ref="L707">_xlfn.IFS(L258="Excellent","4",L258="Good","3",L258="Sufficient","2",L258="Poor","1",L258="None","")</f>
        <v>3</v>
      </c>
      <c r="M707" s="76" t="str" cm="1">
        <f t="array" ref="M707">_xlfn.IFS(M258="Excellent","4",M258="Good","3",M258="Sufficient","2",M258="Poor","1",M258="None","")</f>
        <v>2</v>
      </c>
      <c r="N707" s="76" t="str" cm="1">
        <f t="array" ref="N707">_xlfn.IFS(N258="Excellent","4",N258="Good","3",N258="Sufficient","2",N258="Poor","1",N258="None","")</f>
        <v>2</v>
      </c>
      <c r="O707" s="76" t="str" cm="1">
        <f t="array" ref="O707">_xlfn.IFS(O258="Excellent","4",O258="Good","3",O258="Sufficient","2",O258="Poor","1",O258="None","")</f>
        <v>1</v>
      </c>
      <c r="P707" s="76" t="str" cm="1">
        <f t="array" ref="P707">_xlfn.IFS(P258="Excellent","4",P258="Good","3",P258="Sufficient","2",P258="Poor","1",P258="None","")</f>
        <v>1</v>
      </c>
      <c r="Q707" s="128"/>
      <c r="R707" s="76" t="str" cm="1">
        <f t="array" ref="R707">_xlfn.IFS(R258="Excellent","4",R258="Good","3",R258="Sufficient","2",R258="Poor","1",R258="None","")</f>
        <v>1</v>
      </c>
      <c r="S707" s="76" t="str" cm="1">
        <f t="array" ref="S707">_xlfn.IFS(S258="Excellent","4",S258="Good","3",S258="Sufficient","2",S258="Poor","1",S258="None","")</f>
        <v>1</v>
      </c>
      <c r="T707" s="76" t="str" cm="1">
        <f t="array" ref="T707">_xlfn.IFS(T258="Excellent","4",T258="Good","3",T258="Sufficient","2",T258="Poor","1",T258="None","")</f>
        <v>2</v>
      </c>
    </row>
    <row r="708" spans="5:20" hidden="1" outlineLevel="1" x14ac:dyDescent="0.45">
      <c r="E708" s="94" t="s">
        <v>380</v>
      </c>
      <c r="F708" s="94" t="s">
        <v>385</v>
      </c>
      <c r="G708" s="94" t="s">
        <v>12</v>
      </c>
      <c r="H708" s="76"/>
      <c r="I708" s="76"/>
      <c r="J708" s="76"/>
      <c r="K708" s="2"/>
      <c r="L708" s="76" t="str" cm="1">
        <f t="array" ref="L708">_xlfn.IFS(L259="Excellent","4",L259="Good","3",L259="Sufficient","2",L259="Poor","1",L259="None","")</f>
        <v>4</v>
      </c>
      <c r="M708" s="76" t="str" cm="1">
        <f t="array" ref="M708">_xlfn.IFS(M259="Excellent","4",M259="Good","3",M259="Sufficient","2",M259="Poor","1",M259="None","")</f>
        <v>4</v>
      </c>
      <c r="N708" s="76" t="str" cm="1">
        <f t="array" ref="N708">_xlfn.IFS(N259="Excellent","4",N259="Good","3",N259="Sufficient","2",N259="Poor","1",N259="None","")</f>
        <v>4</v>
      </c>
      <c r="O708" s="76" t="str" cm="1">
        <f t="array" ref="O708">_xlfn.IFS(O259="Excellent","4",O259="Good","3",O259="Sufficient","2",O259="Poor","1",O259="None","")</f>
        <v>4</v>
      </c>
      <c r="P708" s="76" t="str" cm="1">
        <f t="array" ref="P708">_xlfn.IFS(P259="Excellent","4",P259="Good","3",P259="Sufficient","2",P259="Poor","1",P259="None","")</f>
        <v>4</v>
      </c>
      <c r="Q708" s="128"/>
      <c r="R708" s="76" t="str" cm="1">
        <f t="array" ref="R708">_xlfn.IFS(R259="Excellent","4",R259="Good","3",R259="Sufficient","2",R259="Poor","1",R259="None","")</f>
        <v>4</v>
      </c>
      <c r="S708" s="76" t="str" cm="1">
        <f t="array" ref="S708">_xlfn.IFS(S259="Excellent","4",S259="Good","3",S259="Sufficient","2",S259="Poor","1",S259="None","")</f>
        <v>4</v>
      </c>
      <c r="T708" s="76" t="str" cm="1">
        <f t="array" ref="T708">_xlfn.IFS(T259="Excellent","4",T259="Good","3",T259="Sufficient","2",T259="Poor","1",T259="None","")</f>
        <v>4</v>
      </c>
    </row>
    <row r="709" spans="5:20" hidden="1" outlineLevel="1" x14ac:dyDescent="0.45">
      <c r="E709" s="94" t="s">
        <v>380</v>
      </c>
      <c r="F709" s="94" t="s">
        <v>386</v>
      </c>
      <c r="G709" s="94" t="s">
        <v>12</v>
      </c>
      <c r="H709" s="76"/>
      <c r="I709" s="76"/>
      <c r="J709" s="76"/>
      <c r="K709" s="2"/>
      <c r="L709" s="76" t="str" cm="1">
        <f t="array" ref="L709">_xlfn.IFS(L260="Excellent","4",L260="Good","3",L260="Sufficient","2",L260="Poor","1",L260="None","")</f>
        <v>3</v>
      </c>
      <c r="M709" s="76" t="str" cm="1">
        <f t="array" ref="M709">_xlfn.IFS(M260="Excellent","4",M260="Good","3",M260="Sufficient","2",M260="Poor","1",M260="None","")</f>
        <v>2</v>
      </c>
      <c r="N709" s="76" t="str" cm="1">
        <f t="array" ref="N709">_xlfn.IFS(N260="Excellent","4",N260="Good","3",N260="Sufficient","2",N260="Poor","1",N260="None","")</f>
        <v>2</v>
      </c>
      <c r="O709" s="76" t="str" cm="1">
        <f t="array" ref="O709">_xlfn.IFS(O260="Excellent","4",O260="Good","3",O260="Sufficient","2",O260="Poor","1",O260="None","")</f>
        <v>2</v>
      </c>
      <c r="P709" s="76" t="str" cm="1">
        <f t="array" ref="P709">_xlfn.IFS(P260="Excellent","4",P260="Good","3",P260="Sufficient","2",P260="Poor","1",P260="None","")</f>
        <v>2</v>
      </c>
      <c r="Q709" s="128"/>
      <c r="R709" s="76" t="str" cm="1">
        <f t="array" ref="R709">_xlfn.IFS(R260="Excellent","4",R260="Good","3",R260="Sufficient","2",R260="Poor","1",R260="None","")</f>
        <v>2</v>
      </c>
      <c r="S709" s="76" t="str" cm="1">
        <f t="array" ref="S709">_xlfn.IFS(S260="Excellent","4",S260="Good","3",S260="Sufficient","2",S260="Poor","1",S260="None","")</f>
        <v>1</v>
      </c>
      <c r="T709" s="76" t="str" cm="1">
        <f t="array" ref="T709">_xlfn.IFS(T260="Excellent","4",T260="Good","3",T260="Sufficient","2",T260="Poor","1",T260="None","")</f>
        <v>1</v>
      </c>
    </row>
    <row r="710" spans="5:20" hidden="1" outlineLevel="1" x14ac:dyDescent="0.45">
      <c r="E710" s="94" t="s">
        <v>380</v>
      </c>
      <c r="F710" s="94" t="s">
        <v>387</v>
      </c>
      <c r="G710" s="94" t="s">
        <v>12</v>
      </c>
      <c r="H710" s="76"/>
      <c r="I710" s="76"/>
      <c r="J710" s="76"/>
      <c r="K710" s="2"/>
      <c r="L710" s="76" t="str" cm="1">
        <f t="array" ref="L710">_xlfn.IFS(L261="Excellent","4",L261="Good","3",L261="Sufficient","2",L261="Poor","1",L261="None","")</f>
        <v>3</v>
      </c>
      <c r="M710" s="76" t="str" cm="1">
        <f t="array" ref="M710">_xlfn.IFS(M261="Excellent","4",M261="Good","3",M261="Sufficient","2",M261="Poor","1",M261="None","")</f>
        <v>3</v>
      </c>
      <c r="N710" s="76" t="str" cm="1">
        <f t="array" ref="N710">_xlfn.IFS(N261="Excellent","4",N261="Good","3",N261="Sufficient","2",N261="Poor","1",N261="None","")</f>
        <v>3</v>
      </c>
      <c r="O710" s="76" t="str" cm="1">
        <f t="array" ref="O710">_xlfn.IFS(O261="Excellent","4",O261="Good","3",O261="Sufficient","2",O261="Poor","1",O261="None","")</f>
        <v>3</v>
      </c>
      <c r="P710" s="76" t="str" cm="1">
        <f t="array" ref="P710">_xlfn.IFS(P261="Excellent","4",P261="Good","3",P261="Sufficient","2",P261="Poor","1",P261="None","")</f>
        <v>3</v>
      </c>
      <c r="Q710" s="128"/>
      <c r="R710" s="76" t="str" cm="1">
        <f t="array" ref="R710">_xlfn.IFS(R261="Excellent","4",R261="Good","3",R261="Sufficient","2",R261="Poor","1",R261="None","")</f>
        <v>4</v>
      </c>
      <c r="S710" s="76" t="str" cm="1">
        <f t="array" ref="S710">_xlfn.IFS(S261="Excellent","4",S261="Good","3",S261="Sufficient","2",S261="Poor","1",S261="None","")</f>
        <v>3</v>
      </c>
      <c r="T710" s="76" t="str" cm="1">
        <f t="array" ref="T710">_xlfn.IFS(T261="Excellent","4",T261="Good","3",T261="Sufficient","2",T261="Poor","1",T261="None","")</f>
        <v>3</v>
      </c>
    </row>
    <row r="711" spans="5:20" hidden="1" outlineLevel="1" x14ac:dyDescent="0.45">
      <c r="E711" s="94" t="s">
        <v>380</v>
      </c>
      <c r="F711" s="94" t="s">
        <v>388</v>
      </c>
      <c r="G711" s="94" t="s">
        <v>12</v>
      </c>
      <c r="H711" s="76"/>
      <c r="I711" s="76"/>
      <c r="J711" s="76"/>
      <c r="K711" s="2"/>
      <c r="L711" s="76" t="str" cm="1">
        <f t="array" ref="L711">_xlfn.IFS(L262="Excellent","4",L262="Good","3",L262="Sufficient","2",L262="Poor","1",L262="None","")</f>
        <v>4</v>
      </c>
      <c r="M711" s="76" t="str" cm="1">
        <f t="array" ref="M711">_xlfn.IFS(M262="Excellent","4",M262="Good","3",M262="Sufficient","2",M262="Poor","1",M262="None","")</f>
        <v>4</v>
      </c>
      <c r="N711" s="76" t="str" cm="1">
        <f t="array" ref="N711">_xlfn.IFS(N262="Excellent","4",N262="Good","3",N262="Sufficient","2",N262="Poor","1",N262="None","")</f>
        <v>4</v>
      </c>
      <c r="O711" s="76" t="str" cm="1">
        <f t="array" ref="O711">_xlfn.IFS(O262="Excellent","4",O262="Good","3",O262="Sufficient","2",O262="Poor","1",O262="None","")</f>
        <v>4</v>
      </c>
      <c r="P711" s="76" t="str" cm="1">
        <f t="array" ref="P711">_xlfn.IFS(P262="Excellent","4",P262="Good","3",P262="Sufficient","2",P262="Poor","1",P262="None","")</f>
        <v>3</v>
      </c>
      <c r="Q711" s="128"/>
      <c r="R711" s="76" t="str" cm="1">
        <f t="array" ref="R711">_xlfn.IFS(R262="Excellent","4",R262="Good","3",R262="Sufficient","2",R262="Poor","1",R262="None","")</f>
        <v>4</v>
      </c>
      <c r="S711" s="76" t="str" cm="1">
        <f t="array" ref="S711">_xlfn.IFS(S262="Excellent","4",S262="Good","3",S262="Sufficient","2",S262="Poor","1",S262="None","")</f>
        <v>4</v>
      </c>
      <c r="T711" s="76" t="str" cm="1">
        <f t="array" ref="T711">_xlfn.IFS(T262="Excellent","4",T262="Good","3",T262="Sufficient","2",T262="Poor","1",T262="None","")</f>
        <v>4</v>
      </c>
    </row>
    <row r="712" spans="5:20" hidden="1" outlineLevel="1" x14ac:dyDescent="0.45">
      <c r="E712" s="94" t="s">
        <v>380</v>
      </c>
      <c r="F712" s="94" t="s">
        <v>389</v>
      </c>
      <c r="G712" s="94" t="s">
        <v>12</v>
      </c>
      <c r="H712" s="76"/>
      <c r="I712" s="76"/>
      <c r="J712" s="76"/>
      <c r="K712" s="2"/>
      <c r="L712" s="76" t="str" cm="1">
        <f t="array" ref="L712">_xlfn.IFS(L263="Excellent","4",L263="Good","3",L263="Sufficient","2",L263="Poor","1",L263="None","")</f>
        <v>4</v>
      </c>
      <c r="M712" s="76" t="str" cm="1">
        <f t="array" ref="M712">_xlfn.IFS(M263="Excellent","4",M263="Good","3",M263="Sufficient","2",M263="Poor","1",M263="None","")</f>
        <v>4</v>
      </c>
      <c r="N712" s="76" t="str" cm="1">
        <f t="array" ref="N712">_xlfn.IFS(N263="Excellent","4",N263="Good","3",N263="Sufficient","2",N263="Poor","1",N263="None","")</f>
        <v>4</v>
      </c>
      <c r="O712" s="76" t="str" cm="1">
        <f t="array" ref="O712">_xlfn.IFS(O263="Excellent","4",O263="Good","3",O263="Sufficient","2",O263="Poor","1",O263="None","")</f>
        <v>4</v>
      </c>
      <c r="P712" s="76" t="str" cm="1">
        <f t="array" ref="P712">_xlfn.IFS(P263="Excellent","4",P263="Good","3",P263="Sufficient","2",P263="Poor","1",P263="None","")</f>
        <v>4</v>
      </c>
      <c r="Q712" s="128"/>
      <c r="R712" s="76" t="str" cm="1">
        <f t="array" ref="R712">_xlfn.IFS(R263="Excellent","4",R263="Good","3",R263="Sufficient","2",R263="Poor","1",R263="None","")</f>
        <v>4</v>
      </c>
      <c r="S712" s="76" t="str" cm="1">
        <f t="array" ref="S712">_xlfn.IFS(S263="Excellent","4",S263="Good","3",S263="Sufficient","2",S263="Poor","1",S263="None","")</f>
        <v>4</v>
      </c>
      <c r="T712" s="76" t="str" cm="1">
        <f t="array" ref="T712">_xlfn.IFS(T263="Excellent","4",T263="Good","3",T263="Sufficient","2",T263="Poor","1",T263="None","")</f>
        <v>4</v>
      </c>
    </row>
    <row r="713" spans="5:20" hidden="1" outlineLevel="1" x14ac:dyDescent="0.45">
      <c r="E713" s="94" t="s">
        <v>380</v>
      </c>
      <c r="F713" s="94" t="s">
        <v>390</v>
      </c>
      <c r="G713" s="94" t="s">
        <v>12</v>
      </c>
      <c r="H713" s="76"/>
      <c r="I713" s="76"/>
      <c r="J713" s="76"/>
      <c r="K713" s="2"/>
      <c r="L713" s="76" t="str" cm="1">
        <f t="array" ref="L713">_xlfn.IFS(L264="Excellent","4",L264="Good","3",L264="Sufficient","2",L264="Poor","1",L264="None","")</f>
        <v>4</v>
      </c>
      <c r="M713" s="76" t="str" cm="1">
        <f t="array" ref="M713">_xlfn.IFS(M264="Excellent","4",M264="Good","3",M264="Sufficient","2",M264="Poor","1",M264="None","")</f>
        <v>4</v>
      </c>
      <c r="N713" s="76" t="str" cm="1">
        <f t="array" ref="N713">_xlfn.IFS(N264="Excellent","4",N264="Good","3",N264="Sufficient","2",N264="Poor","1",N264="None","")</f>
        <v>4</v>
      </c>
      <c r="O713" s="76" t="str" cm="1">
        <f t="array" ref="O713">_xlfn.IFS(O264="Excellent","4",O264="Good","3",O264="Sufficient","2",O264="Poor","1",O264="None","")</f>
        <v>4</v>
      </c>
      <c r="P713" s="76" t="str" cm="1">
        <f t="array" ref="P713">_xlfn.IFS(P264="Excellent","4",P264="Good","3",P264="Sufficient","2",P264="Poor","1",P264="None","")</f>
        <v>4</v>
      </c>
      <c r="Q713" s="128"/>
      <c r="R713" s="76" t="str" cm="1">
        <f t="array" ref="R713">_xlfn.IFS(R264="Excellent","4",R264="Good","3",R264="Sufficient","2",R264="Poor","1",R264="None","")</f>
        <v>4</v>
      </c>
      <c r="S713" s="76" t="str" cm="1">
        <f t="array" ref="S713">_xlfn.IFS(S264="Excellent","4",S264="Good","3",S264="Sufficient","2",S264="Poor","1",S264="None","")</f>
        <v>3</v>
      </c>
      <c r="T713" s="76" t="str" cm="1">
        <f t="array" ref="T713">_xlfn.IFS(T264="Excellent","4",T264="Good","3",T264="Sufficient","2",T264="Poor","1",T264="None","")</f>
        <v>3</v>
      </c>
    </row>
    <row r="714" spans="5:20" hidden="1" outlineLevel="1" x14ac:dyDescent="0.45">
      <c r="E714" s="94" t="s">
        <v>380</v>
      </c>
      <c r="F714" s="94" t="s">
        <v>391</v>
      </c>
      <c r="G714" s="94" t="s">
        <v>12</v>
      </c>
      <c r="H714" s="76"/>
      <c r="I714" s="76"/>
      <c r="J714" s="76"/>
      <c r="K714" s="2"/>
      <c r="L714" s="76" t="str" cm="1">
        <f t="array" ref="L714">_xlfn.IFS(L265="Excellent","4",L265="Good","3",L265="Sufficient","2",L265="Poor","1",L265="None","")</f>
        <v>4</v>
      </c>
      <c r="M714" s="76" t="str" cm="1">
        <f t="array" ref="M714">_xlfn.IFS(M265="Excellent","4",M265="Good","3",M265="Sufficient","2",M265="Poor","1",M265="None","")</f>
        <v>3</v>
      </c>
      <c r="N714" s="76" t="str" cm="1">
        <f t="array" ref="N714">_xlfn.IFS(N265="Excellent","4",N265="Good","3",N265="Sufficient","2",N265="Poor","1",N265="None","")</f>
        <v>3</v>
      </c>
      <c r="O714" s="76" t="str" cm="1">
        <f t="array" ref="O714">_xlfn.IFS(O265="Excellent","4",O265="Good","3",O265="Sufficient","2",O265="Poor","1",O265="None","")</f>
        <v>4</v>
      </c>
      <c r="P714" s="76" t="str" cm="1">
        <f t="array" ref="P714">_xlfn.IFS(P265="Excellent","4",P265="Good","3",P265="Sufficient","2",P265="Poor","1",P265="None","")</f>
        <v>4</v>
      </c>
      <c r="Q714" s="128"/>
      <c r="R714" s="76" t="str" cm="1">
        <f t="array" ref="R714">_xlfn.IFS(R265="Excellent","4",R265="Good","3",R265="Sufficient","2",R265="Poor","1",R265="None","")</f>
        <v>4</v>
      </c>
      <c r="S714" s="76" t="str" cm="1">
        <f t="array" ref="S714">_xlfn.IFS(S265="Excellent","4",S265="Good","3",S265="Sufficient","2",S265="Poor","1",S265="None","")</f>
        <v>4</v>
      </c>
      <c r="T714" s="76" t="str" cm="1">
        <f t="array" ref="T714">_xlfn.IFS(T265="Excellent","4",T265="Good","3",T265="Sufficient","2",T265="Poor","1",T265="None","")</f>
        <v>4</v>
      </c>
    </row>
    <row r="715" spans="5:20" hidden="1" outlineLevel="1" x14ac:dyDescent="0.45">
      <c r="E715" s="94" t="s">
        <v>380</v>
      </c>
      <c r="F715" s="94" t="s">
        <v>392</v>
      </c>
      <c r="G715" s="94" t="s">
        <v>12</v>
      </c>
      <c r="H715" s="76"/>
      <c r="I715" s="76"/>
      <c r="J715" s="76"/>
      <c r="K715" s="2"/>
      <c r="L715" s="76" t="str" cm="1">
        <f t="array" ref="L715">_xlfn.IFS(L266="Excellent","4",L266="Good","3",L266="Sufficient","2",L266="Poor","1",L266="None","")</f>
        <v>4</v>
      </c>
      <c r="M715" s="76" t="str" cm="1">
        <f t="array" ref="M715">_xlfn.IFS(M266="Excellent","4",M266="Good","3",M266="Sufficient","2",M266="Poor","1",M266="None","")</f>
        <v>4</v>
      </c>
      <c r="N715" s="76" t="str" cm="1">
        <f t="array" ref="N715">_xlfn.IFS(N266="Excellent","4",N266="Good","3",N266="Sufficient","2",N266="Poor","1",N266="None","")</f>
        <v>4</v>
      </c>
      <c r="O715" s="76" t="str" cm="1">
        <f t="array" ref="O715">_xlfn.IFS(O266="Excellent","4",O266="Good","3",O266="Sufficient","2",O266="Poor","1",O266="None","")</f>
        <v>4</v>
      </c>
      <c r="P715" s="76" t="str" cm="1">
        <f t="array" ref="P715">_xlfn.IFS(P266="Excellent","4",P266="Good","3",P266="Sufficient","2",P266="Poor","1",P266="None","")</f>
        <v>4</v>
      </c>
      <c r="Q715" s="128"/>
      <c r="R715" s="76" t="str" cm="1">
        <f t="array" ref="R715">_xlfn.IFS(R266="Excellent","4",R266="Good","3",R266="Sufficient","2",R266="Poor","1",R266="None","")</f>
        <v>4</v>
      </c>
      <c r="S715" s="76" t="str" cm="1">
        <f t="array" ref="S715">_xlfn.IFS(S266="Excellent","4",S266="Good","3",S266="Sufficient","2",S266="Poor","1",S266="None","")</f>
        <v>4</v>
      </c>
      <c r="T715" s="76" t="str" cm="1">
        <f t="array" ref="T715">_xlfn.IFS(T266="Excellent","4",T266="Good","3",T266="Sufficient","2",T266="Poor","1",T266="None","")</f>
        <v>3</v>
      </c>
    </row>
    <row r="716" spans="5:20" hidden="1" outlineLevel="1" x14ac:dyDescent="0.45">
      <c r="E716" s="94" t="s">
        <v>380</v>
      </c>
      <c r="F716" s="94" t="s">
        <v>393</v>
      </c>
      <c r="G716" s="94" t="s">
        <v>12</v>
      </c>
      <c r="H716" s="76"/>
      <c r="I716" s="76"/>
      <c r="J716" s="76"/>
      <c r="K716" s="2"/>
      <c r="L716" s="76" t="str" cm="1">
        <f t="array" ref="L716">_xlfn.IFS(L267="Excellent","4",L267="Good","3",L267="Sufficient","2",L267="Poor","1",L267="None","")</f>
        <v>2</v>
      </c>
      <c r="M716" s="76" t="str" cm="1">
        <f t="array" ref="M716">_xlfn.IFS(M267="Excellent","4",M267="Good","3",M267="Sufficient","2",M267="Poor","1",M267="None","")</f>
        <v>2</v>
      </c>
      <c r="N716" s="76" t="str" cm="1">
        <f t="array" ref="N716">_xlfn.IFS(N267="Excellent","4",N267="Good","3",N267="Sufficient","2",N267="Poor","1",N267="None","")</f>
        <v>2</v>
      </c>
      <c r="O716" s="76" t="str" cm="1">
        <f t="array" ref="O716">_xlfn.IFS(O267="Excellent","4",O267="Good","3",O267="Sufficient","2",O267="Poor","1",O267="None","")</f>
        <v>3</v>
      </c>
      <c r="P716" s="76" t="str" cm="1">
        <f t="array" ref="P716">_xlfn.IFS(P267="Excellent","4",P267="Good","3",P267="Sufficient","2",P267="Poor","1",P267="None","")</f>
        <v>3</v>
      </c>
      <c r="Q716" s="128"/>
      <c r="R716" s="76" t="str" cm="1">
        <f t="array" ref="R716">_xlfn.IFS(R267="Excellent","4",R267="Good","3",R267="Sufficient","2",R267="Poor","1",R267="None","")</f>
        <v>2</v>
      </c>
      <c r="S716" s="76" t="str" cm="1">
        <f t="array" ref="S716">_xlfn.IFS(S267="Excellent","4",S267="Good","3",S267="Sufficient","2",S267="Poor","1",S267="None","")</f>
        <v>2</v>
      </c>
      <c r="T716" s="76" t="str" cm="1">
        <f t="array" ref="T716">_xlfn.IFS(T267="Excellent","4",T267="Good","3",T267="Sufficient","2",T267="Poor","1",T267="None","")</f>
        <v>2</v>
      </c>
    </row>
    <row r="717" spans="5:20" hidden="1" outlineLevel="1" x14ac:dyDescent="0.45">
      <c r="E717" s="94" t="s">
        <v>380</v>
      </c>
      <c r="F717" s="94" t="s">
        <v>394</v>
      </c>
      <c r="G717" s="94" t="s">
        <v>12</v>
      </c>
      <c r="H717" s="76"/>
      <c r="I717" s="76"/>
      <c r="J717" s="76"/>
      <c r="K717" s="2"/>
      <c r="L717" s="76" t="str" cm="1">
        <f t="array" ref="L717">_xlfn.IFS(L268="Excellent","4",L268="Good","3",L268="Sufficient","2",L268="Poor","1",L268="None","")</f>
        <v>4</v>
      </c>
      <c r="M717" s="76" t="str" cm="1">
        <f t="array" ref="M717">_xlfn.IFS(M268="Excellent","4",M268="Good","3",M268="Sufficient","2",M268="Poor","1",M268="None","")</f>
        <v>4</v>
      </c>
      <c r="N717" s="76" t="str" cm="1">
        <f t="array" ref="N717">_xlfn.IFS(N268="Excellent","4",N268="Good","3",N268="Sufficient","2",N268="Poor","1",N268="None","")</f>
        <v>4</v>
      </c>
      <c r="O717" s="76" t="str" cm="1">
        <f t="array" ref="O717">_xlfn.IFS(O268="Excellent","4",O268="Good","3",O268="Sufficient","2",O268="Poor","1",O268="None","")</f>
        <v>4</v>
      </c>
      <c r="P717" s="76" t="str" cm="1">
        <f t="array" ref="P717">_xlfn.IFS(P268="Excellent","4",P268="Good","3",P268="Sufficient","2",P268="Poor","1",P268="None","")</f>
        <v>4</v>
      </c>
      <c r="Q717" s="128"/>
      <c r="R717" s="76" t="str" cm="1">
        <f t="array" ref="R717">_xlfn.IFS(R268="Excellent","4",R268="Good","3",R268="Sufficient","2",R268="Poor","1",R268="None","")</f>
        <v>4</v>
      </c>
      <c r="S717" s="76" t="str" cm="1">
        <f t="array" ref="S717">_xlfn.IFS(S268="Excellent","4",S268="Good","3",S268="Sufficient","2",S268="Poor","1",S268="None","")</f>
        <v>4</v>
      </c>
      <c r="T717" s="76" t="str" cm="1">
        <f t="array" ref="T717">_xlfn.IFS(T268="Excellent","4",T268="Good","3",T268="Sufficient","2",T268="Poor","1",T268="None","")</f>
        <v>4</v>
      </c>
    </row>
    <row r="718" spans="5:20" hidden="1" outlineLevel="1" x14ac:dyDescent="0.45">
      <c r="E718" s="94" t="s">
        <v>380</v>
      </c>
      <c r="F718" s="94" t="s">
        <v>395</v>
      </c>
      <c r="G718" s="94" t="s">
        <v>12</v>
      </c>
      <c r="H718" s="76"/>
      <c r="I718" s="76"/>
      <c r="J718" s="76"/>
      <c r="K718" s="2"/>
      <c r="L718" s="76" t="str" cm="1">
        <f t="array" ref="L718">_xlfn.IFS(L269="Excellent","4",L269="Good","3",L269="Sufficient","2",L269="Poor","1",L269="None","")</f>
        <v>3</v>
      </c>
      <c r="M718" s="76" t="str" cm="1">
        <f t="array" ref="M718">_xlfn.IFS(M269="Excellent","4",M269="Good","3",M269="Sufficient","2",M269="Poor","1",M269="None","")</f>
        <v>3</v>
      </c>
      <c r="N718" s="76" t="str" cm="1">
        <f t="array" ref="N718">_xlfn.IFS(N269="Excellent","4",N269="Good","3",N269="Sufficient","2",N269="Poor","1",N269="None","")</f>
        <v>3</v>
      </c>
      <c r="O718" s="76" t="str" cm="1">
        <f t="array" ref="O718">_xlfn.IFS(O269="Excellent","4",O269="Good","3",O269="Sufficient","2",O269="Poor","1",O269="None","")</f>
        <v>4</v>
      </c>
      <c r="P718" s="76" t="str" cm="1">
        <f t="array" ref="P718">_xlfn.IFS(P269="Excellent","4",P269="Good","3",P269="Sufficient","2",P269="Poor","1",P269="None","")</f>
        <v>4</v>
      </c>
      <c r="Q718" s="128"/>
      <c r="R718" s="76" t="str" cm="1">
        <f t="array" ref="R718">_xlfn.IFS(R269="Excellent","4",R269="Good","3",R269="Sufficient","2",R269="Poor","1",R269="None","")</f>
        <v>3</v>
      </c>
      <c r="S718" s="76" t="str" cm="1">
        <f t="array" ref="S718">_xlfn.IFS(S269="Excellent","4",S269="Good","3",S269="Sufficient","2",S269="Poor","1",S269="None","")</f>
        <v>3</v>
      </c>
      <c r="T718" s="76" t="str" cm="1">
        <f t="array" ref="T718">_xlfn.IFS(T269="Excellent","4",T269="Good","3",T269="Sufficient","2",T269="Poor","1",T269="None","")</f>
        <v>3</v>
      </c>
    </row>
    <row r="719" spans="5:20" hidden="1" outlineLevel="1" x14ac:dyDescent="0.45">
      <c r="E719" s="94" t="s">
        <v>380</v>
      </c>
      <c r="F719" s="94" t="s">
        <v>396</v>
      </c>
      <c r="G719" s="94" t="s">
        <v>12</v>
      </c>
      <c r="H719" s="76"/>
      <c r="I719" s="76"/>
      <c r="J719" s="76"/>
      <c r="K719" s="2"/>
      <c r="L719" s="76" t="str" cm="1">
        <f t="array" ref="L719">_xlfn.IFS(L270="Excellent","4",L270="Good","3",L270="Sufficient","2",L270="Poor","1",L270="None","")</f>
        <v>4</v>
      </c>
      <c r="M719" s="76" t="str" cm="1">
        <f t="array" ref="M719">_xlfn.IFS(M270="Excellent","4",M270="Good","3",M270="Sufficient","2",M270="Poor","1",M270="None","")</f>
        <v>4</v>
      </c>
      <c r="N719" s="76" t="str" cm="1">
        <f t="array" ref="N719">_xlfn.IFS(N270="Excellent","4",N270="Good","3",N270="Sufficient","2",N270="Poor","1",N270="None","")</f>
        <v>4</v>
      </c>
      <c r="O719" s="76" t="str" cm="1">
        <f t="array" ref="O719">_xlfn.IFS(O270="Excellent","4",O270="Good","3",O270="Sufficient","2",O270="Poor","1",O270="None","")</f>
        <v>4</v>
      </c>
      <c r="P719" s="76" t="str" cm="1">
        <f t="array" ref="P719">_xlfn.IFS(P270="Excellent","4",P270="Good","3",P270="Sufficient","2",P270="Poor","1",P270="None","")</f>
        <v>4</v>
      </c>
      <c r="Q719" s="128"/>
      <c r="R719" s="76" t="str" cm="1">
        <f t="array" ref="R719">_xlfn.IFS(R270="Excellent","4",R270="Good","3",R270="Sufficient","2",R270="Poor","1",R270="None","")</f>
        <v>4</v>
      </c>
      <c r="S719" s="76" t="str" cm="1">
        <f t="array" ref="S719">_xlfn.IFS(S270="Excellent","4",S270="Good","3",S270="Sufficient","2",S270="Poor","1",S270="None","")</f>
        <v>4</v>
      </c>
      <c r="T719" s="76" t="str" cm="1">
        <f t="array" ref="T719">_xlfn.IFS(T270="Excellent","4",T270="Good","3",T270="Sufficient","2",T270="Poor","1",T270="None","")</f>
        <v>4</v>
      </c>
    </row>
    <row r="720" spans="5:20" hidden="1" outlineLevel="1" x14ac:dyDescent="0.45">
      <c r="E720" s="94" t="s">
        <v>380</v>
      </c>
      <c r="F720" s="94" t="s">
        <v>397</v>
      </c>
      <c r="G720" s="94" t="s">
        <v>12</v>
      </c>
      <c r="H720" s="76"/>
      <c r="I720" s="76"/>
      <c r="J720" s="76"/>
      <c r="K720" s="2"/>
      <c r="L720" s="76" t="str" cm="1">
        <f t="array" ref="L720">_xlfn.IFS(L271="Excellent","4",L271="Good","3",L271="Sufficient","2",L271="Poor","1",L271="None","")</f>
        <v>4</v>
      </c>
      <c r="M720" s="76" t="str" cm="1">
        <f t="array" ref="M720">_xlfn.IFS(M271="Excellent","4",M271="Good","3",M271="Sufficient","2",M271="Poor","1",M271="None","")</f>
        <v>4</v>
      </c>
      <c r="N720" s="76" t="str" cm="1">
        <f t="array" ref="N720">_xlfn.IFS(N271="Excellent","4",N271="Good","3",N271="Sufficient","2",N271="Poor","1",N271="None","")</f>
        <v>4</v>
      </c>
      <c r="O720" s="76" t="str" cm="1">
        <f t="array" ref="O720">_xlfn.IFS(O271="Excellent","4",O271="Good","3",O271="Sufficient","2",O271="Poor","1",O271="None","")</f>
        <v>4</v>
      </c>
      <c r="P720" s="76" t="str" cm="1">
        <f t="array" ref="P720">_xlfn.IFS(P271="Excellent","4",P271="Good","3",P271="Sufficient","2",P271="Poor","1",P271="None","")</f>
        <v>4</v>
      </c>
      <c r="Q720" s="128"/>
      <c r="R720" s="76" t="str" cm="1">
        <f t="array" ref="R720">_xlfn.IFS(R271="Excellent","4",R271="Good","3",R271="Sufficient","2",R271="Poor","1",R271="None","")</f>
        <v>4</v>
      </c>
      <c r="S720" s="76" t="str" cm="1">
        <f t="array" ref="S720">_xlfn.IFS(S271="Excellent","4",S271="Good","3",S271="Sufficient","2",S271="Poor","1",S271="None","")</f>
        <v>4</v>
      </c>
      <c r="T720" s="76" t="str" cm="1">
        <f t="array" ref="T720">_xlfn.IFS(T271="Excellent","4",T271="Good","3",T271="Sufficient","2",T271="Poor","1",T271="None","")</f>
        <v>4</v>
      </c>
    </row>
    <row r="721" spans="5:20" hidden="1" outlineLevel="1" x14ac:dyDescent="0.45">
      <c r="E721" s="94" t="s">
        <v>380</v>
      </c>
      <c r="F721" s="94" t="s">
        <v>398</v>
      </c>
      <c r="G721" s="94" t="s">
        <v>12</v>
      </c>
      <c r="H721" s="76"/>
      <c r="I721" s="76"/>
      <c r="J721" s="76"/>
      <c r="K721" s="2"/>
      <c r="L721" s="76" t="str" cm="1">
        <f t="array" ref="L721">_xlfn.IFS(L272="Excellent","4",L272="Good","3",L272="Sufficient","2",L272="Poor","1",L272="None","")</f>
        <v>4</v>
      </c>
      <c r="M721" s="76" t="str" cm="1">
        <f t="array" ref="M721">_xlfn.IFS(M272="Excellent","4",M272="Good","3",M272="Sufficient","2",M272="Poor","1",M272="None","")</f>
        <v>4</v>
      </c>
      <c r="N721" s="76" t="str" cm="1">
        <f t="array" ref="N721">_xlfn.IFS(N272="Excellent","4",N272="Good","3",N272="Sufficient","2",N272="Poor","1",N272="None","")</f>
        <v>4</v>
      </c>
      <c r="O721" s="76" t="str" cm="1">
        <f t="array" ref="O721">_xlfn.IFS(O272="Excellent","4",O272="Good","3",O272="Sufficient","2",O272="Poor","1",O272="None","")</f>
        <v>4</v>
      </c>
      <c r="P721" s="76" t="str" cm="1">
        <f t="array" ref="P721">_xlfn.IFS(P272="Excellent","4",P272="Good","3",P272="Sufficient","2",P272="Poor","1",P272="None","")</f>
        <v>4</v>
      </c>
      <c r="Q721" s="128"/>
      <c r="R721" s="76" t="str" cm="1">
        <f t="array" ref="R721">_xlfn.IFS(R272="Excellent","4",R272="Good","3",R272="Sufficient","2",R272="Poor","1",R272="None","")</f>
        <v>4</v>
      </c>
      <c r="S721" s="76" t="str" cm="1">
        <f t="array" ref="S721">_xlfn.IFS(S272="Excellent","4",S272="Good","3",S272="Sufficient","2",S272="Poor","1",S272="None","")</f>
        <v>4</v>
      </c>
      <c r="T721" s="76" t="str" cm="1">
        <f t="array" ref="T721">_xlfn.IFS(T272="Excellent","4",T272="Good","3",T272="Sufficient","2",T272="Poor","1",T272="None","")</f>
        <v>4</v>
      </c>
    </row>
    <row r="722" spans="5:20" hidden="1" outlineLevel="1" x14ac:dyDescent="0.45">
      <c r="E722" s="94" t="s">
        <v>380</v>
      </c>
      <c r="F722" s="94" t="s">
        <v>399</v>
      </c>
      <c r="G722" s="94" t="s">
        <v>12</v>
      </c>
      <c r="H722" s="76"/>
      <c r="I722" s="76"/>
      <c r="J722" s="76"/>
      <c r="K722" s="2"/>
      <c r="L722" s="76" t="str" cm="1">
        <f t="array" ref="L722">_xlfn.IFS(L273="Excellent","4",L273="Good","3",L273="Sufficient","2",L273="Poor","1",L273="None","")</f>
        <v>4</v>
      </c>
      <c r="M722" s="76" t="str" cm="1">
        <f t="array" ref="M722">_xlfn.IFS(M273="Excellent","4",M273="Good","3",M273="Sufficient","2",M273="Poor","1",M273="None","")</f>
        <v>4</v>
      </c>
      <c r="N722" s="76" t="str" cm="1">
        <f t="array" ref="N722">_xlfn.IFS(N273="Excellent","4",N273="Good","3",N273="Sufficient","2",N273="Poor","1",N273="None","")</f>
        <v>4</v>
      </c>
      <c r="O722" s="76" t="str" cm="1">
        <f t="array" ref="O722">_xlfn.IFS(O273="Excellent","4",O273="Good","3",O273="Sufficient","2",O273="Poor","1",O273="None","")</f>
        <v>3</v>
      </c>
      <c r="P722" s="76" t="str" cm="1">
        <f t="array" ref="P722">_xlfn.IFS(P273="Excellent","4",P273="Good","3",P273="Sufficient","2",P273="Poor","1",P273="None","")</f>
        <v>3</v>
      </c>
      <c r="Q722" s="128"/>
      <c r="R722" s="76" t="str" cm="1">
        <f t="array" ref="R722">_xlfn.IFS(R273="Excellent","4",R273="Good","3",R273="Sufficient","2",R273="Poor","1",R273="None","")</f>
        <v>4</v>
      </c>
      <c r="S722" s="76" t="str" cm="1">
        <f t="array" ref="S722">_xlfn.IFS(S273="Excellent","4",S273="Good","3",S273="Sufficient","2",S273="Poor","1",S273="None","")</f>
        <v>4</v>
      </c>
      <c r="T722" s="76" t="str" cm="1">
        <f t="array" ref="T722">_xlfn.IFS(T273="Excellent","4",T273="Good","3",T273="Sufficient","2",T273="Poor","1",T273="None","")</f>
        <v>4</v>
      </c>
    </row>
    <row r="723" spans="5:20" hidden="1" outlineLevel="1" x14ac:dyDescent="0.45">
      <c r="E723" s="94" t="s">
        <v>380</v>
      </c>
      <c r="F723" s="94" t="s">
        <v>400</v>
      </c>
      <c r="G723" s="94" t="s">
        <v>12</v>
      </c>
      <c r="H723" s="76"/>
      <c r="I723" s="76"/>
      <c r="J723" s="76"/>
      <c r="K723" s="2"/>
      <c r="L723" s="76" t="str" cm="1">
        <f t="array" ref="L723">_xlfn.IFS(L274="Excellent","4",L274="Good","3",L274="Sufficient","2",L274="Poor","1",L274="None","")</f>
        <v>4</v>
      </c>
      <c r="M723" s="76" t="str" cm="1">
        <f t="array" ref="M723">_xlfn.IFS(M274="Excellent","4",M274="Good","3",M274="Sufficient","2",M274="Poor","1",M274="None","")</f>
        <v>4</v>
      </c>
      <c r="N723" s="76" t="str" cm="1">
        <f t="array" ref="N723">_xlfn.IFS(N274="Excellent","4",N274="Good","3",N274="Sufficient","2",N274="Poor","1",N274="None","")</f>
        <v>4</v>
      </c>
      <c r="O723" s="76" t="str" cm="1">
        <f t="array" ref="O723">_xlfn.IFS(O274="Excellent","4",O274="Good","3",O274="Sufficient","2",O274="Poor","1",O274="None","")</f>
        <v>4</v>
      </c>
      <c r="P723" s="76" t="str" cm="1">
        <f t="array" ref="P723">_xlfn.IFS(P274="Excellent","4",P274="Good","3",P274="Sufficient","2",P274="Poor","1",P274="None","")</f>
        <v>4</v>
      </c>
      <c r="Q723" s="128"/>
      <c r="R723" s="76" t="str" cm="1">
        <f t="array" ref="R723">_xlfn.IFS(R274="Excellent","4",R274="Good","3",R274="Sufficient","2",R274="Poor","1",R274="None","")</f>
        <v>3</v>
      </c>
      <c r="S723" s="76" t="str" cm="1">
        <f t="array" ref="S723">_xlfn.IFS(S274="Excellent","4",S274="Good","3",S274="Sufficient","2",S274="Poor","1",S274="None","")</f>
        <v>3</v>
      </c>
      <c r="T723" s="76" t="str" cm="1">
        <f t="array" ref="T723">_xlfn.IFS(T274="Excellent","4",T274="Good","3",T274="Sufficient","2",T274="Poor","1",T274="None","")</f>
        <v>2</v>
      </c>
    </row>
    <row r="724" spans="5:20" hidden="1" outlineLevel="1" x14ac:dyDescent="0.45">
      <c r="E724" s="94" t="s">
        <v>380</v>
      </c>
      <c r="F724" s="94" t="s">
        <v>401</v>
      </c>
      <c r="G724" s="94" t="s">
        <v>12</v>
      </c>
      <c r="H724" s="76"/>
      <c r="I724" s="76"/>
      <c r="J724" s="76"/>
      <c r="K724" s="2"/>
      <c r="L724" s="76" t="str" cm="1">
        <f t="array" ref="L724">_xlfn.IFS(L275="Excellent","4",L275="Good","3",L275="Sufficient","2",L275="Poor","1",L275="None","")</f>
        <v>3</v>
      </c>
      <c r="M724" s="76" t="str" cm="1">
        <f t="array" ref="M724">_xlfn.IFS(M275="Excellent","4",M275="Good","3",M275="Sufficient","2",M275="Poor","1",M275="None","")</f>
        <v>3</v>
      </c>
      <c r="N724" s="76" t="str" cm="1">
        <f t="array" ref="N724">_xlfn.IFS(N275="Excellent","4",N275="Good","3",N275="Sufficient","2",N275="Poor","1",N275="None","")</f>
        <v>3</v>
      </c>
      <c r="O724" s="76" t="str" cm="1">
        <f t="array" ref="O724">_xlfn.IFS(O275="Excellent","4",O275="Good","3",O275="Sufficient","2",O275="Poor","1",O275="None","")</f>
        <v>3</v>
      </c>
      <c r="P724" s="76" t="str" cm="1">
        <f t="array" ref="P724">_xlfn.IFS(P275="Excellent","4",P275="Good","3",P275="Sufficient","2",P275="Poor","1",P275="None","")</f>
        <v>3</v>
      </c>
      <c r="Q724" s="128"/>
      <c r="R724" s="76" t="str" cm="1">
        <f t="array" ref="R724">_xlfn.IFS(R275="Excellent","4",R275="Good","3",R275="Sufficient","2",R275="Poor","1",R275="None","")</f>
        <v>3</v>
      </c>
      <c r="S724" s="76" t="str" cm="1">
        <f t="array" ref="S724">_xlfn.IFS(S275="Excellent","4",S275="Good","3",S275="Sufficient","2",S275="Poor","1",S275="None","")</f>
        <v>3</v>
      </c>
      <c r="T724" s="76" t="str" cm="1">
        <f t="array" ref="T724">_xlfn.IFS(T275="Excellent","4",T275="Good","3",T275="Sufficient","2",T275="Poor","1",T275="None","")</f>
        <v>2</v>
      </c>
    </row>
    <row r="725" spans="5:20" hidden="1" outlineLevel="1" x14ac:dyDescent="0.45">
      <c r="E725" s="94" t="s">
        <v>380</v>
      </c>
      <c r="F725" s="94" t="s">
        <v>402</v>
      </c>
      <c r="G725" s="94" t="s">
        <v>12</v>
      </c>
      <c r="H725" s="76"/>
      <c r="I725" s="76"/>
      <c r="J725" s="76"/>
      <c r="K725" s="2"/>
      <c r="L725" s="76" t="str" cm="1">
        <f t="array" ref="L725">_xlfn.IFS(L276="Excellent","4",L276="Good","3",L276="Sufficient","2",L276="Poor","1",L276="None","")</f>
        <v/>
      </c>
      <c r="M725" s="76" t="str" cm="1">
        <f t="array" ref="M725">_xlfn.IFS(M276="Excellent","4",M276="Good","3",M276="Sufficient","2",M276="Poor","1",M276="None","")</f>
        <v/>
      </c>
      <c r="N725" s="76" t="str" cm="1">
        <f t="array" ref="N725">_xlfn.IFS(N276="Excellent","4",N276="Good","3",N276="Sufficient","2",N276="Poor","1",N276="None","")</f>
        <v/>
      </c>
      <c r="O725" s="76" t="str" cm="1">
        <f t="array" ref="O725">_xlfn.IFS(O276="Excellent","4",O276="Good","3",O276="Sufficient","2",O276="Poor","1",O276="None","")</f>
        <v/>
      </c>
      <c r="P725" s="76" t="str" cm="1">
        <f t="array" ref="P725">_xlfn.IFS(P276="Excellent","4",P276="Good","3",P276="Sufficient","2",P276="Poor","1",P276="None","")</f>
        <v/>
      </c>
      <c r="Q725" s="128"/>
      <c r="R725" s="76" t="str" cm="1">
        <f t="array" ref="R725">_xlfn.IFS(R276="Excellent","4",R276="Good","3",R276="Sufficient","2",R276="Poor","1",R276="None","")</f>
        <v/>
      </c>
      <c r="S725" s="76" t="str" cm="1">
        <f t="array" ref="S725">_xlfn.IFS(S276="Excellent","4",S276="Good","3",S276="Sufficient","2",S276="Poor","1",S276="None","")</f>
        <v>4</v>
      </c>
      <c r="T725" s="76" t="str" cm="1">
        <f t="array" ref="T725">_xlfn.IFS(T276="Excellent","4",T276="Good","3",T276="Sufficient","2",T276="Poor","1",T276="None","")</f>
        <v>4</v>
      </c>
    </row>
    <row r="726" spans="5:20" hidden="1" outlineLevel="1" x14ac:dyDescent="0.45">
      <c r="E726" s="94" t="s">
        <v>380</v>
      </c>
      <c r="F726" s="94" t="s">
        <v>403</v>
      </c>
      <c r="G726" s="94" t="s">
        <v>12</v>
      </c>
      <c r="H726" s="76"/>
      <c r="I726" s="76"/>
      <c r="J726" s="76"/>
      <c r="K726" s="2"/>
      <c r="L726" s="76" t="str" cm="1">
        <f t="array" ref="L726">_xlfn.IFS(L277="Excellent","4",L277="Good","3",L277="Sufficient","2",L277="Poor","1",L277="None","")</f>
        <v>4</v>
      </c>
      <c r="M726" s="76" t="str" cm="1">
        <f t="array" ref="M726">_xlfn.IFS(M277="Excellent","4",M277="Good","3",M277="Sufficient","2",M277="Poor","1",M277="None","")</f>
        <v>4</v>
      </c>
      <c r="N726" s="76" t="str" cm="1">
        <f t="array" ref="N726">_xlfn.IFS(N277="Excellent","4",N277="Good","3",N277="Sufficient","2",N277="Poor","1",N277="None","")</f>
        <v>4</v>
      </c>
      <c r="O726" s="76" t="str" cm="1">
        <f t="array" ref="O726">_xlfn.IFS(O277="Excellent","4",O277="Good","3",O277="Sufficient","2",O277="Poor","1",O277="None","")</f>
        <v>3</v>
      </c>
      <c r="P726" s="76" t="str" cm="1">
        <f t="array" ref="P726">_xlfn.IFS(P277="Excellent","4",P277="Good","3",P277="Sufficient","2",P277="Poor","1",P277="None","")</f>
        <v>3</v>
      </c>
      <c r="Q726" s="128"/>
      <c r="R726" s="76" t="str" cm="1">
        <f t="array" ref="R726">_xlfn.IFS(R277="Excellent","4",R277="Good","3",R277="Sufficient","2",R277="Poor","1",R277="None","")</f>
        <v>3</v>
      </c>
      <c r="S726" s="76" t="str" cm="1">
        <f t="array" ref="S726">_xlfn.IFS(S277="Excellent","4",S277="Good","3",S277="Sufficient","2",S277="Poor","1",S277="None","")</f>
        <v>2</v>
      </c>
      <c r="T726" s="76" t="str" cm="1">
        <f t="array" ref="T726">_xlfn.IFS(T277="Excellent","4",T277="Good","3",T277="Sufficient","2",T277="Poor","1",T277="None","")</f>
        <v>3</v>
      </c>
    </row>
    <row r="727" spans="5:20" hidden="1" outlineLevel="1" x14ac:dyDescent="0.45">
      <c r="E727" s="94" t="s">
        <v>380</v>
      </c>
      <c r="F727" s="94" t="s">
        <v>404</v>
      </c>
      <c r="G727" s="94" t="s">
        <v>12</v>
      </c>
      <c r="H727" s="76"/>
      <c r="I727" s="76"/>
      <c r="J727" s="76"/>
      <c r="K727" s="2"/>
      <c r="L727" s="76" t="str" cm="1">
        <f t="array" ref="L727">_xlfn.IFS(L278="Excellent","4",L278="Good","3",L278="Sufficient","2",L278="Poor","1",L278="None","")</f>
        <v>4</v>
      </c>
      <c r="M727" s="76" t="str" cm="1">
        <f t="array" ref="M727">_xlfn.IFS(M278="Excellent","4",M278="Good","3",M278="Sufficient","2",M278="Poor","1",M278="None","")</f>
        <v>4</v>
      </c>
      <c r="N727" s="76" t="str" cm="1">
        <f t="array" ref="N727">_xlfn.IFS(N278="Excellent","4",N278="Good","3",N278="Sufficient","2",N278="Poor","1",N278="None","")</f>
        <v>4</v>
      </c>
      <c r="O727" s="76" t="str" cm="1">
        <f t="array" ref="O727">_xlfn.IFS(O278="Excellent","4",O278="Good","3",O278="Sufficient","2",O278="Poor","1",O278="None","")</f>
        <v>4</v>
      </c>
      <c r="P727" s="76" t="str" cm="1">
        <f t="array" ref="P727">_xlfn.IFS(P278="Excellent","4",P278="Good","3",P278="Sufficient","2",P278="Poor","1",P278="None","")</f>
        <v>4</v>
      </c>
      <c r="Q727" s="128"/>
      <c r="R727" s="76" t="str" cm="1">
        <f t="array" ref="R727">_xlfn.IFS(R278="Excellent","4",R278="Good","3",R278="Sufficient","2",R278="Poor","1",R278="None","")</f>
        <v>4</v>
      </c>
      <c r="S727" s="76" t="str" cm="1">
        <f t="array" ref="S727">_xlfn.IFS(S278="Excellent","4",S278="Good","3",S278="Sufficient","2",S278="Poor","1",S278="None","")</f>
        <v>4</v>
      </c>
      <c r="T727" s="76" t="str" cm="1">
        <f t="array" ref="T727">_xlfn.IFS(T278="Excellent","4",T278="Good","3",T278="Sufficient","2",T278="Poor","1",T278="None","")</f>
        <v>3</v>
      </c>
    </row>
    <row r="728" spans="5:20" hidden="1" outlineLevel="1" x14ac:dyDescent="0.45">
      <c r="E728" s="94" t="s">
        <v>380</v>
      </c>
      <c r="F728" s="94" t="s">
        <v>405</v>
      </c>
      <c r="G728" s="94" t="s">
        <v>12</v>
      </c>
      <c r="H728" s="76"/>
      <c r="I728" s="76"/>
      <c r="J728" s="76"/>
      <c r="K728" s="2"/>
      <c r="L728" s="76" t="str" cm="1">
        <f t="array" ref="L728">_xlfn.IFS(L279="Excellent","4",L279="Good","3",L279="Sufficient","2",L279="Poor","1",L279="None","")</f>
        <v>4</v>
      </c>
      <c r="M728" s="76" t="str" cm="1">
        <f t="array" ref="M728">_xlfn.IFS(M279="Excellent","4",M279="Good","3",M279="Sufficient","2",M279="Poor","1",M279="None","")</f>
        <v>4</v>
      </c>
      <c r="N728" s="76" t="str" cm="1">
        <f t="array" ref="N728">_xlfn.IFS(N279="Excellent","4",N279="Good","3",N279="Sufficient","2",N279="Poor","1",N279="None","")</f>
        <v>4</v>
      </c>
      <c r="O728" s="76" t="str" cm="1">
        <f t="array" ref="O728">_xlfn.IFS(O279="Excellent","4",O279="Good","3",O279="Sufficient","2",O279="Poor","1",O279="None","")</f>
        <v>4</v>
      </c>
      <c r="P728" s="76" t="str" cm="1">
        <f t="array" ref="P728">_xlfn.IFS(P279="Excellent","4",P279="Good","3",P279="Sufficient","2",P279="Poor","1",P279="None","")</f>
        <v>4</v>
      </c>
      <c r="Q728" s="128"/>
      <c r="R728" s="76" t="str" cm="1">
        <f t="array" ref="R728">_xlfn.IFS(R279="Excellent","4",R279="Good","3",R279="Sufficient","2",R279="Poor","1",R279="None","")</f>
        <v>4</v>
      </c>
      <c r="S728" s="76" t="str" cm="1">
        <f t="array" ref="S728">_xlfn.IFS(S279="Excellent","4",S279="Good","3",S279="Sufficient","2",S279="Poor","1",S279="None","")</f>
        <v>4</v>
      </c>
      <c r="T728" s="76" t="str" cm="1">
        <f t="array" ref="T728">_xlfn.IFS(T279="Excellent","4",T279="Good","3",T279="Sufficient","2",T279="Poor","1",T279="None","")</f>
        <v>4</v>
      </c>
    </row>
    <row r="729" spans="5:20" hidden="1" outlineLevel="1" x14ac:dyDescent="0.45">
      <c r="E729" s="94" t="s">
        <v>380</v>
      </c>
      <c r="F729" s="94" t="s">
        <v>406</v>
      </c>
      <c r="G729" s="94" t="s">
        <v>12</v>
      </c>
      <c r="H729" s="76"/>
      <c r="I729" s="76"/>
      <c r="J729" s="76"/>
      <c r="K729" s="2"/>
      <c r="L729" s="76" t="str" cm="1">
        <f t="array" ref="L729">_xlfn.IFS(L280="Excellent","4",L280="Good","3",L280="Sufficient","2",L280="Poor","1",L280="None","")</f>
        <v>3</v>
      </c>
      <c r="M729" s="76" t="str" cm="1">
        <f t="array" ref="M729">_xlfn.IFS(M280="Excellent","4",M280="Good","3",M280="Sufficient","2",M280="Poor","1",M280="None","")</f>
        <v>3</v>
      </c>
      <c r="N729" s="76" t="str" cm="1">
        <f t="array" ref="N729">_xlfn.IFS(N280="Excellent","4",N280="Good","3",N280="Sufficient","2",N280="Poor","1",N280="None","")</f>
        <v>2</v>
      </c>
      <c r="O729" s="76" t="str" cm="1">
        <f t="array" ref="O729">_xlfn.IFS(O280="Excellent","4",O280="Good","3",O280="Sufficient","2",O280="Poor","1",O280="None","")</f>
        <v>3</v>
      </c>
      <c r="P729" s="76" t="str" cm="1">
        <f t="array" ref="P729">_xlfn.IFS(P280="Excellent","4",P280="Good","3",P280="Sufficient","2",P280="Poor","1",P280="None","")</f>
        <v>3</v>
      </c>
      <c r="Q729" s="128"/>
      <c r="R729" s="76" t="str" cm="1">
        <f t="array" ref="R729">_xlfn.IFS(R280="Excellent","4",R280="Good","3",R280="Sufficient","2",R280="Poor","1",R280="None","")</f>
        <v>3</v>
      </c>
      <c r="S729" s="76" t="str" cm="1">
        <f t="array" ref="S729">_xlfn.IFS(S280="Excellent","4",S280="Good","3",S280="Sufficient","2",S280="Poor","1",S280="None","")</f>
        <v>3</v>
      </c>
      <c r="T729" s="76" t="str" cm="1">
        <f t="array" ref="T729">_xlfn.IFS(T280="Excellent","4",T280="Good","3",T280="Sufficient","2",T280="Poor","1",T280="None","")</f>
        <v>3</v>
      </c>
    </row>
    <row r="730" spans="5:20" hidden="1" outlineLevel="1" x14ac:dyDescent="0.45">
      <c r="E730" s="94" t="s">
        <v>380</v>
      </c>
      <c r="F730" s="94" t="s">
        <v>407</v>
      </c>
      <c r="G730" s="94" t="s">
        <v>12</v>
      </c>
      <c r="H730" s="76"/>
      <c r="I730" s="76"/>
      <c r="J730" s="76"/>
      <c r="K730" s="2"/>
      <c r="L730" s="76" t="str" cm="1">
        <f t="array" ref="L730">_xlfn.IFS(L281="Excellent","4",L281="Good","3",L281="Sufficient","2",L281="Poor","1",L281="None","")</f>
        <v>4</v>
      </c>
      <c r="M730" s="76" t="str" cm="1">
        <f t="array" ref="M730">_xlfn.IFS(M281="Excellent","4",M281="Good","3",M281="Sufficient","2",M281="Poor","1",M281="None","")</f>
        <v>4</v>
      </c>
      <c r="N730" s="76" t="str" cm="1">
        <f t="array" ref="N730">_xlfn.IFS(N281="Excellent","4",N281="Good","3",N281="Sufficient","2",N281="Poor","1",N281="None","")</f>
        <v>4</v>
      </c>
      <c r="O730" s="76" t="str" cm="1">
        <f t="array" ref="O730">_xlfn.IFS(O281="Excellent","4",O281="Good","3",O281="Sufficient","2",O281="Poor","1",O281="None","")</f>
        <v>4</v>
      </c>
      <c r="P730" s="76" t="str" cm="1">
        <f t="array" ref="P730">_xlfn.IFS(P281="Excellent","4",P281="Good","3",P281="Sufficient","2",P281="Poor","1",P281="None","")</f>
        <v>4</v>
      </c>
      <c r="Q730" s="128"/>
      <c r="R730" s="76" t="str" cm="1">
        <f t="array" ref="R730">_xlfn.IFS(R281="Excellent","4",R281="Good","3",R281="Sufficient","2",R281="Poor","1",R281="None","")</f>
        <v>4</v>
      </c>
      <c r="S730" s="76" t="str" cm="1">
        <f t="array" ref="S730">_xlfn.IFS(S281="Excellent","4",S281="Good","3",S281="Sufficient","2",S281="Poor","1",S281="None","")</f>
        <v>3</v>
      </c>
      <c r="T730" s="76" t="str" cm="1">
        <f t="array" ref="T730">_xlfn.IFS(T281="Excellent","4",T281="Good","3",T281="Sufficient","2",T281="Poor","1",T281="None","")</f>
        <v>2</v>
      </c>
    </row>
    <row r="731" spans="5:20" hidden="1" outlineLevel="1" x14ac:dyDescent="0.45">
      <c r="E731" s="94" t="s">
        <v>380</v>
      </c>
      <c r="F731" s="94" t="s">
        <v>408</v>
      </c>
      <c r="G731" s="94" t="s">
        <v>12</v>
      </c>
      <c r="H731" s="76"/>
      <c r="I731" s="76"/>
      <c r="J731" s="76"/>
      <c r="K731" s="2"/>
      <c r="L731" s="76" t="str" cm="1">
        <f t="array" ref="L731">_xlfn.IFS(L282="Excellent","4",L282="Good","3",L282="Sufficient","2",L282="Poor","1",L282="None","")</f>
        <v>3</v>
      </c>
      <c r="M731" s="76" t="str" cm="1">
        <f t="array" ref="M731">_xlfn.IFS(M282="Excellent","4",M282="Good","3",M282="Sufficient","2",M282="Poor","1",M282="None","")</f>
        <v>3</v>
      </c>
      <c r="N731" s="76" t="str" cm="1">
        <f t="array" ref="N731">_xlfn.IFS(N282="Excellent","4",N282="Good","3",N282="Sufficient","2",N282="Poor","1",N282="None","")</f>
        <v>4</v>
      </c>
      <c r="O731" s="76" t="str" cm="1">
        <f t="array" ref="O731">_xlfn.IFS(O282="Excellent","4",O282="Good","3",O282="Sufficient","2",O282="Poor","1",O282="None","")</f>
        <v>3</v>
      </c>
      <c r="P731" s="76" t="str" cm="1">
        <f t="array" ref="P731">_xlfn.IFS(P282="Excellent","4",P282="Good","3",P282="Sufficient","2",P282="Poor","1",P282="None","")</f>
        <v>3</v>
      </c>
      <c r="Q731" s="128"/>
      <c r="R731" s="76" t="str" cm="1">
        <f t="array" ref="R731">_xlfn.IFS(R282="Excellent","4",R282="Good","3",R282="Sufficient","2",R282="Poor","1",R282="None","")</f>
        <v>3</v>
      </c>
      <c r="S731" s="76" t="str" cm="1">
        <f t="array" ref="S731">_xlfn.IFS(S282="Excellent","4",S282="Good","3",S282="Sufficient","2",S282="Poor","1",S282="None","")</f>
        <v>3</v>
      </c>
      <c r="T731" s="76" t="str" cm="1">
        <f t="array" ref="T731">_xlfn.IFS(T282="Excellent","4",T282="Good","3",T282="Sufficient","2",T282="Poor","1",T282="None","")</f>
        <v>3</v>
      </c>
    </row>
    <row r="732" spans="5:20" hidden="1" outlineLevel="1" x14ac:dyDescent="0.45">
      <c r="E732" s="94" t="s">
        <v>380</v>
      </c>
      <c r="F732" s="94" t="s">
        <v>409</v>
      </c>
      <c r="G732" s="94" t="s">
        <v>12</v>
      </c>
      <c r="H732" s="76"/>
      <c r="I732" s="76"/>
      <c r="J732" s="76"/>
      <c r="K732" s="2"/>
      <c r="L732" s="76" t="str" cm="1">
        <f t="array" ref="L732">_xlfn.IFS(L283="Excellent","4",L283="Good","3",L283="Sufficient","2",L283="Poor","1",L283="None","")</f>
        <v>2</v>
      </c>
      <c r="M732" s="76" t="str" cm="1">
        <f t="array" ref="M732">_xlfn.IFS(M283="Excellent","4",M283="Good","3",M283="Sufficient","2",M283="Poor","1",M283="None","")</f>
        <v>2</v>
      </c>
      <c r="N732" s="76" t="str" cm="1">
        <f t="array" ref="N732">_xlfn.IFS(N283="Excellent","4",N283="Good","3",N283="Sufficient","2",N283="Poor","1",N283="None","")</f>
        <v>1</v>
      </c>
      <c r="O732" s="76" t="str" cm="1">
        <f t="array" ref="O732">_xlfn.IFS(O283="Excellent","4",O283="Good","3",O283="Sufficient","2",O283="Poor","1",O283="None","")</f>
        <v>1</v>
      </c>
      <c r="P732" s="76" t="str" cm="1">
        <f t="array" ref="P732">_xlfn.IFS(P283="Excellent","4",P283="Good","3",P283="Sufficient","2",P283="Poor","1",P283="None","")</f>
        <v>1</v>
      </c>
      <c r="Q732" s="128"/>
      <c r="R732" s="76" t="str" cm="1">
        <f t="array" ref="R732">_xlfn.IFS(R283="Excellent","4",R283="Good","3",R283="Sufficient","2",R283="Poor","1",R283="None","")</f>
        <v>1</v>
      </c>
      <c r="S732" s="76" t="str" cm="1">
        <f t="array" ref="S732">_xlfn.IFS(S283="Excellent","4",S283="Good","3",S283="Sufficient","2",S283="Poor","1",S283="None","")</f>
        <v>2</v>
      </c>
      <c r="T732" s="76" t="str" cm="1">
        <f t="array" ref="T732">_xlfn.IFS(T283="Excellent","4",T283="Good","3",T283="Sufficient","2",T283="Poor","1",T283="None","")</f>
        <v>3</v>
      </c>
    </row>
    <row r="733" spans="5:20" hidden="1" outlineLevel="1" x14ac:dyDescent="0.45">
      <c r="E733" s="94" t="s">
        <v>380</v>
      </c>
      <c r="F733" s="94" t="s">
        <v>410</v>
      </c>
      <c r="G733" s="94" t="s">
        <v>12</v>
      </c>
      <c r="H733" s="76"/>
      <c r="I733" s="76"/>
      <c r="J733" s="76"/>
      <c r="K733" s="2"/>
      <c r="L733" s="76" t="str" cm="1">
        <f t="array" ref="L733">_xlfn.IFS(L284="Excellent","4",L284="Good","3",L284="Sufficient","2",L284="Poor","1",L284="None","")</f>
        <v>4</v>
      </c>
      <c r="M733" s="76" t="str" cm="1">
        <f t="array" ref="M733">_xlfn.IFS(M284="Excellent","4",M284="Good","3",M284="Sufficient","2",M284="Poor","1",M284="None","")</f>
        <v>4</v>
      </c>
      <c r="N733" s="76" t="str" cm="1">
        <f t="array" ref="N733">_xlfn.IFS(N284="Excellent","4",N284="Good","3",N284="Sufficient","2",N284="Poor","1",N284="None","")</f>
        <v>3</v>
      </c>
      <c r="O733" s="76" t="str" cm="1">
        <f t="array" ref="O733">_xlfn.IFS(O284="Excellent","4",O284="Good","3",O284="Sufficient","2",O284="Poor","1",O284="None","")</f>
        <v>3</v>
      </c>
      <c r="P733" s="76" t="str" cm="1">
        <f t="array" ref="P733">_xlfn.IFS(P284="Excellent","4",P284="Good","3",P284="Sufficient","2",P284="Poor","1",P284="None","")</f>
        <v>4</v>
      </c>
      <c r="Q733" s="128"/>
      <c r="R733" s="76" t="str" cm="1">
        <f t="array" ref="R733">_xlfn.IFS(R284="Excellent","4",R284="Good","3",R284="Sufficient","2",R284="Poor","1",R284="None","")</f>
        <v>4</v>
      </c>
      <c r="S733" s="76" t="str" cm="1">
        <f t="array" ref="S733">_xlfn.IFS(S284="Excellent","4",S284="Good","3",S284="Sufficient","2",S284="Poor","1",S284="None","")</f>
        <v>4</v>
      </c>
      <c r="T733" s="76" t="str" cm="1">
        <f t="array" ref="T733">_xlfn.IFS(T284="Excellent","4",T284="Good","3",T284="Sufficient","2",T284="Poor","1",T284="None","")</f>
        <v>4</v>
      </c>
    </row>
    <row r="734" spans="5:20" hidden="1" outlineLevel="1" x14ac:dyDescent="0.45">
      <c r="E734" s="94" t="s">
        <v>380</v>
      </c>
      <c r="F734" s="94" t="s">
        <v>411</v>
      </c>
      <c r="G734" s="94" t="s">
        <v>12</v>
      </c>
      <c r="H734" s="76"/>
      <c r="I734" s="76"/>
      <c r="J734" s="76"/>
      <c r="K734" s="2"/>
      <c r="L734" s="76" t="str" cm="1">
        <f t="array" ref="L734">_xlfn.IFS(L285="Excellent","4",L285="Good","3",L285="Sufficient","2",L285="Poor","1",L285="None","")</f>
        <v>3</v>
      </c>
      <c r="M734" s="76" t="str" cm="1">
        <f t="array" ref="M734">_xlfn.IFS(M285="Excellent","4",M285="Good","3",M285="Sufficient","2",M285="Poor","1",M285="None","")</f>
        <v>3</v>
      </c>
      <c r="N734" s="76" t="str" cm="1">
        <f t="array" ref="N734">_xlfn.IFS(N285="Excellent","4",N285="Good","3",N285="Sufficient","2",N285="Poor","1",N285="None","")</f>
        <v>3</v>
      </c>
      <c r="O734" s="76" t="str" cm="1">
        <f t="array" ref="O734">_xlfn.IFS(O285="Excellent","4",O285="Good","3",O285="Sufficient","2",O285="Poor","1",O285="None","")</f>
        <v>2</v>
      </c>
      <c r="P734" s="76" t="str" cm="1">
        <f t="array" ref="P734">_xlfn.IFS(P285="Excellent","4",P285="Good","3",P285="Sufficient","2",P285="Poor","1",P285="None","")</f>
        <v>3</v>
      </c>
      <c r="Q734" s="128"/>
      <c r="R734" s="76" t="str" cm="1">
        <f t="array" ref="R734">_xlfn.IFS(R285="Excellent","4",R285="Good","3",R285="Sufficient","2",R285="Poor","1",R285="None","")</f>
        <v>3</v>
      </c>
      <c r="S734" s="76" t="str" cm="1">
        <f t="array" ref="S734">_xlfn.IFS(S285="Excellent","4",S285="Good","3",S285="Sufficient","2",S285="Poor","1",S285="None","")</f>
        <v>3</v>
      </c>
      <c r="T734" s="76" t="str" cm="1">
        <f t="array" ref="T734">_xlfn.IFS(T285="Excellent","4",T285="Good","3",T285="Sufficient","2",T285="Poor","1",T285="None","")</f>
        <v>3</v>
      </c>
    </row>
    <row r="735" spans="5:20" hidden="1" outlineLevel="1" x14ac:dyDescent="0.45">
      <c r="E735" s="94" t="s">
        <v>380</v>
      </c>
      <c r="F735" s="94" t="s">
        <v>412</v>
      </c>
      <c r="G735" s="94" t="s">
        <v>12</v>
      </c>
      <c r="H735" s="76"/>
      <c r="I735" s="76"/>
      <c r="J735" s="76"/>
      <c r="K735" s="2"/>
      <c r="L735" s="76" t="str" cm="1">
        <f t="array" ref="L735">_xlfn.IFS(L286="Excellent","4",L286="Good","3",L286="Sufficient","2",L286="Poor","1",L286="None","")</f>
        <v>4</v>
      </c>
      <c r="M735" s="76" t="str" cm="1">
        <f t="array" ref="M735">_xlfn.IFS(M286="Excellent","4",M286="Good","3",M286="Sufficient","2",M286="Poor","1",M286="None","")</f>
        <v>4</v>
      </c>
      <c r="N735" s="76" t="str" cm="1">
        <f t="array" ref="N735">_xlfn.IFS(N286="Excellent","4",N286="Good","3",N286="Sufficient","2",N286="Poor","1",N286="None","")</f>
        <v>4</v>
      </c>
      <c r="O735" s="76" t="str" cm="1">
        <f t="array" ref="O735">_xlfn.IFS(O286="Excellent","4",O286="Good","3",O286="Sufficient","2",O286="Poor","1",O286="None","")</f>
        <v>4</v>
      </c>
      <c r="P735" s="76" t="str" cm="1">
        <f t="array" ref="P735">_xlfn.IFS(P286="Excellent","4",P286="Good","3",P286="Sufficient","2",P286="Poor","1",P286="None","")</f>
        <v>4</v>
      </c>
      <c r="Q735" s="128"/>
      <c r="R735" s="76" t="str" cm="1">
        <f t="array" ref="R735">_xlfn.IFS(R286="Excellent","4",R286="Good","3",R286="Sufficient","2",R286="Poor","1",R286="None","")</f>
        <v>4</v>
      </c>
      <c r="S735" s="76" t="str" cm="1">
        <f t="array" ref="S735">_xlfn.IFS(S286="Excellent","4",S286="Good","3",S286="Sufficient","2",S286="Poor","1",S286="None","")</f>
        <v>4</v>
      </c>
      <c r="T735" s="76" t="str" cm="1">
        <f t="array" ref="T735">_xlfn.IFS(T286="Excellent","4",T286="Good","3",T286="Sufficient","2",T286="Poor","1",T286="None","")</f>
        <v>4</v>
      </c>
    </row>
    <row r="736" spans="5:20" hidden="1" outlineLevel="1" x14ac:dyDescent="0.45">
      <c r="E736" s="94" t="s">
        <v>380</v>
      </c>
      <c r="F736" s="94" t="s">
        <v>413</v>
      </c>
      <c r="G736" s="94" t="s">
        <v>12</v>
      </c>
      <c r="H736" s="76"/>
      <c r="I736" s="76"/>
      <c r="J736" s="76"/>
      <c r="K736" s="2"/>
      <c r="L736" s="76" t="str" cm="1">
        <f t="array" ref="L736">_xlfn.IFS(L287="Excellent","4",L287="Good","3",L287="Sufficient","2",L287="Poor","1",L287="None","")</f>
        <v>4</v>
      </c>
      <c r="M736" s="76" t="str" cm="1">
        <f t="array" ref="M736">_xlfn.IFS(M287="Excellent","4",M287="Good","3",M287="Sufficient","2",M287="Poor","1",M287="None","")</f>
        <v>3</v>
      </c>
      <c r="N736" s="76" t="str" cm="1">
        <f t="array" ref="N736">_xlfn.IFS(N287="Excellent","4",N287="Good","3",N287="Sufficient","2",N287="Poor","1",N287="None","")</f>
        <v>3</v>
      </c>
      <c r="O736" s="76" t="str" cm="1">
        <f t="array" ref="O736">_xlfn.IFS(O287="Excellent","4",O287="Good","3",O287="Sufficient","2",O287="Poor","1",O287="None","")</f>
        <v>3</v>
      </c>
      <c r="P736" s="76" t="str" cm="1">
        <f t="array" ref="P736">_xlfn.IFS(P287="Excellent","4",P287="Good","3",P287="Sufficient","2",P287="Poor","1",P287="None","")</f>
        <v>3</v>
      </c>
      <c r="Q736" s="128"/>
      <c r="R736" s="76" t="str" cm="1">
        <f t="array" ref="R736">_xlfn.IFS(R287="Excellent","4",R287="Good","3",R287="Sufficient","2",R287="Poor","1",R287="None","")</f>
        <v>3</v>
      </c>
      <c r="S736" s="76" t="str" cm="1">
        <f t="array" ref="S736">_xlfn.IFS(S287="Excellent","4",S287="Good","3",S287="Sufficient","2",S287="Poor","1",S287="None","")</f>
        <v>4</v>
      </c>
      <c r="T736" s="76" t="str" cm="1">
        <f t="array" ref="T736">_xlfn.IFS(T287="Excellent","4",T287="Good","3",T287="Sufficient","2",T287="Poor","1",T287="None","")</f>
        <v>3</v>
      </c>
    </row>
    <row r="737" spans="5:20" hidden="1" outlineLevel="1" x14ac:dyDescent="0.45">
      <c r="E737" s="94" t="s">
        <v>380</v>
      </c>
      <c r="F737" s="94" t="s">
        <v>414</v>
      </c>
      <c r="G737" s="94" t="s">
        <v>12</v>
      </c>
      <c r="H737" s="76"/>
      <c r="I737" s="76"/>
      <c r="J737" s="76"/>
      <c r="K737" s="2"/>
      <c r="L737" s="76" t="str" cm="1">
        <f t="array" ref="L737">_xlfn.IFS(L288="Excellent","4",L288="Good","3",L288="Sufficient","2",L288="Poor","1",L288="None","")</f>
        <v>4</v>
      </c>
      <c r="M737" s="76" t="str" cm="1">
        <f t="array" ref="M737">_xlfn.IFS(M288="Excellent","4",M288="Good","3",M288="Sufficient","2",M288="Poor","1",M288="None","")</f>
        <v>4</v>
      </c>
      <c r="N737" s="76" t="str" cm="1">
        <f t="array" ref="N737">_xlfn.IFS(N288="Excellent","4",N288="Good","3",N288="Sufficient","2",N288="Poor","1",N288="None","")</f>
        <v>4</v>
      </c>
      <c r="O737" s="76" t="str" cm="1">
        <f t="array" ref="O737">_xlfn.IFS(O288="Excellent","4",O288="Good","3",O288="Sufficient","2",O288="Poor","1",O288="None","")</f>
        <v>4</v>
      </c>
      <c r="P737" s="76" t="str" cm="1">
        <f t="array" ref="P737">_xlfn.IFS(P288="Excellent","4",P288="Good","3",P288="Sufficient","2",P288="Poor","1",P288="None","")</f>
        <v>4</v>
      </c>
      <c r="Q737" s="128"/>
      <c r="R737" s="76" t="str" cm="1">
        <f t="array" ref="R737">_xlfn.IFS(R288="Excellent","4",R288="Good","3",R288="Sufficient","2",R288="Poor","1",R288="None","")</f>
        <v>4</v>
      </c>
      <c r="S737" s="76" t="str" cm="1">
        <f t="array" ref="S737">_xlfn.IFS(S288="Excellent","4",S288="Good","3",S288="Sufficient","2",S288="Poor","1",S288="None","")</f>
        <v>4</v>
      </c>
      <c r="T737" s="76" t="str" cm="1">
        <f t="array" ref="T737">_xlfn.IFS(T288="Excellent","4",T288="Good","3",T288="Sufficient","2",T288="Poor","1",T288="None","")</f>
        <v>4</v>
      </c>
    </row>
    <row r="738" spans="5:20" hidden="1" outlineLevel="1" x14ac:dyDescent="0.45">
      <c r="E738" s="94" t="s">
        <v>380</v>
      </c>
      <c r="F738" s="94" t="s">
        <v>415</v>
      </c>
      <c r="G738" s="94" t="s">
        <v>12</v>
      </c>
      <c r="H738" s="76"/>
      <c r="I738" s="76"/>
      <c r="J738" s="76"/>
      <c r="K738" s="2"/>
      <c r="L738" s="76" t="str" cm="1">
        <f t="array" ref="L738">_xlfn.IFS(L289="Excellent","4",L289="Good","3",L289="Sufficient","2",L289="Poor","1",L289="None","")</f>
        <v>4</v>
      </c>
      <c r="M738" s="76" t="str" cm="1">
        <f t="array" ref="M738">_xlfn.IFS(M289="Excellent","4",M289="Good","3",M289="Sufficient","2",M289="Poor","1",M289="None","")</f>
        <v>4</v>
      </c>
      <c r="N738" s="76" t="str" cm="1">
        <f t="array" ref="N738">_xlfn.IFS(N289="Excellent","4",N289="Good","3",N289="Sufficient","2",N289="Poor","1",N289="None","")</f>
        <v>4</v>
      </c>
      <c r="O738" s="76" t="str" cm="1">
        <f t="array" ref="O738">_xlfn.IFS(O289="Excellent","4",O289="Good","3",O289="Sufficient","2",O289="Poor","1",O289="None","")</f>
        <v>4</v>
      </c>
      <c r="P738" s="76" t="str" cm="1">
        <f t="array" ref="P738">_xlfn.IFS(P289="Excellent","4",P289="Good","3",P289="Sufficient","2",P289="Poor","1",P289="None","")</f>
        <v>4</v>
      </c>
      <c r="Q738" s="128"/>
      <c r="R738" s="76" t="str" cm="1">
        <f t="array" ref="R738">_xlfn.IFS(R289="Excellent","4",R289="Good","3",R289="Sufficient","2",R289="Poor","1",R289="None","")</f>
        <v>4</v>
      </c>
      <c r="S738" s="76" t="str" cm="1">
        <f t="array" ref="S738">_xlfn.IFS(S289="Excellent","4",S289="Good","3",S289="Sufficient","2",S289="Poor","1",S289="None","")</f>
        <v>4</v>
      </c>
      <c r="T738" s="76" t="str" cm="1">
        <f t="array" ref="T738">_xlfn.IFS(T289="Excellent","4",T289="Good","3",T289="Sufficient","2",T289="Poor","1",T289="None","")</f>
        <v>4</v>
      </c>
    </row>
    <row r="739" spans="5:20" hidden="1" outlineLevel="1" x14ac:dyDescent="0.45">
      <c r="E739" s="94" t="s">
        <v>380</v>
      </c>
      <c r="F739" s="94" t="s">
        <v>416</v>
      </c>
      <c r="G739" s="94" t="s">
        <v>12</v>
      </c>
      <c r="H739" s="76"/>
      <c r="I739" s="76"/>
      <c r="J739" s="76"/>
      <c r="K739" s="2"/>
      <c r="L739" s="76" t="str" cm="1">
        <f t="array" ref="L739">_xlfn.IFS(L290="Excellent","4",L290="Good","3",L290="Sufficient","2",L290="Poor","1",L290="None","")</f>
        <v>4</v>
      </c>
      <c r="M739" s="76" t="str" cm="1">
        <f t="array" ref="M739">_xlfn.IFS(M290="Excellent","4",M290="Good","3",M290="Sufficient","2",M290="Poor","1",M290="None","")</f>
        <v>4</v>
      </c>
      <c r="N739" s="76" t="str" cm="1">
        <f t="array" ref="N739">_xlfn.IFS(N290="Excellent","4",N290="Good","3",N290="Sufficient","2",N290="Poor","1",N290="None","")</f>
        <v>3</v>
      </c>
      <c r="O739" s="76" t="str" cm="1">
        <f t="array" ref="O739">_xlfn.IFS(O290="Excellent","4",O290="Good","3",O290="Sufficient","2",O290="Poor","1",O290="None","")</f>
        <v>3</v>
      </c>
      <c r="P739" s="76" t="str" cm="1">
        <f t="array" ref="P739">_xlfn.IFS(P290="Excellent","4",P290="Good","3",P290="Sufficient","2",P290="Poor","1",P290="None","")</f>
        <v>3</v>
      </c>
      <c r="Q739" s="128"/>
      <c r="R739" s="76" t="str" cm="1">
        <f t="array" ref="R739">_xlfn.IFS(R290="Excellent","4",R290="Good","3",R290="Sufficient","2",R290="Poor","1",R290="None","")</f>
        <v>4</v>
      </c>
      <c r="S739" s="76" t="str" cm="1">
        <f t="array" ref="S739">_xlfn.IFS(S290="Excellent","4",S290="Good","3",S290="Sufficient","2",S290="Poor","1",S290="None","")</f>
        <v>4</v>
      </c>
      <c r="T739" s="76" t="str" cm="1">
        <f t="array" ref="T739">_xlfn.IFS(T290="Excellent","4",T290="Good","3",T290="Sufficient","2",T290="Poor","1",T290="None","")</f>
        <v>4</v>
      </c>
    </row>
    <row r="740" spans="5:20" hidden="1" outlineLevel="1" x14ac:dyDescent="0.45">
      <c r="E740" s="94" t="s">
        <v>380</v>
      </c>
      <c r="F740" s="94" t="s">
        <v>417</v>
      </c>
      <c r="G740" s="94" t="s">
        <v>12</v>
      </c>
      <c r="H740" s="76"/>
      <c r="I740" s="76"/>
      <c r="J740" s="76"/>
      <c r="K740" s="2"/>
      <c r="L740" s="76" t="str" cm="1">
        <f t="array" ref="L740">_xlfn.IFS(L291="Excellent","4",L291="Good","3",L291="Sufficient","2",L291="Poor","1",L291="None","")</f>
        <v>2</v>
      </c>
      <c r="M740" s="76" t="str" cm="1">
        <f t="array" ref="M740">_xlfn.IFS(M291="Excellent","4",M291="Good","3",M291="Sufficient","2",M291="Poor","1",M291="None","")</f>
        <v>2</v>
      </c>
      <c r="N740" s="76" t="str" cm="1">
        <f t="array" ref="N740">_xlfn.IFS(N291="Excellent","4",N291="Good","3",N291="Sufficient","2",N291="Poor","1",N291="None","")</f>
        <v>3</v>
      </c>
      <c r="O740" s="76" t="str" cm="1">
        <f t="array" ref="O740">_xlfn.IFS(O291="Excellent","4",O291="Good","3",O291="Sufficient","2",O291="Poor","1",O291="None","")</f>
        <v>3</v>
      </c>
      <c r="P740" s="76" t="str" cm="1">
        <f t="array" ref="P740">_xlfn.IFS(P291="Excellent","4",P291="Good","3",P291="Sufficient","2",P291="Poor","1",P291="None","")</f>
        <v>3</v>
      </c>
      <c r="Q740" s="128"/>
      <c r="R740" s="76" t="str" cm="1">
        <f t="array" ref="R740">_xlfn.IFS(R291="Excellent","4",R291="Good","3",R291="Sufficient","2",R291="Poor","1",R291="None","")</f>
        <v>3</v>
      </c>
      <c r="S740" s="76" t="str" cm="1">
        <f t="array" ref="S740">_xlfn.IFS(S291="Excellent","4",S291="Good","3",S291="Sufficient","2",S291="Poor","1",S291="None","")</f>
        <v>3</v>
      </c>
      <c r="T740" s="76" t="str" cm="1">
        <f t="array" ref="T740">_xlfn.IFS(T291="Excellent","4",T291="Good","3",T291="Sufficient","2",T291="Poor","1",T291="None","")</f>
        <v>4</v>
      </c>
    </row>
    <row r="741" spans="5:20" hidden="1" outlineLevel="1" x14ac:dyDescent="0.45">
      <c r="E741" s="94" t="s">
        <v>380</v>
      </c>
      <c r="F741" s="94" t="s">
        <v>418</v>
      </c>
      <c r="G741" s="94" t="s">
        <v>12</v>
      </c>
      <c r="H741" s="76"/>
      <c r="I741" s="76"/>
      <c r="J741" s="76"/>
      <c r="K741" s="2"/>
      <c r="L741" s="76" t="str" cm="1">
        <f t="array" ref="L741">_xlfn.IFS(L292="Excellent","4",L292="Good","3",L292="Sufficient","2",L292="Poor","1",L292="None","")</f>
        <v>4</v>
      </c>
      <c r="M741" s="76" t="str" cm="1">
        <f t="array" ref="M741">_xlfn.IFS(M292="Excellent","4",M292="Good","3",M292="Sufficient","2",M292="Poor","1",M292="None","")</f>
        <v>4</v>
      </c>
      <c r="N741" s="76" t="str" cm="1">
        <f t="array" ref="N741">_xlfn.IFS(N292="Excellent","4",N292="Good","3",N292="Sufficient","2",N292="Poor","1",N292="None","")</f>
        <v>4</v>
      </c>
      <c r="O741" s="76" t="str" cm="1">
        <f t="array" ref="O741">_xlfn.IFS(O292="Excellent","4",O292="Good","3",O292="Sufficient","2",O292="Poor","1",O292="None","")</f>
        <v>4</v>
      </c>
      <c r="P741" s="76" t="str" cm="1">
        <f t="array" ref="P741">_xlfn.IFS(P292="Excellent","4",P292="Good","3",P292="Sufficient","2",P292="Poor","1",P292="None","")</f>
        <v>4</v>
      </c>
      <c r="Q741" s="128"/>
      <c r="R741" s="76" t="str" cm="1">
        <f t="array" ref="R741">_xlfn.IFS(R292="Excellent","4",R292="Good","3",R292="Sufficient","2",R292="Poor","1",R292="None","")</f>
        <v>4</v>
      </c>
      <c r="S741" s="76" t="str" cm="1">
        <f t="array" ref="S741">_xlfn.IFS(S292="Excellent","4",S292="Good","3",S292="Sufficient","2",S292="Poor","1",S292="None","")</f>
        <v>4</v>
      </c>
      <c r="T741" s="76" t="str" cm="1">
        <f t="array" ref="T741">_xlfn.IFS(T292="Excellent","4",T292="Good","3",T292="Sufficient","2",T292="Poor","1",T292="None","")</f>
        <v>4</v>
      </c>
    </row>
    <row r="742" spans="5:20" hidden="1" outlineLevel="1" x14ac:dyDescent="0.45">
      <c r="E742" s="94" t="s">
        <v>380</v>
      </c>
      <c r="F742" s="94" t="s">
        <v>419</v>
      </c>
      <c r="G742" s="94" t="s">
        <v>12</v>
      </c>
      <c r="H742" s="76"/>
      <c r="I742" s="76"/>
      <c r="J742" s="76"/>
      <c r="K742" s="2"/>
      <c r="L742" s="76" t="str" cm="1">
        <f t="array" ref="L742">_xlfn.IFS(L293="Excellent","4",L293="Good","3",L293="Sufficient","2",L293="Poor","1",L293="None","")</f>
        <v>4</v>
      </c>
      <c r="M742" s="76" t="str" cm="1">
        <f t="array" ref="M742">_xlfn.IFS(M293="Excellent","4",M293="Good","3",M293="Sufficient","2",M293="Poor","1",M293="None","")</f>
        <v>4</v>
      </c>
      <c r="N742" s="76" t="str" cm="1">
        <f t="array" ref="N742">_xlfn.IFS(N293="Excellent","4",N293="Good","3",N293="Sufficient","2",N293="Poor","1",N293="None","")</f>
        <v>4</v>
      </c>
      <c r="O742" s="76" t="str" cm="1">
        <f t="array" ref="O742">_xlfn.IFS(O293="Excellent","4",O293="Good","3",O293="Sufficient","2",O293="Poor","1",O293="None","")</f>
        <v>4</v>
      </c>
      <c r="P742" s="76" t="str" cm="1">
        <f t="array" ref="P742">_xlfn.IFS(P293="Excellent","4",P293="Good","3",P293="Sufficient","2",P293="Poor","1",P293="None","")</f>
        <v>4</v>
      </c>
      <c r="Q742" s="128"/>
      <c r="R742" s="76" t="str" cm="1">
        <f t="array" ref="R742">_xlfn.IFS(R293="Excellent","4",R293="Good","3",R293="Sufficient","2",R293="Poor","1",R293="None","")</f>
        <v>4</v>
      </c>
      <c r="S742" s="76" t="str" cm="1">
        <f t="array" ref="S742">_xlfn.IFS(S293="Excellent","4",S293="Good","3",S293="Sufficient","2",S293="Poor","1",S293="None","")</f>
        <v>4</v>
      </c>
      <c r="T742" s="76" t="str" cm="1">
        <f t="array" ref="T742">_xlfn.IFS(T293="Excellent","4",T293="Good","3",T293="Sufficient","2",T293="Poor","1",T293="None","")</f>
        <v>4</v>
      </c>
    </row>
    <row r="743" spans="5:20" hidden="1" outlineLevel="1" x14ac:dyDescent="0.45">
      <c r="E743" s="94" t="s">
        <v>380</v>
      </c>
      <c r="F743" s="94" t="s">
        <v>420</v>
      </c>
      <c r="G743" s="94" t="s">
        <v>12</v>
      </c>
      <c r="H743" s="76"/>
      <c r="I743" s="76"/>
      <c r="J743" s="76"/>
      <c r="K743" s="2"/>
      <c r="L743" s="76" t="str" cm="1">
        <f t="array" ref="L743">_xlfn.IFS(L294="Excellent","4",L294="Good","3",L294="Sufficient","2",L294="Poor","1",L294="None","")</f>
        <v>4</v>
      </c>
      <c r="M743" s="76" t="str" cm="1">
        <f t="array" ref="M743">_xlfn.IFS(M294="Excellent","4",M294="Good","3",M294="Sufficient","2",M294="Poor","1",M294="None","")</f>
        <v>3</v>
      </c>
      <c r="N743" s="76" t="str" cm="1">
        <f t="array" ref="N743">_xlfn.IFS(N294="Excellent","4",N294="Good","3",N294="Sufficient","2",N294="Poor","1",N294="None","")</f>
        <v>4</v>
      </c>
      <c r="O743" s="76" t="str" cm="1">
        <f t="array" ref="O743">_xlfn.IFS(O294="Excellent","4",O294="Good","3",O294="Sufficient","2",O294="Poor","1",O294="None","")</f>
        <v>3</v>
      </c>
      <c r="P743" s="76" t="str" cm="1">
        <f t="array" ref="P743">_xlfn.IFS(P294="Excellent","4",P294="Good","3",P294="Sufficient","2",P294="Poor","1",P294="None","")</f>
        <v>4</v>
      </c>
      <c r="Q743" s="128"/>
      <c r="R743" s="76" t="str" cm="1">
        <f t="array" ref="R743">_xlfn.IFS(R294="Excellent","4",R294="Good","3",R294="Sufficient","2",R294="Poor","1",R294="None","")</f>
        <v>4</v>
      </c>
      <c r="S743" s="76" t="str" cm="1">
        <f t="array" ref="S743">_xlfn.IFS(S294="Excellent","4",S294="Good","3",S294="Sufficient","2",S294="Poor","1",S294="None","")</f>
        <v>3</v>
      </c>
      <c r="T743" s="76" t="str" cm="1">
        <f t="array" ref="T743">_xlfn.IFS(T294="Excellent","4",T294="Good","3",T294="Sufficient","2",T294="Poor","1",T294="None","")</f>
        <v>3</v>
      </c>
    </row>
    <row r="744" spans="5:20" hidden="1" outlineLevel="1" x14ac:dyDescent="0.45">
      <c r="E744" s="94" t="s">
        <v>380</v>
      </c>
      <c r="F744" s="94" t="s">
        <v>421</v>
      </c>
      <c r="G744" s="94" t="s">
        <v>12</v>
      </c>
      <c r="H744" s="76"/>
      <c r="I744" s="76"/>
      <c r="J744" s="76"/>
      <c r="K744" s="2"/>
      <c r="L744" s="76" t="str" cm="1">
        <f t="array" ref="L744">_xlfn.IFS(L295="Excellent","4",L295="Good","3",L295="Sufficient","2",L295="Poor","1",L295="None","")</f>
        <v>3</v>
      </c>
      <c r="M744" s="76" t="str" cm="1">
        <f t="array" ref="M744">_xlfn.IFS(M295="Excellent","4",M295="Good","3",M295="Sufficient","2",M295="Poor","1",M295="None","")</f>
        <v>3</v>
      </c>
      <c r="N744" s="76" t="str" cm="1">
        <f t="array" ref="N744">_xlfn.IFS(N295="Excellent","4",N295="Good","3",N295="Sufficient","2",N295="Poor","1",N295="None","")</f>
        <v>3</v>
      </c>
      <c r="O744" s="76" t="str" cm="1">
        <f t="array" ref="O744">_xlfn.IFS(O295="Excellent","4",O295="Good","3",O295="Sufficient","2",O295="Poor","1",O295="None","")</f>
        <v>3</v>
      </c>
      <c r="P744" s="76" t="str" cm="1">
        <f t="array" ref="P744">_xlfn.IFS(P295="Excellent","4",P295="Good","3",P295="Sufficient","2",P295="Poor","1",P295="None","")</f>
        <v>3</v>
      </c>
      <c r="Q744" s="128"/>
      <c r="R744" s="76" t="str" cm="1">
        <f t="array" ref="R744">_xlfn.IFS(R295="Excellent","4",R295="Good","3",R295="Sufficient","2",R295="Poor","1",R295="None","")</f>
        <v>3</v>
      </c>
      <c r="S744" s="76" t="str" cm="1">
        <f t="array" ref="S744">_xlfn.IFS(S295="Excellent","4",S295="Good","3",S295="Sufficient","2",S295="Poor","1",S295="None","")</f>
        <v>3</v>
      </c>
      <c r="T744" s="76" t="str" cm="1">
        <f t="array" ref="T744">_xlfn.IFS(T295="Excellent","4",T295="Good","3",T295="Sufficient","2",T295="Poor","1",T295="None","")</f>
        <v>3</v>
      </c>
    </row>
    <row r="745" spans="5:20" hidden="1" outlineLevel="1" x14ac:dyDescent="0.45">
      <c r="E745" s="94" t="s">
        <v>380</v>
      </c>
      <c r="F745" s="94" t="s">
        <v>422</v>
      </c>
      <c r="G745" s="94" t="s">
        <v>12</v>
      </c>
      <c r="H745" s="76"/>
      <c r="I745" s="76"/>
      <c r="J745" s="76"/>
      <c r="K745" s="2"/>
      <c r="L745" s="76" t="str" cm="1">
        <f t="array" ref="L745">_xlfn.IFS(L296="Excellent","4",L296="Good","3",L296="Sufficient","2",L296="Poor","1",L296="None","")</f>
        <v>2</v>
      </c>
      <c r="M745" s="76" t="str" cm="1">
        <f t="array" ref="M745">_xlfn.IFS(M296="Excellent","4",M296="Good","3",M296="Sufficient","2",M296="Poor","1",M296="None","")</f>
        <v>2</v>
      </c>
      <c r="N745" s="76" t="str" cm="1">
        <f t="array" ref="N745">_xlfn.IFS(N296="Excellent","4",N296="Good","3",N296="Sufficient","2",N296="Poor","1",N296="None","")</f>
        <v>3</v>
      </c>
      <c r="O745" s="76" t="str" cm="1">
        <f t="array" ref="O745">_xlfn.IFS(O296="Excellent","4",O296="Good","3",O296="Sufficient","2",O296="Poor","1",O296="None","")</f>
        <v>3</v>
      </c>
      <c r="P745" s="76" t="str" cm="1">
        <f t="array" ref="P745">_xlfn.IFS(P296="Excellent","4",P296="Good","3",P296="Sufficient","2",P296="Poor","1",P296="None","")</f>
        <v>3</v>
      </c>
      <c r="Q745" s="128"/>
      <c r="R745" s="76" t="str" cm="1">
        <f t="array" ref="R745">_xlfn.IFS(R296="Excellent","4",R296="Good","3",R296="Sufficient","2",R296="Poor","1",R296="None","")</f>
        <v>3</v>
      </c>
      <c r="S745" s="76" t="str" cm="1">
        <f t="array" ref="S745">_xlfn.IFS(S296="Excellent","4",S296="Good","3",S296="Sufficient","2",S296="Poor","1",S296="None","")</f>
        <v>3</v>
      </c>
      <c r="T745" s="76" t="str" cm="1">
        <f t="array" ref="T745">_xlfn.IFS(T296="Excellent","4",T296="Good","3",T296="Sufficient","2",T296="Poor","1",T296="None","")</f>
        <v>1</v>
      </c>
    </row>
    <row r="746" spans="5:20" hidden="1" outlineLevel="1" x14ac:dyDescent="0.45">
      <c r="E746" s="94" t="s">
        <v>380</v>
      </c>
      <c r="F746" s="94" t="s">
        <v>423</v>
      </c>
      <c r="G746" s="94" t="s">
        <v>12</v>
      </c>
      <c r="H746" s="76"/>
      <c r="I746" s="76"/>
      <c r="J746" s="76"/>
      <c r="K746" s="2"/>
      <c r="L746" s="76" t="str" cm="1">
        <f t="array" ref="L746">_xlfn.IFS(L297="Excellent","4",L297="Good","3",L297="Sufficient","2",L297="Poor","1",L297="None","")</f>
        <v>3</v>
      </c>
      <c r="M746" s="76" t="str" cm="1">
        <f t="array" ref="M746">_xlfn.IFS(M297="Excellent","4",M297="Good","3",M297="Sufficient","2",M297="Poor","1",M297="None","")</f>
        <v>3</v>
      </c>
      <c r="N746" s="76" t="str" cm="1">
        <f t="array" ref="N746">_xlfn.IFS(N297="Excellent","4",N297="Good","3",N297="Sufficient","2",N297="Poor","1",N297="None","")</f>
        <v>3</v>
      </c>
      <c r="O746" s="76" t="str" cm="1">
        <f t="array" ref="O746">_xlfn.IFS(O297="Excellent","4",O297="Good","3",O297="Sufficient","2",O297="Poor","1",O297="None","")</f>
        <v>3</v>
      </c>
      <c r="P746" s="76" t="str" cm="1">
        <f t="array" ref="P746">_xlfn.IFS(P297="Excellent","4",P297="Good","3",P297="Sufficient","2",P297="Poor","1",P297="None","")</f>
        <v>4</v>
      </c>
      <c r="Q746" s="128"/>
      <c r="R746" s="76" t="str" cm="1">
        <f t="array" ref="R746">_xlfn.IFS(R297="Excellent","4",R297="Good","3",R297="Sufficient","2",R297="Poor","1",R297="None","")</f>
        <v>4</v>
      </c>
      <c r="S746" s="76" t="str" cm="1">
        <f t="array" ref="S746">_xlfn.IFS(S297="Excellent","4",S297="Good","3",S297="Sufficient","2",S297="Poor","1",S297="None","")</f>
        <v>3</v>
      </c>
      <c r="T746" s="76" t="str" cm="1">
        <f t="array" ref="T746">_xlfn.IFS(T297="Excellent","4",T297="Good","3",T297="Sufficient","2",T297="Poor","1",T297="None","")</f>
        <v>4</v>
      </c>
    </row>
    <row r="747" spans="5:20" hidden="1" outlineLevel="1" x14ac:dyDescent="0.45">
      <c r="E747" s="94" t="s">
        <v>380</v>
      </c>
      <c r="F747" s="94" t="s">
        <v>424</v>
      </c>
      <c r="G747" s="94" t="s">
        <v>12</v>
      </c>
      <c r="H747" s="76"/>
      <c r="I747" s="76"/>
      <c r="J747" s="76"/>
      <c r="K747" s="2"/>
      <c r="L747" s="76" t="str" cm="1">
        <f t="array" ref="L747">_xlfn.IFS(L298="Excellent","4",L298="Good","3",L298="Sufficient","2",L298="Poor","1",L298="None","")</f>
        <v>3</v>
      </c>
      <c r="M747" s="76" t="str" cm="1">
        <f t="array" ref="M747">_xlfn.IFS(M298="Excellent","4",M298="Good","3",M298="Sufficient","2",M298="Poor","1",M298="None","")</f>
        <v>3</v>
      </c>
      <c r="N747" s="76" t="str" cm="1">
        <f t="array" ref="N747">_xlfn.IFS(N298="Excellent","4",N298="Good","3",N298="Sufficient","2",N298="Poor","1",N298="None","")</f>
        <v>4</v>
      </c>
      <c r="O747" s="76" t="str" cm="1">
        <f t="array" ref="O747">_xlfn.IFS(O298="Excellent","4",O298="Good","3",O298="Sufficient","2",O298="Poor","1",O298="None","")</f>
        <v>4</v>
      </c>
      <c r="P747" s="76" t="str" cm="1">
        <f t="array" ref="P747">_xlfn.IFS(P298="Excellent","4",P298="Good","3",P298="Sufficient","2",P298="Poor","1",P298="None","")</f>
        <v>4</v>
      </c>
      <c r="Q747" s="128"/>
      <c r="R747" s="76" t="str" cm="1">
        <f t="array" ref="R747">_xlfn.IFS(R298="Excellent","4",R298="Good","3",R298="Sufficient","2",R298="Poor","1",R298="None","")</f>
        <v>4</v>
      </c>
      <c r="S747" s="76" t="str" cm="1">
        <f t="array" ref="S747">_xlfn.IFS(S298="Excellent","4",S298="Good","3",S298="Sufficient","2",S298="Poor","1",S298="None","")</f>
        <v>4</v>
      </c>
      <c r="T747" s="76" t="str" cm="1">
        <f t="array" ref="T747">_xlfn.IFS(T298="Excellent","4",T298="Good","3",T298="Sufficient","2",T298="Poor","1",T298="None","")</f>
        <v>3</v>
      </c>
    </row>
    <row r="748" spans="5:20" hidden="1" outlineLevel="1" x14ac:dyDescent="0.45">
      <c r="E748" s="94" t="s">
        <v>380</v>
      </c>
      <c r="F748" s="94" t="s">
        <v>425</v>
      </c>
      <c r="G748" s="94" t="s">
        <v>12</v>
      </c>
      <c r="H748" s="76"/>
      <c r="I748" s="76"/>
      <c r="J748" s="76"/>
      <c r="K748" s="2"/>
      <c r="L748" s="76" t="str" cm="1">
        <f t="array" ref="L748">_xlfn.IFS(L299="Excellent","4",L299="Good","3",L299="Sufficient","2",L299="Poor","1",L299="None","")</f>
        <v>4</v>
      </c>
      <c r="M748" s="76" t="str" cm="1">
        <f t="array" ref="M748">_xlfn.IFS(M299="Excellent","4",M299="Good","3",M299="Sufficient","2",M299="Poor","1",M299="None","")</f>
        <v>4</v>
      </c>
      <c r="N748" s="76" t="str" cm="1">
        <f t="array" ref="N748">_xlfn.IFS(N299="Excellent","4",N299="Good","3",N299="Sufficient","2",N299="Poor","1",N299="None","")</f>
        <v>4</v>
      </c>
      <c r="O748" s="76" t="str" cm="1">
        <f t="array" ref="O748">_xlfn.IFS(O299="Excellent","4",O299="Good","3",O299="Sufficient","2",O299="Poor","1",O299="None","")</f>
        <v>4</v>
      </c>
      <c r="P748" s="76" t="str" cm="1">
        <f t="array" ref="P748">_xlfn.IFS(P299="Excellent","4",P299="Good","3",P299="Sufficient","2",P299="Poor","1",P299="None","")</f>
        <v>4</v>
      </c>
      <c r="Q748" s="128"/>
      <c r="R748" s="76" t="str" cm="1">
        <f t="array" ref="R748">_xlfn.IFS(R299="Excellent","4",R299="Good","3",R299="Sufficient","2",R299="Poor","1",R299="None","")</f>
        <v>4</v>
      </c>
      <c r="S748" s="76" t="str" cm="1">
        <f t="array" ref="S748">_xlfn.IFS(S299="Excellent","4",S299="Good","3",S299="Sufficient","2",S299="Poor","1",S299="None","")</f>
        <v>4</v>
      </c>
      <c r="T748" s="76" t="str" cm="1">
        <f t="array" ref="T748">_xlfn.IFS(T299="Excellent","4",T299="Good","3",T299="Sufficient","2",T299="Poor","1",T299="None","")</f>
        <v>4</v>
      </c>
    </row>
    <row r="749" spans="5:20" hidden="1" outlineLevel="1" x14ac:dyDescent="0.45">
      <c r="E749" s="94" t="s">
        <v>380</v>
      </c>
      <c r="F749" s="94" t="s">
        <v>426</v>
      </c>
      <c r="G749" s="94" t="s">
        <v>12</v>
      </c>
      <c r="H749" s="76"/>
      <c r="I749" s="76"/>
      <c r="J749" s="76"/>
      <c r="K749" s="2"/>
      <c r="L749" s="76" t="str" cm="1">
        <f t="array" ref="L749">_xlfn.IFS(L300="Excellent","4",L300="Good","3",L300="Sufficient","2",L300="Poor","1",L300="None","")</f>
        <v>4</v>
      </c>
      <c r="M749" s="76" t="str" cm="1">
        <f t="array" ref="M749">_xlfn.IFS(M300="Excellent","4",M300="Good","3",M300="Sufficient","2",M300="Poor","1",M300="None","")</f>
        <v>4</v>
      </c>
      <c r="N749" s="76" t="str" cm="1">
        <f t="array" ref="N749">_xlfn.IFS(N300="Excellent","4",N300="Good","3",N300="Sufficient","2",N300="Poor","1",N300="None","")</f>
        <v>4</v>
      </c>
      <c r="O749" s="76" t="str" cm="1">
        <f t="array" ref="O749">_xlfn.IFS(O300="Excellent","4",O300="Good","3",O300="Sufficient","2",O300="Poor","1",O300="None","")</f>
        <v>4</v>
      </c>
      <c r="P749" s="76" t="str" cm="1">
        <f t="array" ref="P749">_xlfn.IFS(P300="Excellent","4",P300="Good","3",P300="Sufficient","2",P300="Poor","1",P300="None","")</f>
        <v>4</v>
      </c>
      <c r="Q749" s="128"/>
      <c r="R749" s="76" t="str" cm="1">
        <f t="array" ref="R749">_xlfn.IFS(R300="Excellent","4",R300="Good","3",R300="Sufficient","2",R300="Poor","1",R300="None","")</f>
        <v>4</v>
      </c>
      <c r="S749" s="76" t="str" cm="1">
        <f t="array" ref="S749">_xlfn.IFS(S300="Excellent","4",S300="Good","3",S300="Sufficient","2",S300="Poor","1",S300="None","")</f>
        <v>4</v>
      </c>
      <c r="T749" s="76" t="str" cm="1">
        <f t="array" ref="T749">_xlfn.IFS(T300="Excellent","4",T300="Good","3",T300="Sufficient","2",T300="Poor","1",T300="None","")</f>
        <v>4</v>
      </c>
    </row>
    <row r="750" spans="5:20" hidden="1" outlineLevel="1" x14ac:dyDescent="0.45">
      <c r="E750" s="94" t="s">
        <v>380</v>
      </c>
      <c r="F750" s="94" t="s">
        <v>427</v>
      </c>
      <c r="G750" s="94" t="s">
        <v>12</v>
      </c>
      <c r="H750" s="76"/>
      <c r="I750" s="76"/>
      <c r="J750" s="76"/>
      <c r="K750" s="2"/>
      <c r="L750" s="76" t="str" cm="1">
        <f t="array" ref="L750">_xlfn.IFS(L301="Excellent","4",L301="Good","3",L301="Sufficient","2",L301="Poor","1",L301="None","")</f>
        <v>4</v>
      </c>
      <c r="M750" s="76" t="str" cm="1">
        <f t="array" ref="M750">_xlfn.IFS(M301="Excellent","4",M301="Good","3",M301="Sufficient","2",M301="Poor","1",M301="None","")</f>
        <v>4</v>
      </c>
      <c r="N750" s="76" t="str" cm="1">
        <f t="array" ref="N750">_xlfn.IFS(N301="Excellent","4",N301="Good","3",N301="Sufficient","2",N301="Poor","1",N301="None","")</f>
        <v>4</v>
      </c>
      <c r="O750" s="76" t="str" cm="1">
        <f t="array" ref="O750">_xlfn.IFS(O301="Excellent","4",O301="Good","3",O301="Sufficient","2",O301="Poor","1",O301="None","")</f>
        <v>4</v>
      </c>
      <c r="P750" s="76" t="str" cm="1">
        <f t="array" ref="P750">_xlfn.IFS(P301="Excellent","4",P301="Good","3",P301="Sufficient","2",P301="Poor","1",P301="None","")</f>
        <v>4</v>
      </c>
      <c r="Q750" s="128"/>
      <c r="R750" s="76" t="str" cm="1">
        <f t="array" ref="R750">_xlfn.IFS(R301="Excellent","4",R301="Good","3",R301="Sufficient","2",R301="Poor","1",R301="None","")</f>
        <v>4</v>
      </c>
      <c r="S750" s="76" t="str" cm="1">
        <f t="array" ref="S750">_xlfn.IFS(S301="Excellent","4",S301="Good","3",S301="Sufficient","2",S301="Poor","1",S301="None","")</f>
        <v>4</v>
      </c>
      <c r="T750" s="76" t="str" cm="1">
        <f t="array" ref="T750">_xlfn.IFS(T301="Excellent","4",T301="Good","3",T301="Sufficient","2",T301="Poor","1",T301="None","")</f>
        <v>4</v>
      </c>
    </row>
    <row r="751" spans="5:20" hidden="1" outlineLevel="1" x14ac:dyDescent="0.45">
      <c r="E751" s="94" t="s">
        <v>380</v>
      </c>
      <c r="F751" s="94" t="s">
        <v>428</v>
      </c>
      <c r="G751" s="94" t="s">
        <v>12</v>
      </c>
      <c r="H751" s="76"/>
      <c r="I751" s="76"/>
      <c r="J751" s="76"/>
      <c r="K751" s="2"/>
      <c r="L751" s="76" t="str" cm="1">
        <f t="array" ref="L751">_xlfn.IFS(L302="Excellent","4",L302="Good","3",L302="Sufficient","2",L302="Poor","1",L302="None","")</f>
        <v>4</v>
      </c>
      <c r="M751" s="76" t="str" cm="1">
        <f t="array" ref="M751">_xlfn.IFS(M302="Excellent","4",M302="Good","3",M302="Sufficient","2",M302="Poor","1",M302="None","")</f>
        <v>3</v>
      </c>
      <c r="N751" s="76" t="str" cm="1">
        <f t="array" ref="N751">_xlfn.IFS(N302="Excellent","4",N302="Good","3",N302="Sufficient","2",N302="Poor","1",N302="None","")</f>
        <v>3</v>
      </c>
      <c r="O751" s="76" t="str" cm="1">
        <f t="array" ref="O751">_xlfn.IFS(O302="Excellent","4",O302="Good","3",O302="Sufficient","2",O302="Poor","1",O302="None","")</f>
        <v>3</v>
      </c>
      <c r="P751" s="76" t="str" cm="1">
        <f t="array" ref="P751">_xlfn.IFS(P302="Excellent","4",P302="Good","3",P302="Sufficient","2",P302="Poor","1",P302="None","")</f>
        <v>4</v>
      </c>
      <c r="Q751" s="128"/>
      <c r="R751" s="76" t="str" cm="1">
        <f t="array" ref="R751">_xlfn.IFS(R302="Excellent","4",R302="Good","3",R302="Sufficient","2",R302="Poor","1",R302="None","")</f>
        <v>4</v>
      </c>
      <c r="S751" s="76" t="str" cm="1">
        <f t="array" ref="S751">_xlfn.IFS(S302="Excellent","4",S302="Good","3",S302="Sufficient","2",S302="Poor","1",S302="None","")</f>
        <v>4</v>
      </c>
      <c r="T751" s="76" t="str" cm="1">
        <f t="array" ref="T751">_xlfn.IFS(T302="Excellent","4",T302="Good","3",T302="Sufficient","2",T302="Poor","1",T302="None","")</f>
        <v>4</v>
      </c>
    </row>
    <row r="752" spans="5:20" hidden="1" outlineLevel="1" x14ac:dyDescent="0.45">
      <c r="E752" s="94" t="s">
        <v>380</v>
      </c>
      <c r="F752" s="94" t="s">
        <v>429</v>
      </c>
      <c r="G752" s="94" t="s">
        <v>12</v>
      </c>
      <c r="H752" s="76"/>
      <c r="I752" s="76"/>
      <c r="J752" s="76"/>
      <c r="K752" s="2"/>
      <c r="L752" s="76" t="str" cm="1">
        <f t="array" ref="L752">_xlfn.IFS(L303="Excellent","4",L303="Good","3",L303="Sufficient","2",L303="Poor","1",L303="None","")</f>
        <v>4</v>
      </c>
      <c r="M752" s="76" t="str" cm="1">
        <f t="array" ref="M752">_xlfn.IFS(M303="Excellent","4",M303="Good","3",M303="Sufficient","2",M303="Poor","1",M303="None","")</f>
        <v>4</v>
      </c>
      <c r="N752" s="76" t="str" cm="1">
        <f t="array" ref="N752">_xlfn.IFS(N303="Excellent","4",N303="Good","3",N303="Sufficient","2",N303="Poor","1",N303="None","")</f>
        <v>4</v>
      </c>
      <c r="O752" s="76" t="str" cm="1">
        <f t="array" ref="O752">_xlfn.IFS(O303="Excellent","4",O303="Good","3",O303="Sufficient","2",O303="Poor","1",O303="None","")</f>
        <v>3</v>
      </c>
      <c r="P752" s="76" t="str" cm="1">
        <f t="array" ref="P752">_xlfn.IFS(P303="Excellent","4",P303="Good","3",P303="Sufficient","2",P303="Poor","1",P303="None","")</f>
        <v>3</v>
      </c>
      <c r="Q752" s="128"/>
      <c r="R752" s="76" t="str" cm="1">
        <f t="array" ref="R752">_xlfn.IFS(R303="Excellent","4",R303="Good","3",R303="Sufficient","2",R303="Poor","1",R303="None","")</f>
        <v>3</v>
      </c>
      <c r="S752" s="76" t="str" cm="1">
        <f t="array" ref="S752">_xlfn.IFS(S303="Excellent","4",S303="Good","3",S303="Sufficient","2",S303="Poor","1",S303="None","")</f>
        <v>3</v>
      </c>
      <c r="T752" s="76" t="str" cm="1">
        <f t="array" ref="T752">_xlfn.IFS(T303="Excellent","4",T303="Good","3",T303="Sufficient","2",T303="Poor","1",T303="None","")</f>
        <v>4</v>
      </c>
    </row>
    <row r="753" spans="5:20" hidden="1" outlineLevel="1" x14ac:dyDescent="0.45">
      <c r="E753" s="94" t="s">
        <v>380</v>
      </c>
      <c r="F753" s="94" t="s">
        <v>430</v>
      </c>
      <c r="G753" s="94" t="s">
        <v>12</v>
      </c>
      <c r="H753" s="76"/>
      <c r="I753" s="76"/>
      <c r="J753" s="76"/>
      <c r="K753" s="2"/>
      <c r="L753" s="76" t="str" cm="1">
        <f t="array" ref="L753">_xlfn.IFS(L304="Excellent","4",L304="Good","3",L304="Sufficient","2",L304="Poor","1",L304="None","")</f>
        <v>3</v>
      </c>
      <c r="M753" s="76" t="str" cm="1">
        <f t="array" ref="M753">_xlfn.IFS(M304="Excellent","4",M304="Good","3",M304="Sufficient","2",M304="Poor","1",M304="None","")</f>
        <v>3</v>
      </c>
      <c r="N753" s="76" t="str" cm="1">
        <f t="array" ref="N753">_xlfn.IFS(N304="Excellent","4",N304="Good","3",N304="Sufficient","2",N304="Poor","1",N304="None","")</f>
        <v>3</v>
      </c>
      <c r="O753" s="76" t="str" cm="1">
        <f t="array" ref="O753">_xlfn.IFS(O304="Excellent","4",O304="Good","3",O304="Sufficient","2",O304="Poor","1",O304="None","")</f>
        <v>3</v>
      </c>
      <c r="P753" s="76" t="str" cm="1">
        <f t="array" ref="P753">_xlfn.IFS(P304="Excellent","4",P304="Good","3",P304="Sufficient","2",P304="Poor","1",P304="None","")</f>
        <v>4</v>
      </c>
      <c r="Q753" s="128"/>
      <c r="R753" s="76" t="str" cm="1">
        <f t="array" ref="R753">_xlfn.IFS(R304="Excellent","4",R304="Good","3",R304="Sufficient","2",R304="Poor","1",R304="None","")</f>
        <v>4</v>
      </c>
      <c r="S753" s="76" t="str" cm="1">
        <f t="array" ref="S753">_xlfn.IFS(S304="Excellent","4",S304="Good","3",S304="Sufficient","2",S304="Poor","1",S304="None","")</f>
        <v>4</v>
      </c>
      <c r="T753" s="76" t="str" cm="1">
        <f t="array" ref="T753">_xlfn.IFS(T304="Excellent","4",T304="Good","3",T304="Sufficient","2",T304="Poor","1",T304="None","")</f>
        <v>3</v>
      </c>
    </row>
    <row r="754" spans="5:20" hidden="1" outlineLevel="1" x14ac:dyDescent="0.45">
      <c r="E754" s="94" t="s">
        <v>380</v>
      </c>
      <c r="F754" s="94" t="s">
        <v>431</v>
      </c>
      <c r="G754" s="94" t="s">
        <v>12</v>
      </c>
      <c r="H754" s="76"/>
      <c r="I754" s="76"/>
      <c r="J754" s="76"/>
      <c r="K754" s="2"/>
      <c r="L754" s="76" t="str" cm="1">
        <f t="array" ref="L754">_xlfn.IFS(L305="Excellent","4",L305="Good","3",L305="Sufficient","2",L305="Poor","1",L305="None","")</f>
        <v>4</v>
      </c>
      <c r="M754" s="76" t="str" cm="1">
        <f t="array" ref="M754">_xlfn.IFS(M305="Excellent","4",M305="Good","3",M305="Sufficient","2",M305="Poor","1",M305="None","")</f>
        <v>3</v>
      </c>
      <c r="N754" s="76" t="str" cm="1">
        <f t="array" ref="N754">_xlfn.IFS(N305="Excellent","4",N305="Good","3",N305="Sufficient","2",N305="Poor","1",N305="None","")</f>
        <v>3</v>
      </c>
      <c r="O754" s="76" t="str" cm="1">
        <f t="array" ref="O754">_xlfn.IFS(O305="Excellent","4",O305="Good","3",O305="Sufficient","2",O305="Poor","1",O305="None","")</f>
        <v>3</v>
      </c>
      <c r="P754" s="76" t="str" cm="1">
        <f t="array" ref="P754">_xlfn.IFS(P305="Excellent","4",P305="Good","3",P305="Sufficient","2",P305="Poor","1",P305="None","")</f>
        <v>3</v>
      </c>
      <c r="Q754" s="128"/>
      <c r="R754" s="76" t="str" cm="1">
        <f t="array" ref="R754">_xlfn.IFS(R305="Excellent","4",R305="Good","3",R305="Sufficient","2",R305="Poor","1",R305="None","")</f>
        <v>3</v>
      </c>
      <c r="S754" s="76" t="str" cm="1">
        <f t="array" ref="S754">_xlfn.IFS(S305="Excellent","4",S305="Good","3",S305="Sufficient","2",S305="Poor","1",S305="None","")</f>
        <v>3</v>
      </c>
      <c r="T754" s="76" t="str" cm="1">
        <f t="array" ref="T754">_xlfn.IFS(T305="Excellent","4",T305="Good","3",T305="Sufficient","2",T305="Poor","1",T305="None","")</f>
        <v>3</v>
      </c>
    </row>
    <row r="755" spans="5:20" hidden="1" outlineLevel="1" x14ac:dyDescent="0.45">
      <c r="E755" s="94" t="s">
        <v>380</v>
      </c>
      <c r="F755" s="94" t="s">
        <v>432</v>
      </c>
      <c r="G755" s="94" t="s">
        <v>12</v>
      </c>
      <c r="H755" s="76"/>
      <c r="I755" s="76"/>
      <c r="J755" s="76"/>
      <c r="K755" s="2"/>
      <c r="L755" s="76" t="str" cm="1">
        <f t="array" ref="L755">_xlfn.IFS(L306="Excellent","4",L306="Good","3",L306="Sufficient","2",L306="Poor","1",L306="None","")</f>
        <v>4</v>
      </c>
      <c r="M755" s="76" t="str" cm="1">
        <f t="array" ref="M755">_xlfn.IFS(M306="Excellent","4",M306="Good","3",M306="Sufficient","2",M306="Poor","1",M306="None","")</f>
        <v>3</v>
      </c>
      <c r="N755" s="76" t="str" cm="1">
        <f t="array" ref="N755">_xlfn.IFS(N306="Excellent","4",N306="Good","3",N306="Sufficient","2",N306="Poor","1",N306="None","")</f>
        <v>3</v>
      </c>
      <c r="O755" s="76" t="str" cm="1">
        <f t="array" ref="O755">_xlfn.IFS(O306="Excellent","4",O306="Good","3",O306="Sufficient","2",O306="Poor","1",O306="None","")</f>
        <v>3</v>
      </c>
      <c r="P755" s="76" t="str" cm="1">
        <f t="array" ref="P755">_xlfn.IFS(P306="Excellent","4",P306="Good","3",P306="Sufficient","2",P306="Poor","1",P306="None","")</f>
        <v>3</v>
      </c>
      <c r="Q755" s="128"/>
      <c r="R755" s="76" t="str" cm="1">
        <f t="array" ref="R755">_xlfn.IFS(R306="Excellent","4",R306="Good","3",R306="Sufficient","2",R306="Poor","1",R306="None","")</f>
        <v>3</v>
      </c>
      <c r="S755" s="76" t="str" cm="1">
        <f t="array" ref="S755">_xlfn.IFS(S306="Excellent","4",S306="Good","3",S306="Sufficient","2",S306="Poor","1",S306="None","")</f>
        <v>3</v>
      </c>
      <c r="T755" s="76" t="str" cm="1">
        <f t="array" ref="T755">_xlfn.IFS(T306="Excellent","4",T306="Good","3",T306="Sufficient","2",T306="Poor","1",T306="None","")</f>
        <v>3</v>
      </c>
    </row>
    <row r="756" spans="5:20" hidden="1" outlineLevel="1" x14ac:dyDescent="0.45">
      <c r="E756" s="94" t="s">
        <v>380</v>
      </c>
      <c r="F756" s="94" t="s">
        <v>433</v>
      </c>
      <c r="G756" s="94" t="s">
        <v>12</v>
      </c>
      <c r="H756" s="76"/>
      <c r="I756" s="76"/>
      <c r="J756" s="76"/>
      <c r="K756" s="2"/>
      <c r="L756" s="76" t="str" cm="1">
        <f t="array" ref="L756">_xlfn.IFS(L307="Excellent","4",L307="Good","3",L307="Sufficient","2",L307="Poor","1",L307="None","")</f>
        <v>4</v>
      </c>
      <c r="M756" s="76" t="str" cm="1">
        <f t="array" ref="M756">_xlfn.IFS(M307="Excellent","4",M307="Good","3",M307="Sufficient","2",M307="Poor","1",M307="None","")</f>
        <v>4</v>
      </c>
      <c r="N756" s="76" t="str" cm="1">
        <f t="array" ref="N756">_xlfn.IFS(N307="Excellent","4",N307="Good","3",N307="Sufficient","2",N307="Poor","1",N307="None","")</f>
        <v>4</v>
      </c>
      <c r="O756" s="76" t="str" cm="1">
        <f t="array" ref="O756">_xlfn.IFS(O307="Excellent","4",O307="Good","3",O307="Sufficient","2",O307="Poor","1",O307="None","")</f>
        <v>4</v>
      </c>
      <c r="P756" s="76" t="str" cm="1">
        <f t="array" ref="P756">_xlfn.IFS(P307="Excellent","4",P307="Good","3",P307="Sufficient","2",P307="Poor","1",P307="None","")</f>
        <v>3</v>
      </c>
      <c r="Q756" s="128"/>
      <c r="R756" s="76" t="str" cm="1">
        <f t="array" ref="R756">_xlfn.IFS(R307="Excellent","4",R307="Good","3",R307="Sufficient","2",R307="Poor","1",R307="None","")</f>
        <v>3</v>
      </c>
      <c r="S756" s="76" t="str" cm="1">
        <f t="array" ref="S756">_xlfn.IFS(S307="Excellent","4",S307="Good","3",S307="Sufficient","2",S307="Poor","1",S307="None","")</f>
        <v>3</v>
      </c>
      <c r="T756" s="76" t="str" cm="1">
        <f t="array" ref="T756">_xlfn.IFS(T307="Excellent","4",T307="Good","3",T307="Sufficient","2",T307="Poor","1",T307="None","")</f>
        <v>3</v>
      </c>
    </row>
    <row r="757" spans="5:20" hidden="1" outlineLevel="1" x14ac:dyDescent="0.45">
      <c r="E757" s="94" t="s">
        <v>380</v>
      </c>
      <c r="F757" s="94" t="s">
        <v>434</v>
      </c>
      <c r="G757" s="94" t="s">
        <v>12</v>
      </c>
      <c r="H757" s="76"/>
      <c r="I757" s="76"/>
      <c r="J757" s="76"/>
      <c r="K757" s="2"/>
      <c r="L757" s="76" t="str" cm="1">
        <f t="array" ref="L757">_xlfn.IFS(L308="Excellent","4",L308="Good","3",L308="Sufficient","2",L308="Poor","1",L308="None","")</f>
        <v>2</v>
      </c>
      <c r="M757" s="76" t="str" cm="1">
        <f t="array" ref="M757">_xlfn.IFS(M308="Excellent","4",M308="Good","3",M308="Sufficient","2",M308="Poor","1",M308="None","")</f>
        <v>3</v>
      </c>
      <c r="N757" s="76" t="str" cm="1">
        <f t="array" ref="N757">_xlfn.IFS(N308="Excellent","4",N308="Good","3",N308="Sufficient","2",N308="Poor","1",N308="None","")</f>
        <v>2</v>
      </c>
      <c r="O757" s="76" t="str" cm="1">
        <f t="array" ref="O757">_xlfn.IFS(O308="Excellent","4",O308="Good","3",O308="Sufficient","2",O308="Poor","1",O308="None","")</f>
        <v>2</v>
      </c>
      <c r="P757" s="76" t="str" cm="1">
        <f t="array" ref="P757">_xlfn.IFS(P308="Excellent","4",P308="Good","3",P308="Sufficient","2",P308="Poor","1",P308="None","")</f>
        <v>3</v>
      </c>
      <c r="Q757" s="128"/>
      <c r="R757" s="76" t="str" cm="1">
        <f t="array" ref="R757">_xlfn.IFS(R308="Excellent","4",R308="Good","3",R308="Sufficient","2",R308="Poor","1",R308="None","")</f>
        <v>3</v>
      </c>
      <c r="S757" s="76" t="str" cm="1">
        <f t="array" ref="S757">_xlfn.IFS(S308="Excellent","4",S308="Good","3",S308="Sufficient","2",S308="Poor","1",S308="None","")</f>
        <v>3</v>
      </c>
      <c r="T757" s="76" t="str" cm="1">
        <f t="array" ref="T757">_xlfn.IFS(T308="Excellent","4",T308="Good","3",T308="Sufficient","2",T308="Poor","1",T308="None","")</f>
        <v>3</v>
      </c>
    </row>
    <row r="758" spans="5:20" hidden="1" outlineLevel="1" x14ac:dyDescent="0.45">
      <c r="E758" s="94" t="s">
        <v>380</v>
      </c>
      <c r="F758" s="94" t="s">
        <v>435</v>
      </c>
      <c r="G758" s="94" t="s">
        <v>12</v>
      </c>
      <c r="H758" s="76"/>
      <c r="I758" s="76"/>
      <c r="J758" s="76"/>
      <c r="K758" s="2"/>
      <c r="L758" s="76" t="str" cm="1">
        <f t="array" ref="L758">_xlfn.IFS(L309="Excellent","4",L309="Good","3",L309="Sufficient","2",L309="Poor","1",L309="None","")</f>
        <v>4</v>
      </c>
      <c r="M758" s="76" t="str" cm="1">
        <f t="array" ref="M758">_xlfn.IFS(M309="Excellent","4",M309="Good","3",M309="Sufficient","2",M309="Poor","1",M309="None","")</f>
        <v>4</v>
      </c>
      <c r="N758" s="76" t="str" cm="1">
        <f t="array" ref="N758">_xlfn.IFS(N309="Excellent","4",N309="Good","3",N309="Sufficient","2",N309="Poor","1",N309="None","")</f>
        <v>4</v>
      </c>
      <c r="O758" s="76" t="str" cm="1">
        <f t="array" ref="O758">_xlfn.IFS(O309="Excellent","4",O309="Good","3",O309="Sufficient","2",O309="Poor","1",O309="None","")</f>
        <v>4</v>
      </c>
      <c r="P758" s="76" t="str" cm="1">
        <f t="array" ref="P758">_xlfn.IFS(P309="Excellent","4",P309="Good","3",P309="Sufficient","2",P309="Poor","1",P309="None","")</f>
        <v>4</v>
      </c>
      <c r="Q758" s="128"/>
      <c r="R758" s="76" t="str" cm="1">
        <f t="array" ref="R758">_xlfn.IFS(R309="Excellent","4",R309="Good","3",R309="Sufficient","2",R309="Poor","1",R309="None","")</f>
        <v>4</v>
      </c>
      <c r="S758" s="76" t="str" cm="1">
        <f t="array" ref="S758">_xlfn.IFS(S309="Excellent","4",S309="Good","3",S309="Sufficient","2",S309="Poor","1",S309="None","")</f>
        <v>4</v>
      </c>
      <c r="T758" s="76" t="str" cm="1">
        <f t="array" ref="T758">_xlfn.IFS(T309="Excellent","4",T309="Good","3",T309="Sufficient","2",T309="Poor","1",T309="None","")</f>
        <v>4</v>
      </c>
    </row>
    <row r="759" spans="5:20" hidden="1" outlineLevel="1" x14ac:dyDescent="0.45">
      <c r="E759" s="94" t="s">
        <v>380</v>
      </c>
      <c r="F759" s="94" t="s">
        <v>436</v>
      </c>
      <c r="G759" s="94" t="s">
        <v>12</v>
      </c>
      <c r="H759" s="76"/>
      <c r="I759" s="76"/>
      <c r="J759" s="76"/>
      <c r="K759" s="2"/>
      <c r="L759" s="76" t="str" cm="1">
        <f t="array" ref="L759">_xlfn.IFS(L310="Excellent","4",L310="Good","3",L310="Sufficient","2",L310="Poor","1",L310="None","")</f>
        <v>4</v>
      </c>
      <c r="M759" s="76" t="str" cm="1">
        <f t="array" ref="M759">_xlfn.IFS(M310="Excellent","4",M310="Good","3",M310="Sufficient","2",M310="Poor","1",M310="None","")</f>
        <v>4</v>
      </c>
      <c r="N759" s="76" t="str" cm="1">
        <f t="array" ref="N759">_xlfn.IFS(N310="Excellent","4",N310="Good","3",N310="Sufficient","2",N310="Poor","1",N310="None","")</f>
        <v>4</v>
      </c>
      <c r="O759" s="76" t="str" cm="1">
        <f t="array" ref="O759">_xlfn.IFS(O310="Excellent","4",O310="Good","3",O310="Sufficient","2",O310="Poor","1",O310="None","")</f>
        <v>4</v>
      </c>
      <c r="P759" s="76" t="str" cm="1">
        <f t="array" ref="P759">_xlfn.IFS(P310="Excellent","4",P310="Good","3",P310="Sufficient","2",P310="Poor","1",P310="None","")</f>
        <v>4</v>
      </c>
      <c r="Q759" s="128"/>
      <c r="R759" s="76" t="str" cm="1">
        <f t="array" ref="R759">_xlfn.IFS(R310="Excellent","4",R310="Good","3",R310="Sufficient","2",R310="Poor","1",R310="None","")</f>
        <v>4</v>
      </c>
      <c r="S759" s="76" t="str" cm="1">
        <f t="array" ref="S759">_xlfn.IFS(S310="Excellent","4",S310="Good","3",S310="Sufficient","2",S310="Poor","1",S310="None","")</f>
        <v>4</v>
      </c>
      <c r="T759" s="76" t="str" cm="1">
        <f t="array" ref="T759">_xlfn.IFS(T310="Excellent","4",T310="Good","3",T310="Sufficient","2",T310="Poor","1",T310="None","")</f>
        <v>4</v>
      </c>
    </row>
    <row r="760" spans="5:20" hidden="1" outlineLevel="1" x14ac:dyDescent="0.45">
      <c r="E760" s="94" t="s">
        <v>380</v>
      </c>
      <c r="F760" s="94" t="s">
        <v>437</v>
      </c>
      <c r="G760" s="94" t="s">
        <v>12</v>
      </c>
      <c r="H760" s="76"/>
      <c r="I760" s="76"/>
      <c r="J760" s="76"/>
      <c r="K760" s="2"/>
      <c r="L760" s="76" t="str" cm="1">
        <f t="array" ref="L760">_xlfn.IFS(L311="Excellent","4",L311="Good","3",L311="Sufficient","2",L311="Poor","1",L311="None","")</f>
        <v>3</v>
      </c>
      <c r="M760" s="76" t="str" cm="1">
        <f t="array" ref="M760">_xlfn.IFS(M311="Excellent","4",M311="Good","3",M311="Sufficient","2",M311="Poor","1",M311="None","")</f>
        <v>3</v>
      </c>
      <c r="N760" s="76" t="str" cm="1">
        <f t="array" ref="N760">_xlfn.IFS(N311="Excellent","4",N311="Good","3",N311="Sufficient","2",N311="Poor","1",N311="None","")</f>
        <v>4</v>
      </c>
      <c r="O760" s="76" t="str" cm="1">
        <f t="array" ref="O760">_xlfn.IFS(O311="Excellent","4",O311="Good","3",O311="Sufficient","2",O311="Poor","1",O311="None","")</f>
        <v>4</v>
      </c>
      <c r="P760" s="76" t="str" cm="1">
        <f t="array" ref="P760">_xlfn.IFS(P311="Excellent","4",P311="Good","3",P311="Sufficient","2",P311="Poor","1",P311="None","")</f>
        <v>4</v>
      </c>
      <c r="Q760" s="128"/>
      <c r="R760" s="76" t="str" cm="1">
        <f t="array" ref="R760">_xlfn.IFS(R311="Excellent","4",R311="Good","3",R311="Sufficient","2",R311="Poor","1",R311="None","")</f>
        <v>4</v>
      </c>
      <c r="S760" s="76" t="str" cm="1">
        <f t="array" ref="S760">_xlfn.IFS(S311="Excellent","4",S311="Good","3",S311="Sufficient","2",S311="Poor","1",S311="None","")</f>
        <v>4</v>
      </c>
      <c r="T760" s="76" t="str" cm="1">
        <f t="array" ref="T760">_xlfn.IFS(T311="Excellent","4",T311="Good","3",T311="Sufficient","2",T311="Poor","1",T311="None","")</f>
        <v>3</v>
      </c>
    </row>
    <row r="761" spans="5:20" hidden="1" outlineLevel="1" x14ac:dyDescent="0.45">
      <c r="E761" s="94" t="s">
        <v>380</v>
      </c>
      <c r="F761" s="94" t="s">
        <v>438</v>
      </c>
      <c r="G761" s="94" t="s">
        <v>12</v>
      </c>
      <c r="H761" s="76"/>
      <c r="I761" s="76"/>
      <c r="J761" s="76"/>
      <c r="K761" s="2"/>
      <c r="L761" s="76" t="str" cm="1">
        <f t="array" ref="L761">_xlfn.IFS(L312="Excellent","4",L312="Good","3",L312="Sufficient","2",L312="Poor","1",L312="None","")</f>
        <v>4</v>
      </c>
      <c r="M761" s="76" t="str" cm="1">
        <f t="array" ref="M761">_xlfn.IFS(M312="Excellent","4",M312="Good","3",M312="Sufficient","2",M312="Poor","1",M312="None","")</f>
        <v>4</v>
      </c>
      <c r="N761" s="76" t="str" cm="1">
        <f t="array" ref="N761">_xlfn.IFS(N312="Excellent","4",N312="Good","3",N312="Sufficient","2",N312="Poor","1",N312="None","")</f>
        <v>4</v>
      </c>
      <c r="O761" s="76" t="str" cm="1">
        <f t="array" ref="O761">_xlfn.IFS(O312="Excellent","4",O312="Good","3",O312="Sufficient","2",O312="Poor","1",O312="None","")</f>
        <v>4</v>
      </c>
      <c r="P761" s="76" t="str" cm="1">
        <f t="array" ref="P761">_xlfn.IFS(P312="Excellent","4",P312="Good","3",P312="Sufficient","2",P312="Poor","1",P312="None","")</f>
        <v>4</v>
      </c>
      <c r="Q761" s="128"/>
      <c r="R761" s="76" t="str" cm="1">
        <f t="array" ref="R761">_xlfn.IFS(R312="Excellent","4",R312="Good","3",R312="Sufficient","2",R312="Poor","1",R312="None","")</f>
        <v>4</v>
      </c>
      <c r="S761" s="76" t="str" cm="1">
        <f t="array" ref="S761">_xlfn.IFS(S312="Excellent","4",S312="Good","3",S312="Sufficient","2",S312="Poor","1",S312="None","")</f>
        <v>4</v>
      </c>
      <c r="T761" s="76" t="str" cm="1">
        <f t="array" ref="T761">_xlfn.IFS(T312="Excellent","4",T312="Good","3",T312="Sufficient","2",T312="Poor","1",T312="None","")</f>
        <v>3</v>
      </c>
    </row>
    <row r="762" spans="5:20" hidden="1" outlineLevel="1" x14ac:dyDescent="0.45">
      <c r="E762" s="94" t="s">
        <v>380</v>
      </c>
      <c r="F762" s="94" t="s">
        <v>439</v>
      </c>
      <c r="G762" s="94" t="s">
        <v>12</v>
      </c>
      <c r="H762" s="76"/>
      <c r="I762" s="76"/>
      <c r="J762" s="76"/>
      <c r="K762" s="2"/>
      <c r="L762" s="76" t="str" cm="1">
        <f t="array" ref="L762">_xlfn.IFS(L313="Excellent","4",L313="Good","3",L313="Sufficient","2",L313="Poor","1",L313="None","")</f>
        <v>4</v>
      </c>
      <c r="M762" s="76" t="str" cm="1">
        <f t="array" ref="M762">_xlfn.IFS(M313="Excellent","4",M313="Good","3",M313="Sufficient","2",M313="Poor","1",M313="None","")</f>
        <v>4</v>
      </c>
      <c r="N762" s="76" t="str" cm="1">
        <f t="array" ref="N762">_xlfn.IFS(N313="Excellent","4",N313="Good","3",N313="Sufficient","2",N313="Poor","1",N313="None","")</f>
        <v>4</v>
      </c>
      <c r="O762" s="76" t="str" cm="1">
        <f t="array" ref="O762">_xlfn.IFS(O313="Excellent","4",O313="Good","3",O313="Sufficient","2",O313="Poor","1",O313="None","")</f>
        <v>4</v>
      </c>
      <c r="P762" s="76" t="str" cm="1">
        <f t="array" ref="P762">_xlfn.IFS(P313="Excellent","4",P313="Good","3",P313="Sufficient","2",P313="Poor","1",P313="None","")</f>
        <v>4</v>
      </c>
      <c r="Q762" s="128"/>
      <c r="R762" s="76" t="str" cm="1">
        <f t="array" ref="R762">_xlfn.IFS(R313="Excellent","4",R313="Good","3",R313="Sufficient","2",R313="Poor","1",R313="None","")</f>
        <v>4</v>
      </c>
      <c r="S762" s="76" t="str" cm="1">
        <f t="array" ref="S762">_xlfn.IFS(S313="Excellent","4",S313="Good","3",S313="Sufficient","2",S313="Poor","1",S313="None","")</f>
        <v>4</v>
      </c>
      <c r="T762" s="76" t="str" cm="1">
        <f t="array" ref="T762">_xlfn.IFS(T313="Excellent","4",T313="Good","3",T313="Sufficient","2",T313="Poor","1",T313="None","")</f>
        <v>4</v>
      </c>
    </row>
    <row r="763" spans="5:20" hidden="1" outlineLevel="1" x14ac:dyDescent="0.45">
      <c r="E763" s="94" t="s">
        <v>380</v>
      </c>
      <c r="F763" s="94" t="s">
        <v>440</v>
      </c>
      <c r="G763" s="94" t="s">
        <v>12</v>
      </c>
      <c r="H763" s="76"/>
      <c r="I763" s="76"/>
      <c r="J763" s="76"/>
      <c r="K763" s="2"/>
      <c r="L763" s="76" t="str" cm="1">
        <f t="array" ref="L763">_xlfn.IFS(L314="Excellent","4",L314="Good","3",L314="Sufficient","2",L314="Poor","1",L314="None","")</f>
        <v>3</v>
      </c>
      <c r="M763" s="76" t="str" cm="1">
        <f t="array" ref="M763">_xlfn.IFS(M314="Excellent","4",M314="Good","3",M314="Sufficient","2",M314="Poor","1",M314="None","")</f>
        <v>3</v>
      </c>
      <c r="N763" s="76" t="str" cm="1">
        <f t="array" ref="N763">_xlfn.IFS(N314="Excellent","4",N314="Good","3",N314="Sufficient","2",N314="Poor","1",N314="None","")</f>
        <v>3</v>
      </c>
      <c r="O763" s="76" t="str" cm="1">
        <f t="array" ref="O763">_xlfn.IFS(O314="Excellent","4",O314="Good","3",O314="Sufficient","2",O314="Poor","1",O314="None","")</f>
        <v>3</v>
      </c>
      <c r="P763" s="76" t="str" cm="1">
        <f t="array" ref="P763">_xlfn.IFS(P314="Excellent","4",P314="Good","3",P314="Sufficient","2",P314="Poor","1",P314="None","")</f>
        <v>4</v>
      </c>
      <c r="Q763" s="128"/>
      <c r="R763" s="76" t="str" cm="1">
        <f t="array" ref="R763">_xlfn.IFS(R314="Excellent","4",R314="Good","3",R314="Sufficient","2",R314="Poor","1",R314="None","")</f>
        <v>4</v>
      </c>
      <c r="S763" s="76" t="str" cm="1">
        <f t="array" ref="S763">_xlfn.IFS(S314="Excellent","4",S314="Good","3",S314="Sufficient","2",S314="Poor","1",S314="None","")</f>
        <v>4</v>
      </c>
      <c r="T763" s="76" t="str" cm="1">
        <f t="array" ref="T763">_xlfn.IFS(T314="Excellent","4",T314="Good","3",T314="Sufficient","2",T314="Poor","1",T314="None","")</f>
        <v>4</v>
      </c>
    </row>
    <row r="764" spans="5:20" hidden="1" outlineLevel="1" x14ac:dyDescent="0.45">
      <c r="E764" s="94" t="s">
        <v>380</v>
      </c>
      <c r="F764" s="94" t="s">
        <v>441</v>
      </c>
      <c r="G764" s="94" t="s">
        <v>12</v>
      </c>
      <c r="H764" s="76"/>
      <c r="I764" s="76"/>
      <c r="J764" s="76"/>
      <c r="K764" s="2"/>
      <c r="L764" s="76" t="str" cm="1">
        <f t="array" ref="L764">_xlfn.IFS(L315="Excellent","4",L315="Good","3",L315="Sufficient","2",L315="Poor","1",L315="None","")</f>
        <v>3</v>
      </c>
      <c r="M764" s="76" t="str" cm="1">
        <f t="array" ref="M764">_xlfn.IFS(M315="Excellent","4",M315="Good","3",M315="Sufficient","2",M315="Poor","1",M315="None","")</f>
        <v>3</v>
      </c>
      <c r="N764" s="76" t="str" cm="1">
        <f t="array" ref="N764">_xlfn.IFS(N315="Excellent","4",N315="Good","3",N315="Sufficient","2",N315="Poor","1",N315="None","")</f>
        <v>3</v>
      </c>
      <c r="O764" s="76" t="str" cm="1">
        <f t="array" ref="O764">_xlfn.IFS(O315="Excellent","4",O315="Good","3",O315="Sufficient","2",O315="Poor","1",O315="None","")</f>
        <v>4</v>
      </c>
      <c r="P764" s="76" t="str" cm="1">
        <f t="array" ref="P764">_xlfn.IFS(P315="Excellent","4",P315="Good","3",P315="Sufficient","2",P315="Poor","1",P315="None","")</f>
        <v>4</v>
      </c>
      <c r="Q764" s="128"/>
      <c r="R764" s="76" t="str" cm="1">
        <f t="array" ref="R764">_xlfn.IFS(R315="Excellent","4",R315="Good","3",R315="Sufficient","2",R315="Poor","1",R315="None","")</f>
        <v>4</v>
      </c>
      <c r="S764" s="76" t="str" cm="1">
        <f t="array" ref="S764">_xlfn.IFS(S315="Excellent","4",S315="Good","3",S315="Sufficient","2",S315="Poor","1",S315="None","")</f>
        <v>4</v>
      </c>
      <c r="T764" s="76" t="str" cm="1">
        <f t="array" ref="T764">_xlfn.IFS(T315="Excellent","4",T315="Good","3",T315="Sufficient","2",T315="Poor","1",T315="None","")</f>
        <v>4</v>
      </c>
    </row>
    <row r="765" spans="5:20" hidden="1" outlineLevel="1" x14ac:dyDescent="0.45">
      <c r="E765" s="94" t="s">
        <v>380</v>
      </c>
      <c r="F765" s="94" t="s">
        <v>442</v>
      </c>
      <c r="G765" s="94" t="s">
        <v>12</v>
      </c>
      <c r="H765" s="76"/>
      <c r="I765" s="76"/>
      <c r="J765" s="76"/>
      <c r="K765" s="2"/>
      <c r="L765" s="76" t="str" cm="1">
        <f t="array" ref="L765">_xlfn.IFS(L316="Excellent","4",L316="Good","3",L316="Sufficient","2",L316="Poor","1",L316="None","")</f>
        <v>2</v>
      </c>
      <c r="M765" s="76" t="str" cm="1">
        <f t="array" ref="M765">_xlfn.IFS(M316="Excellent","4",M316="Good","3",M316="Sufficient","2",M316="Poor","1",M316="None","")</f>
        <v>3</v>
      </c>
      <c r="N765" s="76" t="str" cm="1">
        <f t="array" ref="N765">_xlfn.IFS(N316="Excellent","4",N316="Good","3",N316="Sufficient","2",N316="Poor","1",N316="None","")</f>
        <v>3</v>
      </c>
      <c r="O765" s="76" t="str" cm="1">
        <f t="array" ref="O765">_xlfn.IFS(O316="Excellent","4",O316="Good","3",O316="Sufficient","2",O316="Poor","1",O316="None","")</f>
        <v>4</v>
      </c>
      <c r="P765" s="76" t="str" cm="1">
        <f t="array" ref="P765">_xlfn.IFS(P316="Excellent","4",P316="Good","3",P316="Sufficient","2",P316="Poor","1",P316="None","")</f>
        <v>4</v>
      </c>
      <c r="Q765" s="128"/>
      <c r="R765" s="76" t="str" cm="1">
        <f t="array" ref="R765">_xlfn.IFS(R316="Excellent","4",R316="Good","3",R316="Sufficient","2",R316="Poor","1",R316="None","")</f>
        <v>4</v>
      </c>
      <c r="S765" s="76" t="str" cm="1">
        <f t="array" ref="S765">_xlfn.IFS(S316="Excellent","4",S316="Good","3",S316="Sufficient","2",S316="Poor","1",S316="None","")</f>
        <v>4</v>
      </c>
      <c r="T765" s="76" t="str" cm="1">
        <f t="array" ref="T765">_xlfn.IFS(T316="Excellent","4",T316="Good","3",T316="Sufficient","2",T316="Poor","1",T316="None","")</f>
        <v>4</v>
      </c>
    </row>
    <row r="766" spans="5:20" hidden="1" outlineLevel="1" x14ac:dyDescent="0.45">
      <c r="E766" s="94" t="s">
        <v>380</v>
      </c>
      <c r="F766" s="94" t="s">
        <v>443</v>
      </c>
      <c r="G766" s="94" t="s">
        <v>12</v>
      </c>
      <c r="H766" s="76"/>
      <c r="I766" s="76"/>
      <c r="J766" s="76"/>
      <c r="K766" s="2"/>
      <c r="L766" s="76" t="str" cm="1">
        <f t="array" ref="L766">_xlfn.IFS(L317="Excellent","4",L317="Good","3",L317="Sufficient","2",L317="Poor","1",L317="None","")</f>
        <v>4</v>
      </c>
      <c r="M766" s="76" t="str" cm="1">
        <f t="array" ref="M766">_xlfn.IFS(M317="Excellent","4",M317="Good","3",M317="Sufficient","2",M317="Poor","1",M317="None","")</f>
        <v>4</v>
      </c>
      <c r="N766" s="76" t="str" cm="1">
        <f t="array" ref="N766">_xlfn.IFS(N317="Excellent","4",N317="Good","3",N317="Sufficient","2",N317="Poor","1",N317="None","")</f>
        <v>4</v>
      </c>
      <c r="O766" s="76" t="str" cm="1">
        <f t="array" ref="O766">_xlfn.IFS(O317="Excellent","4",O317="Good","3",O317="Sufficient","2",O317="Poor","1",O317="None","")</f>
        <v>4</v>
      </c>
      <c r="P766" s="76" t="str" cm="1">
        <f t="array" ref="P766">_xlfn.IFS(P317="Excellent","4",P317="Good","3",P317="Sufficient","2",P317="Poor","1",P317="None","")</f>
        <v>4</v>
      </c>
      <c r="Q766" s="128"/>
      <c r="R766" s="76" t="str" cm="1">
        <f t="array" ref="R766">_xlfn.IFS(R317="Excellent","4",R317="Good","3",R317="Sufficient","2",R317="Poor","1",R317="None","")</f>
        <v>4</v>
      </c>
      <c r="S766" s="76" t="str" cm="1">
        <f t="array" ref="S766">_xlfn.IFS(S317="Excellent","4",S317="Good","3",S317="Sufficient","2",S317="Poor","1",S317="None","")</f>
        <v>4</v>
      </c>
      <c r="T766" s="76" t="str" cm="1">
        <f t="array" ref="T766">_xlfn.IFS(T317="Excellent","4",T317="Good","3",T317="Sufficient","2",T317="Poor","1",T317="None","")</f>
        <v>4</v>
      </c>
    </row>
    <row r="767" spans="5:20" hidden="1" outlineLevel="1" x14ac:dyDescent="0.45">
      <c r="E767" s="94" t="s">
        <v>380</v>
      </c>
      <c r="F767" s="94" t="s">
        <v>444</v>
      </c>
      <c r="G767" s="94" t="s">
        <v>12</v>
      </c>
      <c r="H767" s="76"/>
      <c r="I767" s="76"/>
      <c r="J767" s="76"/>
      <c r="K767" s="2"/>
      <c r="L767" s="76" t="str" cm="1">
        <f t="array" ref="L767">_xlfn.IFS(L318="Excellent","4",L318="Good","3",L318="Sufficient","2",L318="Poor","1",L318="None","")</f>
        <v>4</v>
      </c>
      <c r="M767" s="76" t="str" cm="1">
        <f t="array" ref="M767">_xlfn.IFS(M318="Excellent","4",M318="Good","3",M318="Sufficient","2",M318="Poor","1",M318="None","")</f>
        <v>4</v>
      </c>
      <c r="N767" s="76" t="str" cm="1">
        <f t="array" ref="N767">_xlfn.IFS(N318="Excellent","4",N318="Good","3",N318="Sufficient","2",N318="Poor","1",N318="None","")</f>
        <v>4</v>
      </c>
      <c r="O767" s="76" t="str" cm="1">
        <f t="array" ref="O767">_xlfn.IFS(O318="Excellent","4",O318="Good","3",O318="Sufficient","2",O318="Poor","1",O318="None","")</f>
        <v>3</v>
      </c>
      <c r="P767" s="76" t="str" cm="1">
        <f t="array" ref="P767">_xlfn.IFS(P318="Excellent","4",P318="Good","3",P318="Sufficient","2",P318="Poor","1",P318="None","")</f>
        <v>4</v>
      </c>
      <c r="Q767" s="128"/>
      <c r="R767" s="76" t="str" cm="1">
        <f t="array" ref="R767">_xlfn.IFS(R318="Excellent","4",R318="Good","3",R318="Sufficient","2",R318="Poor","1",R318="None","")</f>
        <v>4</v>
      </c>
      <c r="S767" s="76" t="str" cm="1">
        <f t="array" ref="S767">_xlfn.IFS(S318="Excellent","4",S318="Good","3",S318="Sufficient","2",S318="Poor","1",S318="None","")</f>
        <v>4</v>
      </c>
      <c r="T767" s="76" t="str" cm="1">
        <f t="array" ref="T767">_xlfn.IFS(T318="Excellent","4",T318="Good","3",T318="Sufficient","2",T318="Poor","1",T318="None","")</f>
        <v>4</v>
      </c>
    </row>
    <row r="768" spans="5:20" hidden="1" outlineLevel="1" x14ac:dyDescent="0.45">
      <c r="E768" s="94" t="s">
        <v>380</v>
      </c>
      <c r="F768" s="94" t="s">
        <v>445</v>
      </c>
      <c r="G768" s="94" t="s">
        <v>12</v>
      </c>
      <c r="H768" s="76"/>
      <c r="I768" s="76"/>
      <c r="J768" s="76"/>
      <c r="K768" s="2"/>
      <c r="L768" s="76" t="str" cm="1">
        <f t="array" ref="L768">_xlfn.IFS(L319="Excellent","4",L319="Good","3",L319="Sufficient","2",L319="Poor","1",L319="None","")</f>
        <v>3</v>
      </c>
      <c r="M768" s="76" t="str" cm="1">
        <f t="array" ref="M768">_xlfn.IFS(M319="Excellent","4",M319="Good","3",M319="Sufficient","2",M319="Poor","1",M319="None","")</f>
        <v>4</v>
      </c>
      <c r="N768" s="76" t="str" cm="1">
        <f t="array" ref="N768">_xlfn.IFS(N319="Excellent","4",N319="Good","3",N319="Sufficient","2",N319="Poor","1",N319="None","")</f>
        <v>4</v>
      </c>
      <c r="O768" s="76" t="str" cm="1">
        <f t="array" ref="O768">_xlfn.IFS(O319="Excellent","4",O319="Good","3",O319="Sufficient","2",O319="Poor","1",O319="None","")</f>
        <v>4</v>
      </c>
      <c r="P768" s="76" t="str" cm="1">
        <f t="array" ref="P768">_xlfn.IFS(P319="Excellent","4",P319="Good","3",P319="Sufficient","2",P319="Poor","1",P319="None","")</f>
        <v>4</v>
      </c>
      <c r="Q768" s="128"/>
      <c r="R768" s="76" t="str" cm="1">
        <f t="array" ref="R768">_xlfn.IFS(R319="Excellent","4",R319="Good","3",R319="Sufficient","2",R319="Poor","1",R319="None","")</f>
        <v>3</v>
      </c>
      <c r="S768" s="76" t="str" cm="1">
        <f t="array" ref="S768">_xlfn.IFS(S319="Excellent","4",S319="Good","3",S319="Sufficient","2",S319="Poor","1",S319="None","")</f>
        <v>2</v>
      </c>
      <c r="T768" s="76" t="str" cm="1">
        <f t="array" ref="T768">_xlfn.IFS(T319="Excellent","4",T319="Good","3",T319="Sufficient","2",T319="Poor","1",T319="None","")</f>
        <v>1</v>
      </c>
    </row>
    <row r="769" spans="5:20" hidden="1" outlineLevel="1" x14ac:dyDescent="0.45">
      <c r="E769" s="94" t="s">
        <v>380</v>
      </c>
      <c r="F769" s="94" t="s">
        <v>446</v>
      </c>
      <c r="G769" s="94" t="s">
        <v>12</v>
      </c>
      <c r="H769" s="76"/>
      <c r="I769" s="76"/>
      <c r="J769" s="76"/>
      <c r="K769" s="2"/>
      <c r="L769" s="76" t="str" cm="1">
        <f t="array" ref="L769">_xlfn.IFS(L320="Excellent","4",L320="Good","3",L320="Sufficient","2",L320="Poor","1",L320="None","")</f>
        <v>4</v>
      </c>
      <c r="M769" s="76" t="str" cm="1">
        <f t="array" ref="M769">_xlfn.IFS(M320="Excellent","4",M320="Good","3",M320="Sufficient","2",M320="Poor","1",M320="None","")</f>
        <v>4</v>
      </c>
      <c r="N769" s="76" t="str" cm="1">
        <f t="array" ref="N769">_xlfn.IFS(N320="Excellent","4",N320="Good","3",N320="Sufficient","2",N320="Poor","1",N320="None","")</f>
        <v>4</v>
      </c>
      <c r="O769" s="76" t="str" cm="1">
        <f t="array" ref="O769">_xlfn.IFS(O320="Excellent","4",O320="Good","3",O320="Sufficient","2",O320="Poor","1",O320="None","")</f>
        <v>4</v>
      </c>
      <c r="P769" s="76" t="str" cm="1">
        <f t="array" ref="P769">_xlfn.IFS(P320="Excellent","4",P320="Good","3",P320="Sufficient","2",P320="Poor","1",P320="None","")</f>
        <v>4</v>
      </c>
      <c r="Q769" s="128"/>
      <c r="R769" s="76" t="str" cm="1">
        <f t="array" ref="R769">_xlfn.IFS(R320="Excellent","4",R320="Good","3",R320="Sufficient","2",R320="Poor","1",R320="None","")</f>
        <v>4</v>
      </c>
      <c r="S769" s="76" t="str" cm="1">
        <f t="array" ref="S769">_xlfn.IFS(S320="Excellent","4",S320="Good","3",S320="Sufficient","2",S320="Poor","1",S320="None","")</f>
        <v>4</v>
      </c>
      <c r="T769" s="76" t="str" cm="1">
        <f t="array" ref="T769">_xlfn.IFS(T320="Excellent","4",T320="Good","3",T320="Sufficient","2",T320="Poor","1",T320="None","")</f>
        <v>4</v>
      </c>
    </row>
    <row r="770" spans="5:20" hidden="1" outlineLevel="1" x14ac:dyDescent="0.45">
      <c r="E770" s="94" t="s">
        <v>380</v>
      </c>
      <c r="F770" s="94" t="s">
        <v>447</v>
      </c>
      <c r="G770" s="94" t="s">
        <v>12</v>
      </c>
      <c r="H770" s="76"/>
      <c r="I770" s="76"/>
      <c r="J770" s="76"/>
      <c r="K770" s="2"/>
      <c r="L770" s="76" t="str" cm="1">
        <f t="array" ref="L770">_xlfn.IFS(L321="Excellent","4",L321="Good","3",L321="Sufficient","2",L321="Poor","1",L321="None","")</f>
        <v>3</v>
      </c>
      <c r="M770" s="76" t="str" cm="1">
        <f t="array" ref="M770">_xlfn.IFS(M321="Excellent","4",M321="Good","3",M321="Sufficient","2",M321="Poor","1",M321="None","")</f>
        <v>4</v>
      </c>
      <c r="N770" s="76" t="str" cm="1">
        <f t="array" ref="N770">_xlfn.IFS(N321="Excellent","4",N321="Good","3",N321="Sufficient","2",N321="Poor","1",N321="None","")</f>
        <v>4</v>
      </c>
      <c r="O770" s="76" t="str" cm="1">
        <f t="array" ref="O770">_xlfn.IFS(O321="Excellent","4",O321="Good","3",O321="Sufficient","2",O321="Poor","1",O321="None","")</f>
        <v>4</v>
      </c>
      <c r="P770" s="76" t="str" cm="1">
        <f t="array" ref="P770">_xlfn.IFS(P321="Excellent","4",P321="Good","3",P321="Sufficient","2",P321="Poor","1",P321="None","")</f>
        <v>4</v>
      </c>
      <c r="Q770" s="128"/>
      <c r="R770" s="76" t="str" cm="1">
        <f t="array" ref="R770">_xlfn.IFS(R321="Excellent","4",R321="Good","3",R321="Sufficient","2",R321="Poor","1",R321="None","")</f>
        <v>4</v>
      </c>
      <c r="S770" s="76" t="str" cm="1">
        <f t="array" ref="S770">_xlfn.IFS(S321="Excellent","4",S321="Good","3",S321="Sufficient","2",S321="Poor","1",S321="None","")</f>
        <v>4</v>
      </c>
      <c r="T770" s="76" t="str" cm="1">
        <f t="array" ref="T770">_xlfn.IFS(T321="Excellent","4",T321="Good","3",T321="Sufficient","2",T321="Poor","1",T321="None","")</f>
        <v>4</v>
      </c>
    </row>
    <row r="771" spans="5:20" hidden="1" outlineLevel="1" x14ac:dyDescent="0.45">
      <c r="E771" s="94" t="s">
        <v>380</v>
      </c>
      <c r="F771" s="94" t="s">
        <v>448</v>
      </c>
      <c r="G771" s="94" t="s">
        <v>12</v>
      </c>
      <c r="H771" s="76"/>
      <c r="I771" s="76"/>
      <c r="J771" s="76"/>
      <c r="K771" s="2"/>
      <c r="L771" s="76" t="str" cm="1">
        <f t="array" ref="L771">_xlfn.IFS(L322="Excellent","4",L322="Good","3",L322="Sufficient","2",L322="Poor","1",L322="None","")</f>
        <v>3</v>
      </c>
      <c r="M771" s="76" t="str" cm="1">
        <f t="array" ref="M771">_xlfn.IFS(M322="Excellent","4",M322="Good","3",M322="Sufficient","2",M322="Poor","1",M322="None","")</f>
        <v>3</v>
      </c>
      <c r="N771" s="76" t="str" cm="1">
        <f t="array" ref="N771">_xlfn.IFS(N322="Excellent","4",N322="Good","3",N322="Sufficient","2",N322="Poor","1",N322="None","")</f>
        <v>3</v>
      </c>
      <c r="O771" s="76" t="str" cm="1">
        <f t="array" ref="O771">_xlfn.IFS(O322="Excellent","4",O322="Good","3",O322="Sufficient","2",O322="Poor","1",O322="None","")</f>
        <v>3</v>
      </c>
      <c r="P771" s="76" t="str" cm="1">
        <f t="array" ref="P771">_xlfn.IFS(P322="Excellent","4",P322="Good","3",P322="Sufficient","2",P322="Poor","1",P322="None","")</f>
        <v>3</v>
      </c>
      <c r="Q771" s="128"/>
      <c r="R771" s="76" t="str" cm="1">
        <f t="array" ref="R771">_xlfn.IFS(R322="Excellent","4",R322="Good","3",R322="Sufficient","2",R322="Poor","1",R322="None","")</f>
        <v>3</v>
      </c>
      <c r="S771" s="76" t="str" cm="1">
        <f t="array" ref="S771">_xlfn.IFS(S322="Excellent","4",S322="Good","3",S322="Sufficient","2",S322="Poor","1",S322="None","")</f>
        <v>4</v>
      </c>
      <c r="T771" s="76" t="str" cm="1">
        <f t="array" ref="T771">_xlfn.IFS(T322="Excellent","4",T322="Good","3",T322="Sufficient","2",T322="Poor","1",T322="None","")</f>
        <v>4</v>
      </c>
    </row>
    <row r="772" spans="5:20" hidden="1" outlineLevel="1" x14ac:dyDescent="0.45">
      <c r="E772" s="94" t="s">
        <v>380</v>
      </c>
      <c r="F772" s="94" t="s">
        <v>449</v>
      </c>
      <c r="G772" s="94" t="s">
        <v>12</v>
      </c>
      <c r="H772" s="76"/>
      <c r="I772" s="76"/>
      <c r="J772" s="76"/>
      <c r="K772" s="2"/>
      <c r="L772" s="76" t="str" cm="1">
        <f t="array" ref="L772">_xlfn.IFS(L323="Excellent","4",L323="Good","3",L323="Sufficient","2",L323="Poor","1",L323="None","")</f>
        <v>4</v>
      </c>
      <c r="M772" s="76" t="str" cm="1">
        <f t="array" ref="M772">_xlfn.IFS(M323="Excellent","4",M323="Good","3",M323="Sufficient","2",M323="Poor","1",M323="None","")</f>
        <v>4</v>
      </c>
      <c r="N772" s="76" t="str" cm="1">
        <f t="array" ref="N772">_xlfn.IFS(N323="Excellent","4",N323="Good","3",N323="Sufficient","2",N323="Poor","1",N323="None","")</f>
        <v>4</v>
      </c>
      <c r="O772" s="76" t="str" cm="1">
        <f t="array" ref="O772">_xlfn.IFS(O323="Excellent","4",O323="Good","3",O323="Sufficient","2",O323="Poor","1",O323="None","")</f>
        <v>4</v>
      </c>
      <c r="P772" s="76" t="str" cm="1">
        <f t="array" ref="P772">_xlfn.IFS(P323="Excellent","4",P323="Good","3",P323="Sufficient","2",P323="Poor","1",P323="None","")</f>
        <v>4</v>
      </c>
      <c r="Q772" s="128"/>
      <c r="R772" s="76" t="str" cm="1">
        <f t="array" ref="R772">_xlfn.IFS(R323="Excellent","4",R323="Good","3",R323="Sufficient","2",R323="Poor","1",R323="None","")</f>
        <v>4</v>
      </c>
      <c r="S772" s="76" t="str" cm="1">
        <f t="array" ref="S772">_xlfn.IFS(S323="Excellent","4",S323="Good","3",S323="Sufficient","2",S323="Poor","1",S323="None","")</f>
        <v>4</v>
      </c>
      <c r="T772" s="76" t="str" cm="1">
        <f t="array" ref="T772">_xlfn.IFS(T323="Excellent","4",T323="Good","3",T323="Sufficient","2",T323="Poor","1",T323="None","")</f>
        <v>4</v>
      </c>
    </row>
    <row r="773" spans="5:20" hidden="1" outlineLevel="1" x14ac:dyDescent="0.45">
      <c r="E773" s="94" t="s">
        <v>380</v>
      </c>
      <c r="F773" s="94" t="s">
        <v>450</v>
      </c>
      <c r="G773" s="94" t="s">
        <v>12</v>
      </c>
      <c r="H773" s="76"/>
      <c r="I773" s="76"/>
      <c r="J773" s="76"/>
      <c r="K773" s="2"/>
      <c r="L773" s="76" t="str" cm="1">
        <f t="array" ref="L773">_xlfn.IFS(L324="Excellent","4",L324="Good","3",L324="Sufficient","2",L324="Poor","1",L324="None","")</f>
        <v>3</v>
      </c>
      <c r="M773" s="76" t="str" cm="1">
        <f t="array" ref="M773">_xlfn.IFS(M324="Excellent","4",M324="Good","3",M324="Sufficient","2",M324="Poor","1",M324="None","")</f>
        <v>3</v>
      </c>
      <c r="N773" s="76" t="str" cm="1">
        <f t="array" ref="N773">_xlfn.IFS(N324="Excellent","4",N324="Good","3",N324="Sufficient","2",N324="Poor","1",N324="None","")</f>
        <v>3</v>
      </c>
      <c r="O773" s="76" t="str" cm="1">
        <f t="array" ref="O773">_xlfn.IFS(O324="Excellent","4",O324="Good","3",O324="Sufficient","2",O324="Poor","1",O324="None","")</f>
        <v>3</v>
      </c>
      <c r="P773" s="76" t="str" cm="1">
        <f t="array" ref="P773">_xlfn.IFS(P324="Excellent","4",P324="Good","3",P324="Sufficient","2",P324="Poor","1",P324="None","")</f>
        <v>2</v>
      </c>
      <c r="Q773" s="128"/>
      <c r="R773" s="76" t="str" cm="1">
        <f t="array" ref="R773">_xlfn.IFS(R324="Excellent","4",R324="Good","3",R324="Sufficient","2",R324="Poor","1",R324="None","")</f>
        <v>2</v>
      </c>
      <c r="S773" s="76" t="str" cm="1">
        <f t="array" ref="S773">_xlfn.IFS(S324="Excellent","4",S324="Good","3",S324="Sufficient","2",S324="Poor","1",S324="None","")</f>
        <v>1</v>
      </c>
      <c r="T773" s="76" t="str" cm="1">
        <f t="array" ref="T773">_xlfn.IFS(T324="Excellent","4",T324="Good","3",T324="Sufficient","2",T324="Poor","1",T324="None","")</f>
        <v>1</v>
      </c>
    </row>
    <row r="774" spans="5:20" hidden="1" outlineLevel="1" x14ac:dyDescent="0.45">
      <c r="E774" s="94" t="s">
        <v>380</v>
      </c>
      <c r="F774" s="94" t="s">
        <v>451</v>
      </c>
      <c r="G774" s="94" t="s">
        <v>12</v>
      </c>
      <c r="H774" s="76"/>
      <c r="I774" s="76"/>
      <c r="J774" s="76"/>
      <c r="K774" s="2"/>
      <c r="L774" s="76" t="str" cm="1">
        <f t="array" ref="L774">_xlfn.IFS(L325="Excellent","4",L325="Good","3",L325="Sufficient","2",L325="Poor","1",L325="None","")</f>
        <v>4</v>
      </c>
      <c r="M774" s="76" t="str" cm="1">
        <f t="array" ref="M774">_xlfn.IFS(M325="Excellent","4",M325="Good","3",M325="Sufficient","2",M325="Poor","1",M325="None","")</f>
        <v>4</v>
      </c>
      <c r="N774" s="76" t="str" cm="1">
        <f t="array" ref="N774">_xlfn.IFS(N325="Excellent","4",N325="Good","3",N325="Sufficient","2",N325="Poor","1",N325="None","")</f>
        <v>4</v>
      </c>
      <c r="O774" s="76" t="str" cm="1">
        <f t="array" ref="O774">_xlfn.IFS(O325="Excellent","4",O325="Good","3",O325="Sufficient","2",O325="Poor","1",O325="None","")</f>
        <v>4</v>
      </c>
      <c r="P774" s="76" t="str" cm="1">
        <f t="array" ref="P774">_xlfn.IFS(P325="Excellent","4",P325="Good","3",P325="Sufficient","2",P325="Poor","1",P325="None","")</f>
        <v>4</v>
      </c>
      <c r="Q774" s="128"/>
      <c r="R774" s="76" t="str" cm="1">
        <f t="array" ref="R774">_xlfn.IFS(R325="Excellent","4",R325="Good","3",R325="Sufficient","2",R325="Poor","1",R325="None","")</f>
        <v>4</v>
      </c>
      <c r="S774" s="76" t="str" cm="1">
        <f t="array" ref="S774">_xlfn.IFS(S325="Excellent","4",S325="Good","3",S325="Sufficient","2",S325="Poor","1",S325="None","")</f>
        <v>4</v>
      </c>
      <c r="T774" s="76" t="str" cm="1">
        <f t="array" ref="T774">_xlfn.IFS(T325="Excellent","4",T325="Good","3",T325="Sufficient","2",T325="Poor","1",T325="None","")</f>
        <v>4</v>
      </c>
    </row>
    <row r="775" spans="5:20" hidden="1" outlineLevel="1" x14ac:dyDescent="0.45">
      <c r="E775" s="94" t="s">
        <v>380</v>
      </c>
      <c r="F775" s="94" t="s">
        <v>452</v>
      </c>
      <c r="G775" s="94" t="s">
        <v>12</v>
      </c>
      <c r="H775" s="76"/>
      <c r="I775" s="76"/>
      <c r="J775" s="76"/>
      <c r="K775" s="2"/>
      <c r="L775" s="76" t="str" cm="1">
        <f t="array" ref="L775">_xlfn.IFS(L326="Excellent","4",L326="Good","3",L326="Sufficient","2",L326="Poor","1",L326="None","")</f>
        <v>4</v>
      </c>
      <c r="M775" s="76" t="str" cm="1">
        <f t="array" ref="M775">_xlfn.IFS(M326="Excellent","4",M326="Good","3",M326="Sufficient","2",M326="Poor","1",M326="None","")</f>
        <v>4</v>
      </c>
      <c r="N775" s="76" t="str" cm="1">
        <f t="array" ref="N775">_xlfn.IFS(N326="Excellent","4",N326="Good","3",N326="Sufficient","2",N326="Poor","1",N326="None","")</f>
        <v>4</v>
      </c>
      <c r="O775" s="76" t="str" cm="1">
        <f t="array" ref="O775">_xlfn.IFS(O326="Excellent","4",O326="Good","3",O326="Sufficient","2",O326="Poor","1",O326="None","")</f>
        <v>4</v>
      </c>
      <c r="P775" s="76" t="str" cm="1">
        <f t="array" ref="P775">_xlfn.IFS(P326="Excellent","4",P326="Good","3",P326="Sufficient","2",P326="Poor","1",P326="None","")</f>
        <v>4</v>
      </c>
      <c r="Q775" s="128"/>
      <c r="R775" s="76" t="str" cm="1">
        <f t="array" ref="R775">_xlfn.IFS(R326="Excellent","4",R326="Good","3",R326="Sufficient","2",R326="Poor","1",R326="None","")</f>
        <v>4</v>
      </c>
      <c r="S775" s="76" t="str" cm="1">
        <f t="array" ref="S775">_xlfn.IFS(S326="Excellent","4",S326="Good","3",S326="Sufficient","2",S326="Poor","1",S326="None","")</f>
        <v>4</v>
      </c>
      <c r="T775" s="76" t="str" cm="1">
        <f t="array" ref="T775">_xlfn.IFS(T326="Excellent","4",T326="Good","3",T326="Sufficient","2",T326="Poor","1",T326="None","")</f>
        <v>4</v>
      </c>
    </row>
    <row r="776" spans="5:20" hidden="1" outlineLevel="1" x14ac:dyDescent="0.45">
      <c r="E776" s="94" t="s">
        <v>380</v>
      </c>
      <c r="F776" s="94" t="s">
        <v>453</v>
      </c>
      <c r="G776" s="94" t="s">
        <v>12</v>
      </c>
      <c r="H776" s="76"/>
      <c r="I776" s="76"/>
      <c r="J776" s="76"/>
      <c r="K776" s="2"/>
      <c r="L776" s="76" t="str" cm="1">
        <f t="array" ref="L776">_xlfn.IFS(L327="Excellent","4",L327="Good","3",L327="Sufficient","2",L327="Poor","1",L327="None","")</f>
        <v>4</v>
      </c>
      <c r="M776" s="76" t="str" cm="1">
        <f t="array" ref="M776">_xlfn.IFS(M327="Excellent","4",M327="Good","3",M327="Sufficient","2",M327="Poor","1",M327="None","")</f>
        <v>4</v>
      </c>
      <c r="N776" s="76" t="str" cm="1">
        <f t="array" ref="N776">_xlfn.IFS(N327="Excellent","4",N327="Good","3",N327="Sufficient","2",N327="Poor","1",N327="None","")</f>
        <v>4</v>
      </c>
      <c r="O776" s="76" t="str" cm="1">
        <f t="array" ref="O776">_xlfn.IFS(O327="Excellent","4",O327="Good","3",O327="Sufficient","2",O327="Poor","1",O327="None","")</f>
        <v>4</v>
      </c>
      <c r="P776" s="76" t="str" cm="1">
        <f t="array" ref="P776">_xlfn.IFS(P327="Excellent","4",P327="Good","3",P327="Sufficient","2",P327="Poor","1",P327="None","")</f>
        <v>4</v>
      </c>
      <c r="Q776" s="128"/>
      <c r="R776" s="76" t="str" cm="1">
        <f t="array" ref="R776">_xlfn.IFS(R327="Excellent","4",R327="Good","3",R327="Sufficient","2",R327="Poor","1",R327="None","")</f>
        <v>4</v>
      </c>
      <c r="S776" s="76" t="str" cm="1">
        <f t="array" ref="S776">_xlfn.IFS(S327="Excellent","4",S327="Good","3",S327="Sufficient","2",S327="Poor","1",S327="None","")</f>
        <v>4</v>
      </c>
      <c r="T776" s="76" t="str" cm="1">
        <f t="array" ref="T776">_xlfn.IFS(T327="Excellent","4",T327="Good","3",T327="Sufficient","2",T327="Poor","1",T327="None","")</f>
        <v>4</v>
      </c>
    </row>
    <row r="777" spans="5:20" hidden="1" outlineLevel="1" x14ac:dyDescent="0.45">
      <c r="E777" s="94" t="s">
        <v>380</v>
      </c>
      <c r="F777" s="94" t="s">
        <v>454</v>
      </c>
      <c r="G777" s="94" t="s">
        <v>12</v>
      </c>
      <c r="H777" s="76"/>
      <c r="I777" s="76"/>
      <c r="J777" s="76"/>
      <c r="K777" s="2"/>
      <c r="L777" s="76" t="str" cm="1">
        <f t="array" ref="L777">_xlfn.IFS(L328="Excellent","4",L328="Good","3",L328="Sufficient","2",L328="Poor","1",L328="None","")</f>
        <v>4</v>
      </c>
      <c r="M777" s="76" t="str" cm="1">
        <f t="array" ref="M777">_xlfn.IFS(M328="Excellent","4",M328="Good","3",M328="Sufficient","2",M328="Poor","1",M328="None","")</f>
        <v>4</v>
      </c>
      <c r="N777" s="76" t="str" cm="1">
        <f t="array" ref="N777">_xlfn.IFS(N328="Excellent","4",N328="Good","3",N328="Sufficient","2",N328="Poor","1",N328="None","")</f>
        <v>4</v>
      </c>
      <c r="O777" s="76" t="str" cm="1">
        <f t="array" ref="O777">_xlfn.IFS(O328="Excellent","4",O328="Good","3",O328="Sufficient","2",O328="Poor","1",O328="None","")</f>
        <v>4</v>
      </c>
      <c r="P777" s="76" t="str" cm="1">
        <f t="array" ref="P777">_xlfn.IFS(P328="Excellent","4",P328="Good","3",P328="Sufficient","2",P328="Poor","1",P328="None","")</f>
        <v>4</v>
      </c>
      <c r="Q777" s="128"/>
      <c r="R777" s="76" t="str" cm="1">
        <f t="array" ref="R777">_xlfn.IFS(R328="Excellent","4",R328="Good","3",R328="Sufficient","2",R328="Poor","1",R328="None","")</f>
        <v>4</v>
      </c>
      <c r="S777" s="76" t="str" cm="1">
        <f t="array" ref="S777">_xlfn.IFS(S328="Excellent","4",S328="Good","3",S328="Sufficient","2",S328="Poor","1",S328="None","")</f>
        <v>4</v>
      </c>
      <c r="T777" s="76" t="str" cm="1">
        <f t="array" ref="T777">_xlfn.IFS(T328="Excellent","4",T328="Good","3",T328="Sufficient","2",T328="Poor","1",T328="None","")</f>
        <v>4</v>
      </c>
    </row>
    <row r="778" spans="5:20" hidden="1" outlineLevel="1" x14ac:dyDescent="0.45">
      <c r="E778" s="94" t="s">
        <v>380</v>
      </c>
      <c r="F778" s="94" t="s">
        <v>455</v>
      </c>
      <c r="G778" s="94" t="s">
        <v>12</v>
      </c>
      <c r="H778" s="76"/>
      <c r="I778" s="76"/>
      <c r="J778" s="76"/>
      <c r="K778" s="2"/>
      <c r="L778" s="76" t="str" cm="1">
        <f t="array" ref="L778">_xlfn.IFS(L329="Excellent","4",L329="Good","3",L329="Sufficient","2",L329="Poor","1",L329="None","")</f>
        <v>4</v>
      </c>
      <c r="M778" s="76" t="str" cm="1">
        <f t="array" ref="M778">_xlfn.IFS(M329="Excellent","4",M329="Good","3",M329="Sufficient","2",M329="Poor","1",M329="None","")</f>
        <v>4</v>
      </c>
      <c r="N778" s="76" t="str" cm="1">
        <f t="array" ref="N778">_xlfn.IFS(N329="Excellent","4",N329="Good","3",N329="Sufficient","2",N329="Poor","1",N329="None","")</f>
        <v>4</v>
      </c>
      <c r="O778" s="76" t="str" cm="1">
        <f t="array" ref="O778">_xlfn.IFS(O329="Excellent","4",O329="Good","3",O329="Sufficient","2",O329="Poor","1",O329="None","")</f>
        <v>4</v>
      </c>
      <c r="P778" s="76" t="str" cm="1">
        <f t="array" ref="P778">_xlfn.IFS(P329="Excellent","4",P329="Good","3",P329="Sufficient","2",P329="Poor","1",P329="None","")</f>
        <v>4</v>
      </c>
      <c r="Q778" s="128"/>
      <c r="R778" s="76" t="str" cm="1">
        <f t="array" ref="R778">_xlfn.IFS(R329="Excellent","4",R329="Good","3",R329="Sufficient","2",R329="Poor","1",R329="None","")</f>
        <v>4</v>
      </c>
      <c r="S778" s="76" t="str" cm="1">
        <f t="array" ref="S778">_xlfn.IFS(S329="Excellent","4",S329="Good","3",S329="Sufficient","2",S329="Poor","1",S329="None","")</f>
        <v>4</v>
      </c>
      <c r="T778" s="76" t="str" cm="1">
        <f t="array" ref="T778">_xlfn.IFS(T329="Excellent","4",T329="Good","3",T329="Sufficient","2",T329="Poor","1",T329="None","")</f>
        <v>4</v>
      </c>
    </row>
    <row r="779" spans="5:20" hidden="1" outlineLevel="1" x14ac:dyDescent="0.45">
      <c r="E779" s="94" t="s">
        <v>380</v>
      </c>
      <c r="F779" s="94" t="s">
        <v>456</v>
      </c>
      <c r="G779" s="94" t="s">
        <v>12</v>
      </c>
      <c r="H779" s="76"/>
      <c r="I779" s="76"/>
      <c r="J779" s="76"/>
      <c r="K779" s="2"/>
      <c r="L779" s="76" t="str" cm="1">
        <f t="array" ref="L779">_xlfn.IFS(L330="Excellent","4",L330="Good","3",L330="Sufficient","2",L330="Poor","1",L330="None","")</f>
        <v>1</v>
      </c>
      <c r="M779" s="76" t="str" cm="1">
        <f t="array" ref="M779">_xlfn.IFS(M330="Excellent","4",M330="Good","3",M330="Sufficient","2",M330="Poor","1",M330="None","")</f>
        <v>1</v>
      </c>
      <c r="N779" s="76" t="str" cm="1">
        <f t="array" ref="N779">_xlfn.IFS(N330="Excellent","4",N330="Good","3",N330="Sufficient","2",N330="Poor","1",N330="None","")</f>
        <v>2</v>
      </c>
      <c r="O779" s="76" t="str" cm="1">
        <f t="array" ref="O779">_xlfn.IFS(O330="Excellent","4",O330="Good","3",O330="Sufficient","2",O330="Poor","1",O330="None","")</f>
        <v>2</v>
      </c>
      <c r="P779" s="76" t="str" cm="1">
        <f t="array" ref="P779">_xlfn.IFS(P330="Excellent","4",P330="Good","3",P330="Sufficient","2",P330="Poor","1",P330="None","")</f>
        <v>3</v>
      </c>
      <c r="Q779" s="128"/>
      <c r="R779" s="76" t="str" cm="1">
        <f t="array" ref="R779">_xlfn.IFS(R330="Excellent","4",R330="Good","3",R330="Sufficient","2",R330="Poor","1",R330="None","")</f>
        <v>4</v>
      </c>
      <c r="S779" s="76" t="str" cm="1">
        <f t="array" ref="S779">_xlfn.IFS(S330="Excellent","4",S330="Good","3",S330="Sufficient","2",S330="Poor","1",S330="None","")</f>
        <v>3</v>
      </c>
      <c r="T779" s="76" t="str" cm="1">
        <f t="array" ref="T779">_xlfn.IFS(T330="Excellent","4",T330="Good","3",T330="Sufficient","2",T330="Poor","1",T330="None","")</f>
        <v>3</v>
      </c>
    </row>
    <row r="780" spans="5:20" hidden="1" outlineLevel="1" x14ac:dyDescent="0.45">
      <c r="E780" s="94" t="s">
        <v>380</v>
      </c>
      <c r="F780" s="94" t="s">
        <v>457</v>
      </c>
      <c r="G780" s="94" t="s">
        <v>12</v>
      </c>
      <c r="H780" s="76"/>
      <c r="I780" s="76"/>
      <c r="J780" s="76"/>
      <c r="K780" s="2"/>
      <c r="L780" s="76" t="str" cm="1">
        <f t="array" ref="L780">_xlfn.IFS(L331="Excellent","4",L331="Good","3",L331="Sufficient","2",L331="Poor","1",L331="None","")</f>
        <v>4</v>
      </c>
      <c r="M780" s="76" t="str" cm="1">
        <f t="array" ref="M780">_xlfn.IFS(M331="Excellent","4",M331="Good","3",M331="Sufficient","2",M331="Poor","1",M331="None","")</f>
        <v>4</v>
      </c>
      <c r="N780" s="76" t="str" cm="1">
        <f t="array" ref="N780">_xlfn.IFS(N331="Excellent","4",N331="Good","3",N331="Sufficient","2",N331="Poor","1",N331="None","")</f>
        <v>4</v>
      </c>
      <c r="O780" s="76" t="str" cm="1">
        <f t="array" ref="O780">_xlfn.IFS(O331="Excellent","4",O331="Good","3",O331="Sufficient","2",O331="Poor","1",O331="None","")</f>
        <v>4</v>
      </c>
      <c r="P780" s="76" t="str" cm="1">
        <f t="array" ref="P780">_xlfn.IFS(P331="Excellent","4",P331="Good","3",P331="Sufficient","2",P331="Poor","1",P331="None","")</f>
        <v>4</v>
      </c>
      <c r="Q780" s="128"/>
      <c r="R780" s="76" t="str" cm="1">
        <f t="array" ref="R780">_xlfn.IFS(R331="Excellent","4",R331="Good","3",R331="Sufficient","2",R331="Poor","1",R331="None","")</f>
        <v>4</v>
      </c>
      <c r="S780" s="76" t="str" cm="1">
        <f t="array" ref="S780">_xlfn.IFS(S331="Excellent","4",S331="Good","3",S331="Sufficient","2",S331="Poor","1",S331="None","")</f>
        <v>3</v>
      </c>
      <c r="T780" s="76" t="str" cm="1">
        <f t="array" ref="T780">_xlfn.IFS(T331="Excellent","4",T331="Good","3",T331="Sufficient","2",T331="Poor","1",T331="None","")</f>
        <v>2</v>
      </c>
    </row>
    <row r="781" spans="5:20" hidden="1" outlineLevel="1" x14ac:dyDescent="0.45">
      <c r="E781" s="94" t="s">
        <v>380</v>
      </c>
      <c r="F781" s="94" t="s">
        <v>458</v>
      </c>
      <c r="G781" s="94" t="s">
        <v>12</v>
      </c>
      <c r="H781" s="76"/>
      <c r="I781" s="76"/>
      <c r="J781" s="76"/>
      <c r="K781" s="2"/>
      <c r="L781" s="76" t="str" cm="1">
        <f t="array" ref="L781">_xlfn.IFS(L332="Excellent","4",L332="Good","3",L332="Sufficient","2",L332="Poor","1",L332="None","")</f>
        <v>4</v>
      </c>
      <c r="M781" s="76" t="str" cm="1">
        <f t="array" ref="M781">_xlfn.IFS(M332="Excellent","4",M332="Good","3",M332="Sufficient","2",M332="Poor","1",M332="None","")</f>
        <v>4</v>
      </c>
      <c r="N781" s="76" t="str" cm="1">
        <f t="array" ref="N781">_xlfn.IFS(N332="Excellent","4",N332="Good","3",N332="Sufficient","2",N332="Poor","1",N332="None","")</f>
        <v>3</v>
      </c>
      <c r="O781" s="76" t="str" cm="1">
        <f t="array" ref="O781">_xlfn.IFS(O332="Excellent","4",O332="Good","3",O332="Sufficient","2",O332="Poor","1",O332="None","")</f>
        <v>3</v>
      </c>
      <c r="P781" s="76" t="str" cm="1">
        <f t="array" ref="P781">_xlfn.IFS(P332="Excellent","4",P332="Good","3",P332="Sufficient","2",P332="Poor","1",P332="None","")</f>
        <v>3</v>
      </c>
      <c r="Q781" s="128"/>
      <c r="R781" s="76" t="str" cm="1">
        <f t="array" ref="R781">_xlfn.IFS(R332="Excellent","4",R332="Good","3",R332="Sufficient","2",R332="Poor","1",R332="None","")</f>
        <v>3</v>
      </c>
      <c r="S781" s="76" t="str" cm="1">
        <f t="array" ref="S781">_xlfn.IFS(S332="Excellent","4",S332="Good","3",S332="Sufficient","2",S332="Poor","1",S332="None","")</f>
        <v>4</v>
      </c>
      <c r="T781" s="76" t="str" cm="1">
        <f t="array" ref="T781">_xlfn.IFS(T332="Excellent","4",T332="Good","3",T332="Sufficient","2",T332="Poor","1",T332="None","")</f>
        <v>3</v>
      </c>
    </row>
    <row r="782" spans="5:20" hidden="1" outlineLevel="1" x14ac:dyDescent="0.45">
      <c r="E782" s="94" t="s">
        <v>380</v>
      </c>
      <c r="F782" s="94" t="s">
        <v>459</v>
      </c>
      <c r="G782" s="94" t="s">
        <v>12</v>
      </c>
      <c r="H782" s="76"/>
      <c r="I782" s="76"/>
      <c r="J782" s="76"/>
      <c r="K782" s="2"/>
      <c r="L782" s="76" t="str" cm="1">
        <f t="array" ref="L782">_xlfn.IFS(L333="Excellent","4",L333="Good","3",L333="Sufficient","2",L333="Poor","1",L333="None","")</f>
        <v>4</v>
      </c>
      <c r="M782" s="76" t="str" cm="1">
        <f t="array" ref="M782">_xlfn.IFS(M333="Excellent","4",M333="Good","3",M333="Sufficient","2",M333="Poor","1",M333="None","")</f>
        <v>4</v>
      </c>
      <c r="N782" s="76" t="str" cm="1">
        <f t="array" ref="N782">_xlfn.IFS(N333="Excellent","4",N333="Good","3",N333="Sufficient","2",N333="Poor","1",N333="None","")</f>
        <v>4</v>
      </c>
      <c r="O782" s="76" t="str" cm="1">
        <f t="array" ref="O782">_xlfn.IFS(O333="Excellent","4",O333="Good","3",O333="Sufficient","2",O333="Poor","1",O333="None","")</f>
        <v>4</v>
      </c>
      <c r="P782" s="76" t="str" cm="1">
        <f t="array" ref="P782">_xlfn.IFS(P333="Excellent","4",P333="Good","3",P333="Sufficient","2",P333="Poor","1",P333="None","")</f>
        <v>4</v>
      </c>
      <c r="Q782" s="128"/>
      <c r="R782" s="76" t="str" cm="1">
        <f t="array" ref="R782">_xlfn.IFS(R333="Excellent","4",R333="Good","3",R333="Sufficient","2",R333="Poor","1",R333="None","")</f>
        <v>4</v>
      </c>
      <c r="S782" s="76" t="str" cm="1">
        <f t="array" ref="S782">_xlfn.IFS(S333="Excellent","4",S333="Good","3",S333="Sufficient","2",S333="Poor","1",S333="None","")</f>
        <v>4</v>
      </c>
      <c r="T782" s="76" t="str" cm="1">
        <f t="array" ref="T782">_xlfn.IFS(T333="Excellent","4",T333="Good","3",T333="Sufficient","2",T333="Poor","1",T333="None","")</f>
        <v>4</v>
      </c>
    </row>
    <row r="783" spans="5:20" hidden="1" outlineLevel="1" x14ac:dyDescent="0.45">
      <c r="E783" s="94" t="s">
        <v>380</v>
      </c>
      <c r="F783" s="94" t="s">
        <v>460</v>
      </c>
      <c r="G783" s="94" t="s">
        <v>12</v>
      </c>
      <c r="H783" s="76"/>
      <c r="I783" s="76"/>
      <c r="J783" s="76"/>
      <c r="K783" s="2"/>
      <c r="L783" s="76" t="str" cm="1">
        <f t="array" ref="L783">_xlfn.IFS(L334="Excellent","4",L334="Good","3",L334="Sufficient","2",L334="Poor","1",L334="None","")</f>
        <v>3</v>
      </c>
      <c r="M783" s="76" t="str" cm="1">
        <f t="array" ref="M783">_xlfn.IFS(M334="Excellent","4",M334="Good","3",M334="Sufficient","2",M334="Poor","1",M334="None","")</f>
        <v>3</v>
      </c>
      <c r="N783" s="76" t="str" cm="1">
        <f t="array" ref="N783">_xlfn.IFS(N334="Excellent","4",N334="Good","3",N334="Sufficient","2",N334="Poor","1",N334="None","")</f>
        <v>3</v>
      </c>
      <c r="O783" s="76" t="str" cm="1">
        <f t="array" ref="O783">_xlfn.IFS(O334="Excellent","4",O334="Good","3",O334="Sufficient","2",O334="Poor","1",O334="None","")</f>
        <v>4</v>
      </c>
      <c r="P783" s="76" t="str" cm="1">
        <f t="array" ref="P783">_xlfn.IFS(P334="Excellent","4",P334="Good","3",P334="Sufficient","2",P334="Poor","1",P334="None","")</f>
        <v>4</v>
      </c>
      <c r="Q783" s="128"/>
      <c r="R783" s="76" t="str" cm="1">
        <f t="array" ref="R783">_xlfn.IFS(R334="Excellent","4",R334="Good","3",R334="Sufficient","2",R334="Poor","1",R334="None","")</f>
        <v>4</v>
      </c>
      <c r="S783" s="76" t="str" cm="1">
        <f t="array" ref="S783">_xlfn.IFS(S334="Excellent","4",S334="Good","3",S334="Sufficient","2",S334="Poor","1",S334="None","")</f>
        <v>4</v>
      </c>
      <c r="T783" s="76" t="str" cm="1">
        <f t="array" ref="T783">_xlfn.IFS(T334="Excellent","4",T334="Good","3",T334="Sufficient","2",T334="Poor","1",T334="None","")</f>
        <v>4</v>
      </c>
    </row>
    <row r="784" spans="5:20" hidden="1" outlineLevel="1" x14ac:dyDescent="0.45">
      <c r="E784" s="94" t="s">
        <v>380</v>
      </c>
      <c r="F784" s="94" t="s">
        <v>461</v>
      </c>
      <c r="G784" s="94" t="s">
        <v>12</v>
      </c>
      <c r="H784" s="76"/>
      <c r="I784" s="76"/>
      <c r="J784" s="76"/>
      <c r="K784" s="2"/>
      <c r="L784" s="76" t="str" cm="1">
        <f t="array" ref="L784">_xlfn.IFS(L335="Excellent","4",L335="Good","3",L335="Sufficient","2",L335="Poor","1",L335="None","")</f>
        <v>4</v>
      </c>
      <c r="M784" s="76" t="str" cm="1">
        <f t="array" ref="M784">_xlfn.IFS(M335="Excellent","4",M335="Good","3",M335="Sufficient","2",M335="Poor","1",M335="None","")</f>
        <v>4</v>
      </c>
      <c r="N784" s="76" t="str" cm="1">
        <f t="array" ref="N784">_xlfn.IFS(N335="Excellent","4",N335="Good","3",N335="Sufficient","2",N335="Poor","1",N335="None","")</f>
        <v>4</v>
      </c>
      <c r="O784" s="76" t="str" cm="1">
        <f t="array" ref="O784">_xlfn.IFS(O335="Excellent","4",O335="Good","3",O335="Sufficient","2",O335="Poor","1",O335="None","")</f>
        <v>4</v>
      </c>
      <c r="P784" s="76" t="str" cm="1">
        <f t="array" ref="P784">_xlfn.IFS(P335="Excellent","4",P335="Good","3",P335="Sufficient","2",P335="Poor","1",P335="None","")</f>
        <v>4</v>
      </c>
      <c r="Q784" s="128"/>
      <c r="R784" s="76" t="str" cm="1">
        <f t="array" ref="R784">_xlfn.IFS(R335="Excellent","4",R335="Good","3",R335="Sufficient","2",R335="Poor","1",R335="None","")</f>
        <v>4</v>
      </c>
      <c r="S784" s="76" t="str" cm="1">
        <f t="array" ref="S784">_xlfn.IFS(S335="Excellent","4",S335="Good","3",S335="Sufficient","2",S335="Poor","1",S335="None","")</f>
        <v>4</v>
      </c>
      <c r="T784" s="76" t="str" cm="1">
        <f t="array" ref="T784">_xlfn.IFS(T335="Excellent","4",T335="Good","3",T335="Sufficient","2",T335="Poor","1",T335="None","")</f>
        <v>4</v>
      </c>
    </row>
    <row r="785" spans="5:20" hidden="1" outlineLevel="1" x14ac:dyDescent="0.45">
      <c r="E785" s="94" t="s">
        <v>380</v>
      </c>
      <c r="F785" s="94" t="s">
        <v>462</v>
      </c>
      <c r="G785" s="94" t="s">
        <v>12</v>
      </c>
      <c r="H785" s="76"/>
      <c r="I785" s="76"/>
      <c r="J785" s="76"/>
      <c r="K785" s="2"/>
      <c r="L785" s="76" t="str" cm="1">
        <f t="array" ref="L785">_xlfn.IFS(L336="Excellent","4",L336="Good","3",L336="Sufficient","2",L336="Poor","1",L336="None","")</f>
        <v>3</v>
      </c>
      <c r="M785" s="76" t="str" cm="1">
        <f t="array" ref="M785">_xlfn.IFS(M336="Excellent","4",M336="Good","3",M336="Sufficient","2",M336="Poor","1",M336="None","")</f>
        <v>4</v>
      </c>
      <c r="N785" s="76" t="str" cm="1">
        <f t="array" ref="N785">_xlfn.IFS(N336="Excellent","4",N336="Good","3",N336="Sufficient","2",N336="Poor","1",N336="None","")</f>
        <v>4</v>
      </c>
      <c r="O785" s="76" t="str" cm="1">
        <f t="array" ref="O785">_xlfn.IFS(O336="Excellent","4",O336="Good","3",O336="Sufficient","2",O336="Poor","1",O336="None","")</f>
        <v>4</v>
      </c>
      <c r="P785" s="76" t="str" cm="1">
        <f t="array" ref="P785">_xlfn.IFS(P336="Excellent","4",P336="Good","3",P336="Sufficient","2",P336="Poor","1",P336="None","")</f>
        <v>4</v>
      </c>
      <c r="Q785" s="128"/>
      <c r="R785" s="76" t="str" cm="1">
        <f t="array" ref="R785">_xlfn.IFS(R336="Excellent","4",R336="Good","3",R336="Sufficient","2",R336="Poor","1",R336="None","")</f>
        <v>4</v>
      </c>
      <c r="S785" s="76" t="str" cm="1">
        <f t="array" ref="S785">_xlfn.IFS(S336="Excellent","4",S336="Good","3",S336="Sufficient","2",S336="Poor","1",S336="None","")</f>
        <v>4</v>
      </c>
      <c r="T785" s="76" t="str" cm="1">
        <f t="array" ref="T785">_xlfn.IFS(T336="Excellent","4",T336="Good","3",T336="Sufficient","2",T336="Poor","1",T336="None","")</f>
        <v>3</v>
      </c>
    </row>
    <row r="786" spans="5:20" hidden="1" outlineLevel="1" x14ac:dyDescent="0.45">
      <c r="E786" s="94" t="s">
        <v>380</v>
      </c>
      <c r="F786" s="94" t="s">
        <v>463</v>
      </c>
      <c r="G786" s="94" t="s">
        <v>12</v>
      </c>
      <c r="H786" s="76"/>
      <c r="I786" s="76"/>
      <c r="J786" s="76"/>
      <c r="K786" s="2"/>
      <c r="L786" s="76" t="str" cm="1">
        <f t="array" ref="L786">_xlfn.IFS(L337="Excellent","4",L337="Good","3",L337="Sufficient","2",L337="Poor","1",L337="None","")</f>
        <v>3</v>
      </c>
      <c r="M786" s="76" t="str" cm="1">
        <f t="array" ref="M786">_xlfn.IFS(M337="Excellent","4",M337="Good","3",M337="Sufficient","2",M337="Poor","1",M337="None","")</f>
        <v>3</v>
      </c>
      <c r="N786" s="76" t="str" cm="1">
        <f t="array" ref="N786">_xlfn.IFS(N337="Excellent","4",N337="Good","3",N337="Sufficient","2",N337="Poor","1",N337="None","")</f>
        <v>2</v>
      </c>
      <c r="O786" s="76" t="str" cm="1">
        <f t="array" ref="O786">_xlfn.IFS(O337="Excellent","4",O337="Good","3",O337="Sufficient","2",O337="Poor","1",O337="None","")</f>
        <v>2</v>
      </c>
      <c r="P786" s="76" t="str" cm="1">
        <f t="array" ref="P786">_xlfn.IFS(P337="Excellent","4",P337="Good","3",P337="Sufficient","2",P337="Poor","1",P337="None","")</f>
        <v>2</v>
      </c>
      <c r="Q786" s="128"/>
      <c r="R786" s="76" t="str" cm="1">
        <f t="array" ref="R786">_xlfn.IFS(R337="Excellent","4",R337="Good","3",R337="Sufficient","2",R337="Poor","1",R337="None","")</f>
        <v>2</v>
      </c>
      <c r="S786" s="76" t="str" cm="1">
        <f t="array" ref="S786">_xlfn.IFS(S337="Excellent","4",S337="Good","3",S337="Sufficient","2",S337="Poor","1",S337="None","")</f>
        <v>2</v>
      </c>
      <c r="T786" s="76" t="str" cm="1">
        <f t="array" ref="T786">_xlfn.IFS(T337="Excellent","4",T337="Good","3",T337="Sufficient","2",T337="Poor","1",T337="None","")</f>
        <v>3</v>
      </c>
    </row>
    <row r="787" spans="5:20" hidden="1" outlineLevel="1" x14ac:dyDescent="0.45">
      <c r="E787" s="94" t="s">
        <v>380</v>
      </c>
      <c r="F787" s="94" t="s">
        <v>464</v>
      </c>
      <c r="G787" s="94" t="s">
        <v>12</v>
      </c>
      <c r="H787" s="76"/>
      <c r="I787" s="76"/>
      <c r="J787" s="76"/>
      <c r="K787" s="2"/>
      <c r="L787" s="76" t="str" cm="1">
        <f t="array" ref="L787">_xlfn.IFS(L338="Excellent","4",L338="Good","3",L338="Sufficient","2",L338="Poor","1",L338="None","")</f>
        <v>3</v>
      </c>
      <c r="M787" s="76" t="str" cm="1">
        <f t="array" ref="M787">_xlfn.IFS(M338="Excellent","4",M338="Good","3",M338="Sufficient","2",M338="Poor","1",M338="None","")</f>
        <v>3</v>
      </c>
      <c r="N787" s="76" t="str" cm="1">
        <f t="array" ref="N787">_xlfn.IFS(N338="Excellent","4",N338="Good","3",N338="Sufficient","2",N338="Poor","1",N338="None","")</f>
        <v>3</v>
      </c>
      <c r="O787" s="76" t="str" cm="1">
        <f t="array" ref="O787">_xlfn.IFS(O338="Excellent","4",O338="Good","3",O338="Sufficient","2",O338="Poor","1",O338="None","")</f>
        <v>4</v>
      </c>
      <c r="P787" s="76" t="str" cm="1">
        <f t="array" ref="P787">_xlfn.IFS(P338="Excellent","4",P338="Good","3",P338="Sufficient","2",P338="Poor","1",P338="None","")</f>
        <v>4</v>
      </c>
      <c r="Q787" s="128"/>
      <c r="R787" s="76" t="str" cm="1">
        <f t="array" ref="R787">_xlfn.IFS(R338="Excellent","4",R338="Good","3",R338="Sufficient","2",R338="Poor","1",R338="None","")</f>
        <v>4</v>
      </c>
      <c r="S787" s="76" t="str" cm="1">
        <f t="array" ref="S787">_xlfn.IFS(S338="Excellent","4",S338="Good","3",S338="Sufficient","2",S338="Poor","1",S338="None","")</f>
        <v>4</v>
      </c>
      <c r="T787" s="76" t="str" cm="1">
        <f t="array" ref="T787">_xlfn.IFS(T338="Excellent","4",T338="Good","3",T338="Sufficient","2",T338="Poor","1",T338="None","")</f>
        <v>4</v>
      </c>
    </row>
    <row r="788" spans="5:20" collapsed="1" x14ac:dyDescent="0.45">
      <c r="E788" s="94"/>
      <c r="F788" s="94"/>
      <c r="G788" s="94"/>
      <c r="H788" s="76"/>
      <c r="I788" s="76"/>
      <c r="J788" s="76"/>
      <c r="K788" s="2"/>
      <c r="L788" s="76"/>
      <c r="M788" s="76"/>
      <c r="N788" s="76"/>
      <c r="O788" s="76"/>
      <c r="P788" s="76"/>
      <c r="Q788" s="76"/>
      <c r="R788" s="76"/>
      <c r="S788" s="76"/>
      <c r="T788" s="76"/>
    </row>
    <row r="789" spans="5:20" x14ac:dyDescent="0.45">
      <c r="E789" s="94" t="s">
        <v>465</v>
      </c>
      <c r="F789" s="94" t="s">
        <v>466</v>
      </c>
      <c r="G789" s="94" t="s">
        <v>223</v>
      </c>
      <c r="H789" s="76"/>
      <c r="I789" s="76"/>
      <c r="J789" s="76"/>
      <c r="K789" s="2"/>
      <c r="L789" s="76" t="str" cm="1">
        <f t="array" ref="L789">_xlfn.IFS(L340="Excellent","4",L340="Good","3",L340="Sufficient","2",L340="Poor","1",L340="None","")</f>
        <v>4</v>
      </c>
      <c r="M789" s="76" t="str" cm="1">
        <f t="array" ref="M789">_xlfn.IFS(M340="Excellent","4",M340="Good","3",M340="Sufficient","2",M340="Poor","1",M340="None","")</f>
        <v>4</v>
      </c>
      <c r="N789" s="76" t="str" cm="1">
        <f t="array" ref="N789">_xlfn.IFS(N340="Excellent","4",N340="Good","3",N340="Sufficient","2",N340="Poor","1",N340="None","")</f>
        <v>4</v>
      </c>
      <c r="O789" s="76" t="str" cm="1">
        <f t="array" ref="O789">_xlfn.IFS(O340="Excellent","4",O340="Good","3",O340="Sufficient","2",O340="Poor","1",O340="None","")</f>
        <v>4</v>
      </c>
      <c r="P789" s="76" t="str" cm="1">
        <f t="array" ref="P789">_xlfn.IFS(P340="Excellent","4",P340="Good","3",P340="Sufficient","2",P340="Poor","1",P340="None","")</f>
        <v>4</v>
      </c>
      <c r="Q789" s="128"/>
      <c r="R789" s="76" t="str" cm="1">
        <f t="array" ref="R789">_xlfn.IFS(R340="Excellent","4",R340="Good","3",R340="Sufficient","2",R340="Poor","1",R340="None","")</f>
        <v>4</v>
      </c>
      <c r="S789" s="76" t="str" cm="1">
        <f t="array" ref="S789">_xlfn.IFS(S340="Excellent","4",S340="Good","3",S340="Sufficient","2",S340="Poor","1",S340="None","")</f>
        <v>4</v>
      </c>
      <c r="T789" s="76" t="str" cm="1">
        <f t="array" ref="T789">_xlfn.IFS(T340="Excellent","4",T340="Good","3",T340="Sufficient","2",T340="Poor","1",T340="None","")</f>
        <v>4</v>
      </c>
    </row>
    <row r="790" spans="5:20" hidden="1" outlineLevel="1" x14ac:dyDescent="0.45">
      <c r="E790" s="94" t="s">
        <v>465</v>
      </c>
      <c r="F790" s="94" t="s">
        <v>467</v>
      </c>
      <c r="G790" s="94" t="s">
        <v>223</v>
      </c>
      <c r="H790" s="76"/>
      <c r="I790" s="76"/>
      <c r="J790" s="76"/>
      <c r="K790" s="2"/>
      <c r="L790" s="76" t="str" cm="1">
        <f t="array" ref="L790">_xlfn.IFS(L341="Excellent","4",L341="Good","3",L341="Sufficient","2",L341="Poor","1",L341="None","")</f>
        <v>3</v>
      </c>
      <c r="M790" s="76" t="str" cm="1">
        <f t="array" ref="M790">_xlfn.IFS(M341="Excellent","4",M341="Good","3",M341="Sufficient","2",M341="Poor","1",M341="None","")</f>
        <v>4</v>
      </c>
      <c r="N790" s="76" t="str" cm="1">
        <f t="array" ref="N790">_xlfn.IFS(N341="Excellent","4",N341="Good","3",N341="Sufficient","2",N341="Poor","1",N341="None","")</f>
        <v>4</v>
      </c>
      <c r="O790" s="76" t="str" cm="1">
        <f t="array" ref="O790">_xlfn.IFS(O341="Excellent","4",O341="Good","3",O341="Sufficient","2",O341="Poor","1",O341="None","")</f>
        <v>4</v>
      </c>
      <c r="P790" s="76" t="str" cm="1">
        <f t="array" ref="P790">_xlfn.IFS(P341="Excellent","4",P341="Good","3",P341="Sufficient","2",P341="Poor","1",P341="None","")</f>
        <v>4</v>
      </c>
      <c r="Q790" s="128"/>
      <c r="R790" s="76" t="str" cm="1">
        <f t="array" ref="R790">_xlfn.IFS(R341="Excellent","4",R341="Good","3",R341="Sufficient","2",R341="Poor","1",R341="None","")</f>
        <v>4</v>
      </c>
      <c r="S790" s="76" t="str" cm="1">
        <f t="array" ref="S790">_xlfn.IFS(S341="Excellent","4",S341="Good","3",S341="Sufficient","2",S341="Poor","1",S341="None","")</f>
        <v>4</v>
      </c>
      <c r="T790" s="76" t="str" cm="1">
        <f t="array" ref="T790">_xlfn.IFS(T341="Excellent","4",T341="Good","3",T341="Sufficient","2",T341="Poor","1",T341="None","")</f>
        <v>4</v>
      </c>
    </row>
    <row r="791" spans="5:20" hidden="1" outlineLevel="1" x14ac:dyDescent="0.45">
      <c r="E791" s="94" t="s">
        <v>465</v>
      </c>
      <c r="F791" s="94" t="s">
        <v>468</v>
      </c>
      <c r="G791" s="94" t="s">
        <v>223</v>
      </c>
      <c r="H791" s="76"/>
      <c r="I791" s="76"/>
      <c r="J791" s="76"/>
      <c r="K791" s="2"/>
      <c r="L791" s="76" t="str" cm="1">
        <f t="array" ref="L791">_xlfn.IFS(L342="Excellent","4",L342="Good","3",L342="Sufficient","2",L342="Poor","1",L342="None","")</f>
        <v>4</v>
      </c>
      <c r="M791" s="76" t="str" cm="1">
        <f t="array" ref="M791">_xlfn.IFS(M342="Excellent","4",M342="Good","3",M342="Sufficient","2",M342="Poor","1",M342="None","")</f>
        <v>4</v>
      </c>
      <c r="N791" s="76" t="str" cm="1">
        <f t="array" ref="N791">_xlfn.IFS(N342="Excellent","4",N342="Good","3",N342="Sufficient","2",N342="Poor","1",N342="None","")</f>
        <v>4</v>
      </c>
      <c r="O791" s="76" t="str" cm="1">
        <f t="array" ref="O791">_xlfn.IFS(O342="Excellent","4",O342="Good","3",O342="Sufficient","2",O342="Poor","1",O342="None","")</f>
        <v>3</v>
      </c>
      <c r="P791" s="76" t="str" cm="1">
        <f t="array" ref="P791">_xlfn.IFS(P342="Excellent","4",P342="Good","3",P342="Sufficient","2",P342="Poor","1",P342="None","")</f>
        <v>4</v>
      </c>
      <c r="Q791" s="128"/>
      <c r="R791" s="76" t="str" cm="1">
        <f t="array" ref="R791">_xlfn.IFS(R342="Excellent","4",R342="Good","3",R342="Sufficient","2",R342="Poor","1",R342="None","")</f>
        <v>3</v>
      </c>
      <c r="S791" s="76" t="str" cm="1">
        <f t="array" ref="S791">_xlfn.IFS(S342="Excellent","4",S342="Good","3",S342="Sufficient","2",S342="Poor","1",S342="None","")</f>
        <v>3</v>
      </c>
      <c r="T791" s="76" t="str" cm="1">
        <f t="array" ref="T791">_xlfn.IFS(T342="Excellent","4",T342="Good","3",T342="Sufficient","2",T342="Poor","1",T342="None","")</f>
        <v>3</v>
      </c>
    </row>
    <row r="792" spans="5:20" hidden="1" outlineLevel="1" x14ac:dyDescent="0.45">
      <c r="E792" s="94" t="s">
        <v>465</v>
      </c>
      <c r="F792" s="94" t="s">
        <v>469</v>
      </c>
      <c r="G792" s="94" t="s">
        <v>223</v>
      </c>
      <c r="H792" s="76"/>
      <c r="I792" s="76"/>
      <c r="J792" s="76"/>
      <c r="K792" s="2"/>
      <c r="L792" s="76" t="str" cm="1">
        <f t="array" ref="L792">_xlfn.IFS(L343="Excellent","4",L343="Good","3",L343="Sufficient","2",L343="Poor","1",L343="None","")</f>
        <v>4</v>
      </c>
      <c r="M792" s="76" t="str" cm="1">
        <f t="array" ref="M792">_xlfn.IFS(M343="Excellent","4",M343="Good","3",M343="Sufficient","2",M343="Poor","1",M343="None","")</f>
        <v>4</v>
      </c>
      <c r="N792" s="76" t="str" cm="1">
        <f t="array" ref="N792">_xlfn.IFS(N343="Excellent","4",N343="Good","3",N343="Sufficient","2",N343="Poor","1",N343="None","")</f>
        <v>4</v>
      </c>
      <c r="O792" s="76" t="str" cm="1">
        <f t="array" ref="O792">_xlfn.IFS(O343="Excellent","4",O343="Good","3",O343="Sufficient","2",O343="Poor","1",O343="None","")</f>
        <v>4</v>
      </c>
      <c r="P792" s="76" t="str" cm="1">
        <f t="array" ref="P792">_xlfn.IFS(P343="Excellent","4",P343="Good","3",P343="Sufficient","2",P343="Poor","1",P343="None","")</f>
        <v>4</v>
      </c>
      <c r="Q792" s="128"/>
      <c r="R792" s="76" t="str" cm="1">
        <f t="array" ref="R792">_xlfn.IFS(R343="Excellent","4",R343="Good","3",R343="Sufficient","2",R343="Poor","1",R343="None","")</f>
        <v>4</v>
      </c>
      <c r="S792" s="76" t="str" cm="1">
        <f t="array" ref="S792">_xlfn.IFS(S343="Excellent","4",S343="Good","3",S343="Sufficient","2",S343="Poor","1",S343="None","")</f>
        <v>4</v>
      </c>
      <c r="T792" s="76" t="str" cm="1">
        <f t="array" ref="T792">_xlfn.IFS(T343="Excellent","4",T343="Good","3",T343="Sufficient","2",T343="Poor","1",T343="None","")</f>
        <v>4</v>
      </c>
    </row>
    <row r="793" spans="5:20" hidden="1" outlineLevel="1" x14ac:dyDescent="0.45">
      <c r="E793" s="94" t="s">
        <v>465</v>
      </c>
      <c r="F793" s="94" t="s">
        <v>470</v>
      </c>
      <c r="G793" s="94" t="s">
        <v>223</v>
      </c>
      <c r="H793" s="76"/>
      <c r="I793" s="76"/>
      <c r="J793" s="76"/>
      <c r="K793" s="2"/>
      <c r="L793" s="76" t="str" cm="1">
        <f t="array" ref="L793">_xlfn.IFS(L344="Excellent","4",L344="Good","3",L344="Sufficient","2",L344="Poor","1",L344="None","")</f>
        <v>3</v>
      </c>
      <c r="M793" s="76" t="str" cm="1">
        <f t="array" ref="M793">_xlfn.IFS(M344="Excellent","4",M344="Good","3",M344="Sufficient","2",M344="Poor","1",M344="None","")</f>
        <v>3</v>
      </c>
      <c r="N793" s="76" t="str" cm="1">
        <f t="array" ref="N793">_xlfn.IFS(N344="Excellent","4",N344="Good","3",N344="Sufficient","2",N344="Poor","1",N344="None","")</f>
        <v>3</v>
      </c>
      <c r="O793" s="76" t="str" cm="1">
        <f t="array" ref="O793">_xlfn.IFS(O344="Excellent","4",O344="Good","3",O344="Sufficient","2",O344="Poor","1",O344="None","")</f>
        <v>3</v>
      </c>
      <c r="P793" s="76" t="str" cm="1">
        <f t="array" ref="P793">_xlfn.IFS(P344="Excellent","4",P344="Good","3",P344="Sufficient","2",P344="Poor","1",P344="None","")</f>
        <v>3</v>
      </c>
      <c r="Q793" s="128"/>
      <c r="R793" s="76" t="str" cm="1">
        <f t="array" ref="R793">_xlfn.IFS(R344="Excellent","4",R344="Good","3",R344="Sufficient","2",R344="Poor","1",R344="None","")</f>
        <v>3</v>
      </c>
      <c r="S793" s="76" t="str" cm="1">
        <f t="array" ref="S793">_xlfn.IFS(S344="Excellent","4",S344="Good","3",S344="Sufficient","2",S344="Poor","1",S344="None","")</f>
        <v>4</v>
      </c>
      <c r="T793" s="76" t="str" cm="1">
        <f t="array" ref="T793">_xlfn.IFS(T344="Excellent","4",T344="Good","3",T344="Sufficient","2",T344="Poor","1",T344="None","")</f>
        <v>4</v>
      </c>
    </row>
    <row r="794" spans="5:20" hidden="1" outlineLevel="1" x14ac:dyDescent="0.45">
      <c r="E794" s="94" t="s">
        <v>465</v>
      </c>
      <c r="F794" s="94" t="s">
        <v>471</v>
      </c>
      <c r="G794" s="94" t="s">
        <v>223</v>
      </c>
      <c r="H794" s="76"/>
      <c r="I794" s="76"/>
      <c r="J794" s="76"/>
      <c r="K794" s="2"/>
      <c r="L794" s="76" t="str" cm="1">
        <f t="array" ref="L794">_xlfn.IFS(L345="Excellent","4",L345="Good","3",L345="Sufficient","2",L345="Poor","1",L345="None","")</f>
        <v>2</v>
      </c>
      <c r="M794" s="76" t="str" cm="1">
        <f t="array" ref="M794">_xlfn.IFS(M345="Excellent","4",M345="Good","3",M345="Sufficient","2",M345="Poor","1",M345="None","")</f>
        <v>2</v>
      </c>
      <c r="N794" s="76" t="str" cm="1">
        <f t="array" ref="N794">_xlfn.IFS(N345="Excellent","4",N345="Good","3",N345="Sufficient","2",N345="Poor","1",N345="None","")</f>
        <v>2</v>
      </c>
      <c r="O794" s="76" t="str" cm="1">
        <f t="array" ref="O794">_xlfn.IFS(O345="Excellent","4",O345="Good","3",O345="Sufficient","2",O345="Poor","1",O345="None","")</f>
        <v>2</v>
      </c>
      <c r="P794" s="76" t="str" cm="1">
        <f t="array" ref="P794">_xlfn.IFS(P345="Excellent","4",P345="Good","3",P345="Sufficient","2",P345="Poor","1",P345="None","")</f>
        <v>2</v>
      </c>
      <c r="Q794" s="128"/>
      <c r="R794" s="76" t="str" cm="1">
        <f t="array" ref="R794">_xlfn.IFS(R345="Excellent","4",R345="Good","3",R345="Sufficient","2",R345="Poor","1",R345="None","")</f>
        <v>2</v>
      </c>
      <c r="S794" s="76" t="str" cm="1">
        <f t="array" ref="S794">_xlfn.IFS(S345="Excellent","4",S345="Good","3",S345="Sufficient","2",S345="Poor","1",S345="None","")</f>
        <v>2</v>
      </c>
      <c r="T794" s="76" t="str" cm="1">
        <f t="array" ref="T794">_xlfn.IFS(T345="Excellent","4",T345="Good","3",T345="Sufficient","2",T345="Poor","1",T345="None","")</f>
        <v>2</v>
      </c>
    </row>
    <row r="795" spans="5:20" hidden="1" outlineLevel="1" x14ac:dyDescent="0.45">
      <c r="E795" s="94" t="s">
        <v>465</v>
      </c>
      <c r="F795" s="94" t="s">
        <v>472</v>
      </c>
      <c r="G795" s="94" t="s">
        <v>223</v>
      </c>
      <c r="H795" s="76"/>
      <c r="I795" s="76"/>
      <c r="J795" s="76"/>
      <c r="K795" s="2"/>
      <c r="L795" s="76" t="str" cm="1">
        <f t="array" ref="L795">_xlfn.IFS(L346="Excellent","4",L346="Good","3",L346="Sufficient","2",L346="Poor","1",L346="None","")</f>
        <v/>
      </c>
      <c r="M795" s="76" t="str" cm="1">
        <f t="array" ref="M795">_xlfn.IFS(M346="Excellent","4",M346="Good","3",M346="Sufficient","2",M346="Poor","1",M346="None","")</f>
        <v/>
      </c>
      <c r="N795" s="76" t="str" cm="1">
        <f t="array" ref="N795">_xlfn.IFS(N346="Excellent","4",N346="Good","3",N346="Sufficient","2",N346="Poor","1",N346="None","")</f>
        <v/>
      </c>
      <c r="O795" s="76" t="str" cm="1">
        <f t="array" ref="O795">_xlfn.IFS(O346="Excellent","4",O346="Good","3",O346="Sufficient","2",O346="Poor","1",O346="None","")</f>
        <v/>
      </c>
      <c r="P795" s="76" t="str" cm="1">
        <f t="array" ref="P795">_xlfn.IFS(P346="Excellent","4",P346="Good","3",P346="Sufficient","2",P346="Poor","1",P346="None","")</f>
        <v/>
      </c>
      <c r="Q795" s="128"/>
      <c r="R795" s="76" t="str" cm="1">
        <f t="array" ref="R795">_xlfn.IFS(R346="Excellent","4",R346="Good","3",R346="Sufficient","2",R346="Poor","1",R346="None","")</f>
        <v/>
      </c>
      <c r="S795" s="76" t="str" cm="1">
        <f t="array" ref="S795">_xlfn.IFS(S346="Excellent","4",S346="Good","3",S346="Sufficient","2",S346="Poor","1",S346="None","")</f>
        <v>1</v>
      </c>
      <c r="T795" s="76" t="str" cm="1">
        <f t="array" ref="T795">_xlfn.IFS(T346="Excellent","4",T346="Good","3",T346="Sufficient","2",T346="Poor","1",T346="None","")</f>
        <v>1</v>
      </c>
    </row>
    <row r="796" spans="5:20" collapsed="1" x14ac:dyDescent="0.45">
      <c r="E796" s="94"/>
      <c r="F796" s="94"/>
      <c r="G796" s="94"/>
      <c r="H796" s="76"/>
      <c r="I796" s="76"/>
      <c r="J796" s="76"/>
      <c r="K796" s="2"/>
      <c r="L796" s="76"/>
      <c r="M796" s="76"/>
      <c r="N796" s="76"/>
      <c r="O796" s="76"/>
      <c r="P796" s="76"/>
      <c r="Q796" s="76"/>
      <c r="R796" s="76"/>
      <c r="S796" s="76"/>
      <c r="T796" s="76"/>
    </row>
    <row r="797" spans="5:20" x14ac:dyDescent="0.45">
      <c r="E797" s="94" t="s">
        <v>473</v>
      </c>
      <c r="F797" s="94" t="s">
        <v>474</v>
      </c>
      <c r="G797" s="94" t="s">
        <v>12</v>
      </c>
      <c r="H797" s="76"/>
      <c r="I797" s="76"/>
      <c r="J797" s="76"/>
      <c r="K797" s="2"/>
      <c r="L797" s="76" t="str" cm="1">
        <f t="array" ref="L797">_xlfn.IFS(L348="Excellent","4",L348="Good","3",L348="Sufficient","2",L348="Poor","1",L348="None","")</f>
        <v>2</v>
      </c>
      <c r="M797" s="76" t="str" cm="1">
        <f t="array" ref="M797">_xlfn.IFS(M348="Excellent","4",M348="Good","3",M348="Sufficient","2",M348="Poor","1",M348="None","")</f>
        <v>2</v>
      </c>
      <c r="N797" s="76" t="str" cm="1">
        <f t="array" ref="N797">_xlfn.IFS(N348="Excellent","4",N348="Good","3",N348="Sufficient","2",N348="Poor","1",N348="None","")</f>
        <v>3</v>
      </c>
      <c r="O797" s="76" t="str" cm="1">
        <f t="array" ref="O797">_xlfn.IFS(O348="Excellent","4",O348="Good","3",O348="Sufficient","2",O348="Poor","1",O348="None","")</f>
        <v>3</v>
      </c>
      <c r="P797" s="76" t="str" cm="1">
        <f t="array" ref="P797">_xlfn.IFS(P348="Excellent","4",P348="Good","3",P348="Sufficient","2",P348="Poor","1",P348="None","")</f>
        <v>2</v>
      </c>
      <c r="Q797" s="128"/>
      <c r="R797" s="76" t="str" cm="1">
        <f t="array" ref="R797">_xlfn.IFS(R348="Excellent","4",R348="Good","3",R348="Sufficient","2",R348="Poor","1",R348="None","")</f>
        <v>3</v>
      </c>
      <c r="S797" s="76" t="str" cm="1">
        <f t="array" ref="S797">_xlfn.IFS(S348="Excellent","4",S348="Good","3",S348="Sufficient","2",S348="Poor","1",S348="None","")</f>
        <v>3</v>
      </c>
      <c r="T797" s="76" t="str" cm="1">
        <f t="array" ref="T797">_xlfn.IFS(T348="Excellent","4",T348="Good","3",T348="Sufficient","2",T348="Poor","1",T348="None","")</f>
        <v>2</v>
      </c>
    </row>
    <row r="798" spans="5:20" hidden="1" outlineLevel="1" x14ac:dyDescent="0.45">
      <c r="E798" s="94" t="s">
        <v>473</v>
      </c>
      <c r="F798" s="94" t="s">
        <v>475</v>
      </c>
      <c r="G798" s="94" t="s">
        <v>12</v>
      </c>
      <c r="H798" s="76"/>
      <c r="I798" s="76"/>
      <c r="J798" s="76"/>
      <c r="K798" s="2"/>
      <c r="L798" s="76" t="str" cm="1">
        <f t="array" ref="L798">_xlfn.IFS(L349="Excellent","4",L349="Good","3",L349="Sufficient","2",L349="Poor","1",L349="None","")</f>
        <v>1</v>
      </c>
      <c r="M798" s="76" t="str" cm="1">
        <f t="array" ref="M798">_xlfn.IFS(M349="Excellent","4",M349="Good","3",M349="Sufficient","2",M349="Poor","1",M349="None","")</f>
        <v>2</v>
      </c>
      <c r="N798" s="76" t="str" cm="1">
        <f t="array" ref="N798">_xlfn.IFS(N349="Excellent","4",N349="Good","3",N349="Sufficient","2",N349="Poor","1",N349="None","")</f>
        <v>2</v>
      </c>
      <c r="O798" s="76" t="str" cm="1">
        <f t="array" ref="O798">_xlfn.IFS(O349="Excellent","4",O349="Good","3",O349="Sufficient","2",O349="Poor","1",O349="None","")</f>
        <v>2</v>
      </c>
      <c r="P798" s="76" t="str" cm="1">
        <f t="array" ref="P798">_xlfn.IFS(P349="Excellent","4",P349="Good","3",P349="Sufficient","2",P349="Poor","1",P349="None","")</f>
        <v>2</v>
      </c>
      <c r="Q798" s="128"/>
      <c r="R798" s="76" t="str" cm="1">
        <f t="array" ref="R798">_xlfn.IFS(R349="Excellent","4",R349="Good","3",R349="Sufficient","2",R349="Poor","1",R349="None","")</f>
        <v>2</v>
      </c>
      <c r="S798" s="76" t="str" cm="1">
        <f t="array" ref="S798">_xlfn.IFS(S349="Excellent","4",S349="Good","3",S349="Sufficient","2",S349="Poor","1",S349="None","")</f>
        <v>2</v>
      </c>
      <c r="T798" s="76" t="str" cm="1">
        <f t="array" ref="T798">_xlfn.IFS(T349="Excellent","4",T349="Good","3",T349="Sufficient","2",T349="Poor","1",T349="None","")</f>
        <v>3</v>
      </c>
    </row>
    <row r="799" spans="5:20" hidden="1" outlineLevel="1" x14ac:dyDescent="0.45">
      <c r="E799" s="94" t="s">
        <v>473</v>
      </c>
      <c r="F799" s="94" t="s">
        <v>476</v>
      </c>
      <c r="G799" s="94" t="s">
        <v>12</v>
      </c>
      <c r="H799" s="76"/>
      <c r="I799" s="76"/>
      <c r="J799" s="76"/>
      <c r="K799" s="2"/>
      <c r="L799" s="76" t="str" cm="1">
        <f t="array" ref="L799">_xlfn.IFS(L350="Excellent","4",L350="Good","3",L350="Sufficient","2",L350="Poor","1",L350="None","")</f>
        <v>2</v>
      </c>
      <c r="M799" s="76" t="str" cm="1">
        <f t="array" ref="M799">_xlfn.IFS(M350="Excellent","4",M350="Good","3",M350="Sufficient","2",M350="Poor","1",M350="None","")</f>
        <v>1</v>
      </c>
      <c r="N799" s="76" t="str" cm="1">
        <f t="array" ref="N799">_xlfn.IFS(N350="Excellent","4",N350="Good","3",N350="Sufficient","2",N350="Poor","1",N350="None","")</f>
        <v>1</v>
      </c>
      <c r="O799" s="76" t="str" cm="1">
        <f t="array" ref="O799">_xlfn.IFS(O350="Excellent","4",O350="Good","3",O350="Sufficient","2",O350="Poor","1",O350="None","")</f>
        <v>1</v>
      </c>
      <c r="P799" s="76" t="str" cm="1">
        <f t="array" ref="P799">_xlfn.IFS(P350="Excellent","4",P350="Good","3",P350="Sufficient","2",P350="Poor","1",P350="None","")</f>
        <v>1</v>
      </c>
      <c r="Q799" s="128"/>
      <c r="R799" s="76" t="str" cm="1">
        <f t="array" ref="R799">_xlfn.IFS(R350="Excellent","4",R350="Good","3",R350="Sufficient","2",R350="Poor","1",R350="None","")</f>
        <v>1</v>
      </c>
      <c r="S799" s="76" t="str" cm="1">
        <f t="array" ref="S799">_xlfn.IFS(S350="Excellent","4",S350="Good","3",S350="Sufficient","2",S350="Poor","1",S350="None","")</f>
        <v>1</v>
      </c>
      <c r="T799" s="76" t="str" cm="1">
        <f t="array" ref="T799">_xlfn.IFS(T350="Excellent","4",T350="Good","3",T350="Sufficient","2",T350="Poor","1",T350="None","")</f>
        <v/>
      </c>
    </row>
    <row r="800" spans="5:20" hidden="1" outlineLevel="1" x14ac:dyDescent="0.45">
      <c r="E800" s="94" t="s">
        <v>473</v>
      </c>
      <c r="F800" s="94" t="s">
        <v>477</v>
      </c>
      <c r="G800" s="94" t="s">
        <v>12</v>
      </c>
      <c r="H800" s="76"/>
      <c r="I800" s="76"/>
      <c r="J800" s="76"/>
      <c r="K800" s="2"/>
      <c r="L800" s="76" t="str" cm="1">
        <f t="array" ref="L800">_xlfn.IFS(L351="Excellent","4",L351="Good","3",L351="Sufficient","2",L351="Poor","1",L351="None","")</f>
        <v>1</v>
      </c>
      <c r="M800" s="76" t="str" cm="1">
        <f t="array" ref="M800">_xlfn.IFS(M351="Excellent","4",M351="Good","3",M351="Sufficient","2",M351="Poor","1",M351="None","")</f>
        <v>1</v>
      </c>
      <c r="N800" s="76" t="str" cm="1">
        <f t="array" ref="N800">_xlfn.IFS(N351="Excellent","4",N351="Good","3",N351="Sufficient","2",N351="Poor","1",N351="None","")</f>
        <v/>
      </c>
      <c r="O800" s="76" t="str" cm="1">
        <f t="array" ref="O800">_xlfn.IFS(O351="Excellent","4",O351="Good","3",O351="Sufficient","2",O351="Poor","1",O351="None","")</f>
        <v/>
      </c>
      <c r="P800" s="76" t="str" cm="1">
        <f t="array" ref="P800">_xlfn.IFS(P351="Excellent","4",P351="Good","3",P351="Sufficient","2",P351="Poor","1",P351="None","")</f>
        <v/>
      </c>
      <c r="Q800" s="128"/>
      <c r="R800" s="76" t="str" cm="1">
        <f t="array" ref="R800">_xlfn.IFS(R351="Excellent","4",R351="Good","3",R351="Sufficient","2",R351="Poor","1",R351="None","")</f>
        <v/>
      </c>
      <c r="S800" s="76" t="str" cm="1">
        <f t="array" ref="S800">_xlfn.IFS(S351="Excellent","4",S351="Good","3",S351="Sufficient","2",S351="Poor","1",S351="None","")</f>
        <v/>
      </c>
      <c r="T800" s="76" t="str" cm="1">
        <f t="array" ref="T800">_xlfn.IFS(T351="Excellent","4",T351="Good","3",T351="Sufficient","2",T351="Poor","1",T351="None","")</f>
        <v/>
      </c>
    </row>
    <row r="801" spans="5:20" hidden="1" outlineLevel="1" x14ac:dyDescent="0.45">
      <c r="E801" s="94" t="s">
        <v>473</v>
      </c>
      <c r="F801" s="94" t="s">
        <v>478</v>
      </c>
      <c r="G801" s="94" t="s">
        <v>12</v>
      </c>
      <c r="H801" s="76"/>
      <c r="I801" s="76"/>
      <c r="J801" s="76"/>
      <c r="K801" s="2"/>
      <c r="L801" s="76" t="str" cm="1">
        <f t="array" ref="L801">_xlfn.IFS(L352="Excellent","4",L352="Good","3",L352="Sufficient","2",L352="Poor","1",L352="None","")</f>
        <v>2</v>
      </c>
      <c r="M801" s="76" t="str" cm="1">
        <f t="array" ref="M801">_xlfn.IFS(M352="Excellent","4",M352="Good","3",M352="Sufficient","2",M352="Poor","1",M352="None","")</f>
        <v>3</v>
      </c>
      <c r="N801" s="76" t="str" cm="1">
        <f t="array" ref="N801">_xlfn.IFS(N352="Excellent","4",N352="Good","3",N352="Sufficient","2",N352="Poor","1",N352="None","")</f>
        <v>3</v>
      </c>
      <c r="O801" s="76" t="str" cm="1">
        <f t="array" ref="O801">_xlfn.IFS(O352="Excellent","4",O352="Good","3",O352="Sufficient","2",O352="Poor","1",O352="None","")</f>
        <v>2</v>
      </c>
      <c r="P801" s="76" t="str" cm="1">
        <f t="array" ref="P801">_xlfn.IFS(P352="Excellent","4",P352="Good","3",P352="Sufficient","2",P352="Poor","1",P352="None","")</f>
        <v>3</v>
      </c>
      <c r="Q801" s="128"/>
      <c r="R801" s="76" t="str" cm="1">
        <f t="array" ref="R801">_xlfn.IFS(R352="Excellent","4",R352="Good","3",R352="Sufficient","2",R352="Poor","1",R352="None","")</f>
        <v>3</v>
      </c>
      <c r="S801" s="76" t="str" cm="1">
        <f t="array" ref="S801">_xlfn.IFS(S352="Excellent","4",S352="Good","3",S352="Sufficient","2",S352="Poor","1",S352="None","")</f>
        <v>3</v>
      </c>
      <c r="T801" s="76" t="str" cm="1">
        <f t="array" ref="T801">_xlfn.IFS(T352="Excellent","4",T352="Good","3",T352="Sufficient","2",T352="Poor","1",T352="None","")</f>
        <v>3</v>
      </c>
    </row>
    <row r="802" spans="5:20" hidden="1" outlineLevel="1" x14ac:dyDescent="0.45">
      <c r="E802" s="94" t="s">
        <v>473</v>
      </c>
      <c r="F802" s="94" t="s">
        <v>479</v>
      </c>
      <c r="G802" s="94" t="s">
        <v>12</v>
      </c>
      <c r="H802" s="76"/>
      <c r="I802" s="76"/>
      <c r="J802" s="76"/>
      <c r="K802" s="2"/>
      <c r="L802" s="76" t="str" cm="1">
        <f t="array" ref="L802">_xlfn.IFS(L353="Excellent","4",L353="Good","3",L353="Sufficient","2",L353="Poor","1",L353="None","")</f>
        <v>2</v>
      </c>
      <c r="M802" s="76" t="str" cm="1">
        <f t="array" ref="M802">_xlfn.IFS(M353="Excellent","4",M353="Good","3",M353="Sufficient","2",M353="Poor","1",M353="None","")</f>
        <v>3</v>
      </c>
      <c r="N802" s="76" t="str" cm="1">
        <f t="array" ref="N802">_xlfn.IFS(N353="Excellent","4",N353="Good","3",N353="Sufficient","2",N353="Poor","1",N353="None","")</f>
        <v>3</v>
      </c>
      <c r="O802" s="76" t="str" cm="1">
        <f t="array" ref="O802">_xlfn.IFS(O353="Excellent","4",O353="Good","3",O353="Sufficient","2",O353="Poor","1",O353="None","")</f>
        <v>3</v>
      </c>
      <c r="P802" s="76" t="str" cm="1">
        <f t="array" ref="P802">_xlfn.IFS(P353="Excellent","4",P353="Good","3",P353="Sufficient","2",P353="Poor","1",P353="None","")</f>
        <v>2</v>
      </c>
      <c r="Q802" s="128"/>
      <c r="R802" s="76" t="str" cm="1">
        <f t="array" ref="R802">_xlfn.IFS(R353="Excellent","4",R353="Good","3",R353="Sufficient","2",R353="Poor","1",R353="None","")</f>
        <v>2</v>
      </c>
      <c r="S802" s="76" t="str" cm="1">
        <f t="array" ref="S802">_xlfn.IFS(S353="Excellent","4",S353="Good","3",S353="Sufficient","2",S353="Poor","1",S353="None","")</f>
        <v>1</v>
      </c>
      <c r="T802" s="76" t="str" cm="1">
        <f t="array" ref="T802">_xlfn.IFS(T353="Excellent","4",T353="Good","3",T353="Sufficient","2",T353="Poor","1",T353="None","")</f>
        <v>2</v>
      </c>
    </row>
    <row r="803" spans="5:20" hidden="1" outlineLevel="1" x14ac:dyDescent="0.45">
      <c r="E803" s="94" t="s">
        <v>473</v>
      </c>
      <c r="F803" s="94" t="s">
        <v>480</v>
      </c>
      <c r="G803" s="94" t="s">
        <v>12</v>
      </c>
      <c r="H803" s="76"/>
      <c r="I803" s="76"/>
      <c r="J803" s="76"/>
      <c r="K803" s="2"/>
      <c r="L803" s="76" t="str" cm="1">
        <f t="array" ref="L803">_xlfn.IFS(L354="Excellent","4",L354="Good","3",L354="Sufficient","2",L354="Poor","1",L354="None","")</f>
        <v>1</v>
      </c>
      <c r="M803" s="76" t="str" cm="1">
        <f t="array" ref="M803">_xlfn.IFS(M354="Excellent","4",M354="Good","3",M354="Sufficient","2",M354="Poor","1",M354="None","")</f>
        <v>2</v>
      </c>
      <c r="N803" s="76" t="str" cm="1">
        <f t="array" ref="N803">_xlfn.IFS(N354="Excellent","4",N354="Good","3",N354="Sufficient","2",N354="Poor","1",N354="None","")</f>
        <v>2</v>
      </c>
      <c r="O803" s="76" t="str" cm="1">
        <f t="array" ref="O803">_xlfn.IFS(O354="Excellent","4",O354="Good","3",O354="Sufficient","2",O354="Poor","1",O354="None","")</f>
        <v>2</v>
      </c>
      <c r="P803" s="76" t="str" cm="1">
        <f t="array" ref="P803">_xlfn.IFS(P354="Excellent","4",P354="Good","3",P354="Sufficient","2",P354="Poor","1",P354="None","")</f>
        <v>1</v>
      </c>
      <c r="Q803" s="128"/>
      <c r="R803" s="76" t="str" cm="1">
        <f t="array" ref="R803">_xlfn.IFS(R354="Excellent","4",R354="Good","3",R354="Sufficient","2",R354="Poor","1",R354="None","")</f>
        <v>1</v>
      </c>
      <c r="S803" s="76" t="str" cm="1">
        <f t="array" ref="S803">_xlfn.IFS(S354="Excellent","4",S354="Good","3",S354="Sufficient","2",S354="Poor","1",S354="None","")</f>
        <v>1</v>
      </c>
      <c r="T803" s="76" t="str" cm="1">
        <f t="array" ref="T803">_xlfn.IFS(T354="Excellent","4",T354="Good","3",T354="Sufficient","2",T354="Poor","1",T354="None","")</f>
        <v>1</v>
      </c>
    </row>
    <row r="804" spans="5:20" hidden="1" outlineLevel="1" x14ac:dyDescent="0.45">
      <c r="E804" s="94" t="s">
        <v>473</v>
      </c>
      <c r="F804" s="94" t="s">
        <v>481</v>
      </c>
      <c r="G804" s="94" t="s">
        <v>12</v>
      </c>
      <c r="H804" s="76"/>
      <c r="I804" s="76"/>
      <c r="J804" s="76"/>
      <c r="K804" s="2"/>
      <c r="L804" s="76" t="str" cm="1">
        <f t="array" ref="L804">_xlfn.IFS(L355="Excellent","4",L355="Good","3",L355="Sufficient","2",L355="Poor","1",L355="None","")</f>
        <v>2</v>
      </c>
      <c r="M804" s="76" t="str" cm="1">
        <f t="array" ref="M804">_xlfn.IFS(M355="Excellent","4",M355="Good","3",M355="Sufficient","2",M355="Poor","1",M355="None","")</f>
        <v>3</v>
      </c>
      <c r="N804" s="76" t="str" cm="1">
        <f t="array" ref="N804">_xlfn.IFS(N355="Excellent","4",N355="Good","3",N355="Sufficient","2",N355="Poor","1",N355="None","")</f>
        <v>3</v>
      </c>
      <c r="O804" s="76" t="str" cm="1">
        <f t="array" ref="O804">_xlfn.IFS(O355="Excellent","4",O355="Good","3",O355="Sufficient","2",O355="Poor","1",O355="None","")</f>
        <v>3</v>
      </c>
      <c r="P804" s="76" t="str" cm="1">
        <f t="array" ref="P804">_xlfn.IFS(P355="Excellent","4",P355="Good","3",P355="Sufficient","2",P355="Poor","1",P355="None","")</f>
        <v>2</v>
      </c>
      <c r="Q804" s="128"/>
      <c r="R804" s="76" t="str" cm="1">
        <f t="array" ref="R804">_xlfn.IFS(R355="Excellent","4",R355="Good","3",R355="Sufficient","2",R355="Poor","1",R355="None","")</f>
        <v>2</v>
      </c>
      <c r="S804" s="76" t="str" cm="1">
        <f t="array" ref="S804">_xlfn.IFS(S355="Excellent","4",S355="Good","3",S355="Sufficient","2",S355="Poor","1",S355="None","")</f>
        <v>1</v>
      </c>
      <c r="T804" s="76" t="str" cm="1">
        <f t="array" ref="T804">_xlfn.IFS(T355="Excellent","4",T355="Good","3",T355="Sufficient","2",T355="Poor","1",T355="None","")</f>
        <v>2</v>
      </c>
    </row>
    <row r="805" spans="5:20" hidden="1" outlineLevel="1" x14ac:dyDescent="0.45">
      <c r="E805" s="94" t="s">
        <v>473</v>
      </c>
      <c r="F805" s="94" t="s">
        <v>482</v>
      </c>
      <c r="G805" s="94" t="s">
        <v>12</v>
      </c>
      <c r="H805" s="76"/>
      <c r="I805" s="76"/>
      <c r="J805" s="76"/>
      <c r="K805" s="2"/>
      <c r="L805" s="76" t="str" cm="1">
        <f t="array" ref="L805">_xlfn.IFS(L356="Excellent","4",L356="Good","3",L356="Sufficient","2",L356="Poor","1",L356="None","")</f>
        <v>1</v>
      </c>
      <c r="M805" s="76" t="str" cm="1">
        <f t="array" ref="M805">_xlfn.IFS(M356="Excellent","4",M356="Good","3",M356="Sufficient","2",M356="Poor","1",M356="None","")</f>
        <v>3</v>
      </c>
      <c r="N805" s="76" t="str" cm="1">
        <f t="array" ref="N805">_xlfn.IFS(N356="Excellent","4",N356="Good","3",N356="Sufficient","2",N356="Poor","1",N356="None","")</f>
        <v>3</v>
      </c>
      <c r="O805" s="76" t="str" cm="1">
        <f t="array" ref="O805">_xlfn.IFS(O356="Excellent","4",O356="Good","3",O356="Sufficient","2",O356="Poor","1",O356="None","")</f>
        <v>3</v>
      </c>
      <c r="P805" s="76" t="str" cm="1">
        <f t="array" ref="P805">_xlfn.IFS(P356="Excellent","4",P356="Good","3",P356="Sufficient","2",P356="Poor","1",P356="None","")</f>
        <v>3</v>
      </c>
      <c r="Q805" s="128"/>
      <c r="R805" s="76" t="str" cm="1">
        <f t="array" ref="R805">_xlfn.IFS(R356="Excellent","4",R356="Good","3",R356="Sufficient","2",R356="Poor","1",R356="None","")</f>
        <v>3</v>
      </c>
      <c r="S805" s="76" t="str" cm="1">
        <f t="array" ref="S805">_xlfn.IFS(S356="Excellent","4",S356="Good","3",S356="Sufficient","2",S356="Poor","1",S356="None","")</f>
        <v>3</v>
      </c>
      <c r="T805" s="76" t="str" cm="1">
        <f t="array" ref="T805">_xlfn.IFS(T356="Excellent","4",T356="Good","3",T356="Sufficient","2",T356="Poor","1",T356="None","")</f>
        <v>3</v>
      </c>
    </row>
    <row r="806" spans="5:20" hidden="1" outlineLevel="1" x14ac:dyDescent="0.45">
      <c r="E806" s="94" t="s">
        <v>473</v>
      </c>
      <c r="F806" s="94" t="s">
        <v>483</v>
      </c>
      <c r="G806" s="94" t="s">
        <v>12</v>
      </c>
      <c r="H806" s="76"/>
      <c r="I806" s="76"/>
      <c r="J806" s="76"/>
      <c r="K806" s="2"/>
      <c r="L806" s="76" t="str" cm="1">
        <f t="array" ref="L806">_xlfn.IFS(L357="Excellent","4",L357="Good","3",L357="Sufficient","2",L357="Poor","1",L357="None","")</f>
        <v>1</v>
      </c>
      <c r="M806" s="76" t="str" cm="1">
        <f t="array" ref="M806">_xlfn.IFS(M357="Excellent","4",M357="Good","3",M357="Sufficient","2",M357="Poor","1",M357="None","")</f>
        <v>2</v>
      </c>
      <c r="N806" s="76" t="str" cm="1">
        <f t="array" ref="N806">_xlfn.IFS(N357="Excellent","4",N357="Good","3",N357="Sufficient","2",N357="Poor","1",N357="None","")</f>
        <v>3</v>
      </c>
      <c r="O806" s="76" t="str" cm="1">
        <f t="array" ref="O806">_xlfn.IFS(O357="Excellent","4",O357="Good","3",O357="Sufficient","2",O357="Poor","1",O357="None","")</f>
        <v>3</v>
      </c>
      <c r="P806" s="76" t="str" cm="1">
        <f t="array" ref="P806">_xlfn.IFS(P357="Excellent","4",P357="Good","3",P357="Sufficient","2",P357="Poor","1",P357="None","")</f>
        <v>3</v>
      </c>
      <c r="Q806" s="128"/>
      <c r="R806" s="76" t="str" cm="1">
        <f t="array" ref="R806">_xlfn.IFS(R357="Excellent","4",R357="Good","3",R357="Sufficient","2",R357="Poor","1",R357="None","")</f>
        <v>3</v>
      </c>
      <c r="S806" s="76" t="str" cm="1">
        <f t="array" ref="S806">_xlfn.IFS(S357="Excellent","4",S357="Good","3",S357="Sufficient","2",S357="Poor","1",S357="None","")</f>
        <v>3</v>
      </c>
      <c r="T806" s="76" t="str" cm="1">
        <f t="array" ref="T806">_xlfn.IFS(T357="Excellent","4",T357="Good","3",T357="Sufficient","2",T357="Poor","1",T357="None","")</f>
        <v>3</v>
      </c>
    </row>
    <row r="807" spans="5:20" hidden="1" outlineLevel="1" x14ac:dyDescent="0.45">
      <c r="E807" s="94" t="s">
        <v>473</v>
      </c>
      <c r="F807" s="94" t="s">
        <v>484</v>
      </c>
      <c r="G807" s="94" t="s">
        <v>12</v>
      </c>
      <c r="H807" s="76"/>
      <c r="I807" s="76"/>
      <c r="J807" s="76"/>
      <c r="K807" s="2"/>
      <c r="L807" s="76" t="str" cm="1">
        <f t="array" ref="L807">_xlfn.IFS(L358="Excellent","4",L358="Good","3",L358="Sufficient","2",L358="Poor","1",L358="None","")</f>
        <v>4</v>
      </c>
      <c r="M807" s="76" t="str" cm="1">
        <f t="array" ref="M807">_xlfn.IFS(M358="Excellent","4",M358="Good","3",M358="Sufficient","2",M358="Poor","1",M358="None","")</f>
        <v>4</v>
      </c>
      <c r="N807" s="76" t="str" cm="1">
        <f t="array" ref="N807">_xlfn.IFS(N358="Excellent","4",N358="Good","3",N358="Sufficient","2",N358="Poor","1",N358="None","")</f>
        <v>4</v>
      </c>
      <c r="O807" s="76" t="str" cm="1">
        <f t="array" ref="O807">_xlfn.IFS(O358="Excellent","4",O358="Good","3",O358="Sufficient","2",O358="Poor","1",O358="None","")</f>
        <v>4</v>
      </c>
      <c r="P807" s="76" t="str" cm="1">
        <f t="array" ref="P807">_xlfn.IFS(P358="Excellent","4",P358="Good","3",P358="Sufficient","2",P358="Poor","1",P358="None","")</f>
        <v>4</v>
      </c>
      <c r="Q807" s="128"/>
      <c r="R807" s="76" t="str" cm="1">
        <f t="array" ref="R807">_xlfn.IFS(R358="Excellent","4",R358="Good","3",R358="Sufficient","2",R358="Poor","1",R358="None","")</f>
        <v>4</v>
      </c>
      <c r="S807" s="76" t="str" cm="1">
        <f t="array" ref="S807">_xlfn.IFS(S358="Excellent","4",S358="Good","3",S358="Sufficient","2",S358="Poor","1",S358="None","")</f>
        <v>4</v>
      </c>
      <c r="T807" s="76" t="str" cm="1">
        <f t="array" ref="T807">_xlfn.IFS(T358="Excellent","4",T358="Good","3",T358="Sufficient","2",T358="Poor","1",T358="None","")</f>
        <v>4</v>
      </c>
    </row>
    <row r="808" spans="5:20" hidden="1" outlineLevel="1" x14ac:dyDescent="0.45">
      <c r="E808" s="94" t="s">
        <v>473</v>
      </c>
      <c r="F808" s="94" t="s">
        <v>485</v>
      </c>
      <c r="G808" s="94" t="s">
        <v>12</v>
      </c>
      <c r="H808" s="76"/>
      <c r="I808" s="76"/>
      <c r="J808" s="76"/>
      <c r="K808" s="2"/>
      <c r="L808" s="76" t="str" cm="1">
        <f t="array" ref="L808">_xlfn.IFS(L359="Excellent","4",L359="Good","3",L359="Sufficient","2",L359="Poor","1",L359="None","")</f>
        <v>1</v>
      </c>
      <c r="M808" s="76" t="str" cm="1">
        <f t="array" ref="M808">_xlfn.IFS(M359="Excellent","4",M359="Good","3",M359="Sufficient","2",M359="Poor","1",M359="None","")</f>
        <v>1</v>
      </c>
      <c r="N808" s="76" t="str" cm="1">
        <f t="array" ref="N808">_xlfn.IFS(N359="Excellent","4",N359="Good","3",N359="Sufficient","2",N359="Poor","1",N359="None","")</f>
        <v>1</v>
      </c>
      <c r="O808" s="76" t="str" cm="1">
        <f t="array" ref="O808">_xlfn.IFS(O359="Excellent","4",O359="Good","3",O359="Sufficient","2",O359="Poor","1",O359="None","")</f>
        <v>1</v>
      </c>
      <c r="P808" s="76" t="str" cm="1">
        <f t="array" ref="P808">_xlfn.IFS(P359="Excellent","4",P359="Good","3",P359="Sufficient","2",P359="Poor","1",P359="None","")</f>
        <v>1</v>
      </c>
      <c r="Q808" s="128"/>
      <c r="R808" s="76" t="str" cm="1">
        <f t="array" ref="R808">_xlfn.IFS(R359="Excellent","4",R359="Good","3",R359="Sufficient","2",R359="Poor","1",R359="None","")</f>
        <v>1</v>
      </c>
      <c r="S808" s="76" t="str" cm="1">
        <f t="array" ref="S808">_xlfn.IFS(S359="Excellent","4",S359="Good","3",S359="Sufficient","2",S359="Poor","1",S359="None","")</f>
        <v>1</v>
      </c>
      <c r="T808" s="76" t="str" cm="1">
        <f t="array" ref="T808">_xlfn.IFS(T359="Excellent","4",T359="Good","3",T359="Sufficient","2",T359="Poor","1",T359="None","")</f>
        <v>2</v>
      </c>
    </row>
    <row r="809" spans="5:20" hidden="1" outlineLevel="1" x14ac:dyDescent="0.45">
      <c r="E809" s="94" t="s">
        <v>473</v>
      </c>
      <c r="F809" s="94" t="s">
        <v>486</v>
      </c>
      <c r="G809" s="94" t="s">
        <v>12</v>
      </c>
      <c r="H809" s="76"/>
      <c r="I809" s="76"/>
      <c r="J809" s="76"/>
      <c r="K809" s="2"/>
      <c r="L809" s="76" t="str" cm="1">
        <f t="array" ref="L809">_xlfn.IFS(L360="Excellent","4",L360="Good","3",L360="Sufficient","2",L360="Poor","1",L360="None","")</f>
        <v>1</v>
      </c>
      <c r="M809" s="76" t="str" cm="1">
        <f t="array" ref="M809">_xlfn.IFS(M360="Excellent","4",M360="Good","3",M360="Sufficient","2",M360="Poor","1",M360="None","")</f>
        <v/>
      </c>
      <c r="N809" s="76" t="str" cm="1">
        <f t="array" ref="N809">_xlfn.IFS(N360="Excellent","4",N360="Good","3",N360="Sufficient","2",N360="Poor","1",N360="None","")</f>
        <v/>
      </c>
      <c r="O809" s="76" t="str" cm="1">
        <f t="array" ref="O809">_xlfn.IFS(O360="Excellent","4",O360="Good","3",O360="Sufficient","2",O360="Poor","1",O360="None","")</f>
        <v/>
      </c>
      <c r="P809" s="76" t="str" cm="1">
        <f t="array" ref="P809">_xlfn.IFS(P360="Excellent","4",P360="Good","3",P360="Sufficient","2",P360="Poor","1",P360="None","")</f>
        <v/>
      </c>
      <c r="Q809" s="128"/>
      <c r="R809" s="76" t="str" cm="1">
        <f t="array" ref="R809">_xlfn.IFS(R360="Excellent","4",R360="Good","3",R360="Sufficient","2",R360="Poor","1",R360="None","")</f>
        <v/>
      </c>
      <c r="S809" s="76" t="str" cm="1">
        <f t="array" ref="S809">_xlfn.IFS(S360="Excellent","4",S360="Good","3",S360="Sufficient","2",S360="Poor","1",S360="None","")</f>
        <v/>
      </c>
      <c r="T809" s="76" t="str" cm="1">
        <f t="array" ref="T809">_xlfn.IFS(T360="Excellent","4",T360="Good","3",T360="Sufficient","2",T360="Poor","1",T360="None","")</f>
        <v/>
      </c>
    </row>
    <row r="810" spans="5:20" hidden="1" outlineLevel="1" x14ac:dyDescent="0.45">
      <c r="E810" s="94" t="s">
        <v>473</v>
      </c>
      <c r="F810" s="94" t="s">
        <v>487</v>
      </c>
      <c r="G810" s="94" t="s">
        <v>12</v>
      </c>
      <c r="H810" s="76"/>
      <c r="I810" s="76"/>
      <c r="J810" s="76"/>
      <c r="K810" s="2"/>
      <c r="L810" s="76" t="str" cm="1">
        <f t="array" ref="L810">_xlfn.IFS(L361="Excellent","4",L361="Good","3",L361="Sufficient","2",L361="Poor","1",L361="None","")</f>
        <v>4</v>
      </c>
      <c r="M810" s="76" t="str" cm="1">
        <f t="array" ref="M810">_xlfn.IFS(M361="Excellent","4",M361="Good","3",M361="Sufficient","2",M361="Poor","1",M361="None","")</f>
        <v>4</v>
      </c>
      <c r="N810" s="76" t="str" cm="1">
        <f t="array" ref="N810">_xlfn.IFS(N361="Excellent","4",N361="Good","3",N361="Sufficient","2",N361="Poor","1",N361="None","")</f>
        <v>4</v>
      </c>
      <c r="O810" s="76" t="str" cm="1">
        <f t="array" ref="O810">_xlfn.IFS(O361="Excellent","4",O361="Good","3",O361="Sufficient","2",O361="Poor","1",O361="None","")</f>
        <v>4</v>
      </c>
      <c r="P810" s="76" t="str" cm="1">
        <f t="array" ref="P810">_xlfn.IFS(P361="Excellent","4",P361="Good","3",P361="Sufficient","2",P361="Poor","1",P361="None","")</f>
        <v>4</v>
      </c>
      <c r="Q810" s="128"/>
      <c r="R810" s="76" t="str" cm="1">
        <f t="array" ref="R810">_xlfn.IFS(R361="Excellent","4",R361="Good","3",R361="Sufficient","2",R361="Poor","1",R361="None","")</f>
        <v>4</v>
      </c>
      <c r="S810" s="76" t="str" cm="1">
        <f t="array" ref="S810">_xlfn.IFS(S361="Excellent","4",S361="Good","3",S361="Sufficient","2",S361="Poor","1",S361="None","")</f>
        <v>4</v>
      </c>
      <c r="T810" s="76" t="str" cm="1">
        <f t="array" ref="T810">_xlfn.IFS(T361="Excellent","4",T361="Good","3",T361="Sufficient","2",T361="Poor","1",T361="None","")</f>
        <v>4</v>
      </c>
    </row>
    <row r="811" spans="5:20" hidden="1" outlineLevel="1" x14ac:dyDescent="0.45">
      <c r="E811" s="94" t="s">
        <v>473</v>
      </c>
      <c r="F811" s="94" t="s">
        <v>488</v>
      </c>
      <c r="G811" s="94" t="s">
        <v>12</v>
      </c>
      <c r="H811" s="76"/>
      <c r="I811" s="76"/>
      <c r="J811" s="76"/>
      <c r="K811" s="2"/>
      <c r="L811" s="76" t="str" cm="1">
        <f t="array" ref="L811">_xlfn.IFS(L362="Excellent","4",L362="Good","3",L362="Sufficient","2",L362="Poor","1",L362="None","")</f>
        <v>2</v>
      </c>
      <c r="M811" s="76" t="str" cm="1">
        <f t="array" ref="M811">_xlfn.IFS(M362="Excellent","4",M362="Good","3",M362="Sufficient","2",M362="Poor","1",M362="None","")</f>
        <v>2</v>
      </c>
      <c r="N811" s="76" t="str" cm="1">
        <f t="array" ref="N811">_xlfn.IFS(N362="Excellent","4",N362="Good","3",N362="Sufficient","2",N362="Poor","1",N362="None","")</f>
        <v>2</v>
      </c>
      <c r="O811" s="76" t="str" cm="1">
        <f t="array" ref="O811">_xlfn.IFS(O362="Excellent","4",O362="Good","3",O362="Sufficient","2",O362="Poor","1",O362="None","")</f>
        <v>2</v>
      </c>
      <c r="P811" s="76" t="str" cm="1">
        <f t="array" ref="P811">_xlfn.IFS(P362="Excellent","4",P362="Good","3",P362="Sufficient","2",P362="Poor","1",P362="None","")</f>
        <v>2</v>
      </c>
      <c r="Q811" s="128"/>
      <c r="R811" s="76" t="str" cm="1">
        <f t="array" ref="R811">_xlfn.IFS(R362="Excellent","4",R362="Good","3",R362="Sufficient","2",R362="Poor","1",R362="None","")</f>
        <v>2</v>
      </c>
      <c r="S811" s="76" t="str" cm="1">
        <f t="array" ref="S811">_xlfn.IFS(S362="Excellent","4",S362="Good","3",S362="Sufficient","2",S362="Poor","1",S362="None","")</f>
        <v>2</v>
      </c>
      <c r="T811" s="76" t="str" cm="1">
        <f t="array" ref="T811">_xlfn.IFS(T362="Excellent","4",T362="Good","3",T362="Sufficient","2",T362="Poor","1",T362="None","")</f>
        <v>2</v>
      </c>
    </row>
    <row r="812" spans="5:20" hidden="1" outlineLevel="1" x14ac:dyDescent="0.45">
      <c r="E812" s="94" t="s">
        <v>473</v>
      </c>
      <c r="F812" s="94" t="s">
        <v>489</v>
      </c>
      <c r="G812" s="94" t="s">
        <v>12</v>
      </c>
      <c r="H812" s="76"/>
      <c r="I812" s="76"/>
      <c r="J812" s="76"/>
      <c r="K812" s="2"/>
      <c r="L812" s="76" t="str" cm="1">
        <f t="array" ref="L812">_xlfn.IFS(L363="Excellent","4",L363="Good","3",L363="Sufficient","2",L363="Poor","1",L363="None","")</f>
        <v>2</v>
      </c>
      <c r="M812" s="76" t="str" cm="1">
        <f t="array" ref="M812">_xlfn.IFS(M363="Excellent","4",M363="Good","3",M363="Sufficient","2",M363="Poor","1",M363="None","")</f>
        <v>2</v>
      </c>
      <c r="N812" s="76" t="str" cm="1">
        <f t="array" ref="N812">_xlfn.IFS(N363="Excellent","4",N363="Good","3",N363="Sufficient","2",N363="Poor","1",N363="None","")</f>
        <v>2</v>
      </c>
      <c r="O812" s="76" t="str" cm="1">
        <f t="array" ref="O812">_xlfn.IFS(O363="Excellent","4",O363="Good","3",O363="Sufficient","2",O363="Poor","1",O363="None","")</f>
        <v>2</v>
      </c>
      <c r="P812" s="76" t="str" cm="1">
        <f t="array" ref="P812">_xlfn.IFS(P363="Excellent","4",P363="Good","3",P363="Sufficient","2",P363="Poor","1",P363="None","")</f>
        <v>2</v>
      </c>
      <c r="Q812" s="128"/>
      <c r="R812" s="76" t="str" cm="1">
        <f t="array" ref="R812">_xlfn.IFS(R363="Excellent","4",R363="Good","3",R363="Sufficient","2",R363="Poor","1",R363="None","")</f>
        <v>2</v>
      </c>
      <c r="S812" s="76" t="str" cm="1">
        <f t="array" ref="S812">_xlfn.IFS(S363="Excellent","4",S363="Good","3",S363="Sufficient","2",S363="Poor","1",S363="None","")</f>
        <v>2</v>
      </c>
      <c r="T812" s="76" t="str" cm="1">
        <f t="array" ref="T812">_xlfn.IFS(T363="Excellent","4",T363="Good","3",T363="Sufficient","2",T363="Poor","1",T363="None","")</f>
        <v>2</v>
      </c>
    </row>
    <row r="813" spans="5:20" hidden="1" outlineLevel="1" x14ac:dyDescent="0.45">
      <c r="E813" s="94" t="s">
        <v>473</v>
      </c>
      <c r="F813" s="94" t="s">
        <v>490</v>
      </c>
      <c r="G813" s="94" t="s">
        <v>12</v>
      </c>
      <c r="H813" s="76"/>
      <c r="I813" s="76"/>
      <c r="J813" s="76"/>
      <c r="K813" s="2"/>
      <c r="L813" s="76" t="str" cm="1">
        <f t="array" ref="L813">_xlfn.IFS(L364="Excellent","4",L364="Good","3",L364="Sufficient","2",L364="Poor","1",L364="None","")</f>
        <v>4</v>
      </c>
      <c r="M813" s="76" t="str" cm="1">
        <f t="array" ref="M813">_xlfn.IFS(M364="Excellent","4",M364="Good","3",M364="Sufficient","2",M364="Poor","1",M364="None","")</f>
        <v>4</v>
      </c>
      <c r="N813" s="76" t="str" cm="1">
        <f t="array" ref="N813">_xlfn.IFS(N364="Excellent","4",N364="Good","3",N364="Sufficient","2",N364="Poor","1",N364="None","")</f>
        <v>4</v>
      </c>
      <c r="O813" s="76" t="str" cm="1">
        <f t="array" ref="O813">_xlfn.IFS(O364="Excellent","4",O364="Good","3",O364="Sufficient","2",O364="Poor","1",O364="None","")</f>
        <v>4</v>
      </c>
      <c r="P813" s="76" t="str" cm="1">
        <f t="array" ref="P813">_xlfn.IFS(P364="Excellent","4",P364="Good","3",P364="Sufficient","2",P364="Poor","1",P364="None","")</f>
        <v>4</v>
      </c>
      <c r="Q813" s="128"/>
      <c r="R813" s="76" t="str" cm="1">
        <f t="array" ref="R813">_xlfn.IFS(R364="Excellent","4",R364="Good","3",R364="Sufficient","2",R364="Poor","1",R364="None","")</f>
        <v>4</v>
      </c>
      <c r="S813" s="76" t="str" cm="1">
        <f t="array" ref="S813">_xlfn.IFS(S364="Excellent","4",S364="Good","3",S364="Sufficient","2",S364="Poor","1",S364="None","")</f>
        <v>4</v>
      </c>
      <c r="T813" s="76" t="str" cm="1">
        <f t="array" ref="T813">_xlfn.IFS(T364="Excellent","4",T364="Good","3",T364="Sufficient","2",T364="Poor","1",T364="None","")</f>
        <v>4</v>
      </c>
    </row>
    <row r="814" spans="5:20" hidden="1" outlineLevel="1" x14ac:dyDescent="0.45">
      <c r="E814" s="94" t="s">
        <v>473</v>
      </c>
      <c r="F814" s="94" t="s">
        <v>491</v>
      </c>
      <c r="G814" s="94" t="s">
        <v>12</v>
      </c>
      <c r="H814" s="76"/>
      <c r="I814" s="76"/>
      <c r="J814" s="76"/>
      <c r="K814" s="2"/>
      <c r="L814" s="76" t="str" cm="1">
        <f t="array" ref="L814">_xlfn.IFS(L365="Excellent","4",L365="Good","3",L365="Sufficient","2",L365="Poor","1",L365="None","")</f>
        <v>1</v>
      </c>
      <c r="M814" s="76" t="str" cm="1">
        <f t="array" ref="M814">_xlfn.IFS(M365="Excellent","4",M365="Good","3",M365="Sufficient","2",M365="Poor","1",M365="None","")</f>
        <v>2</v>
      </c>
      <c r="N814" s="76" t="str" cm="1">
        <f t="array" ref="N814">_xlfn.IFS(N365="Excellent","4",N365="Good","3",N365="Sufficient","2",N365="Poor","1",N365="None","")</f>
        <v/>
      </c>
      <c r="O814" s="76" t="str" cm="1">
        <f t="array" ref="O814">_xlfn.IFS(O365="Excellent","4",O365="Good","3",O365="Sufficient","2",O365="Poor","1",O365="None","")</f>
        <v/>
      </c>
      <c r="P814" s="76" t="str" cm="1">
        <f t="array" ref="P814">_xlfn.IFS(P365="Excellent","4",P365="Good","3",P365="Sufficient","2",P365="Poor","1",P365="None","")</f>
        <v/>
      </c>
      <c r="Q814" s="128"/>
      <c r="R814" s="76" t="str" cm="1">
        <f t="array" ref="R814">_xlfn.IFS(R365="Excellent","4",R365="Good","3",R365="Sufficient","2",R365="Poor","1",R365="None","")</f>
        <v/>
      </c>
      <c r="S814" s="76" t="str" cm="1">
        <f t="array" ref="S814">_xlfn.IFS(S365="Excellent","4",S365="Good","3",S365="Sufficient","2",S365="Poor","1",S365="None","")</f>
        <v/>
      </c>
      <c r="T814" s="76" t="str" cm="1">
        <f t="array" ref="T814">_xlfn.IFS(T365="Excellent","4",T365="Good","3",T365="Sufficient","2",T365="Poor","1",T365="None","")</f>
        <v/>
      </c>
    </row>
    <row r="815" spans="5:20" hidden="1" outlineLevel="1" x14ac:dyDescent="0.45">
      <c r="E815" s="94" t="s">
        <v>473</v>
      </c>
      <c r="F815" s="94" t="s">
        <v>492</v>
      </c>
      <c r="G815" s="94" t="s">
        <v>12</v>
      </c>
      <c r="H815" s="76"/>
      <c r="I815" s="76"/>
      <c r="J815" s="76"/>
      <c r="K815" s="2"/>
      <c r="L815" s="76" t="str" cm="1">
        <f t="array" ref="L815">_xlfn.IFS(L366="Excellent","4",L366="Good","3",L366="Sufficient","2",L366="Poor","1",L366="None","")</f>
        <v>3</v>
      </c>
      <c r="M815" s="76" t="str" cm="1">
        <f t="array" ref="M815">_xlfn.IFS(M366="Excellent","4",M366="Good","3",M366="Sufficient","2",M366="Poor","1",M366="None","")</f>
        <v>3</v>
      </c>
      <c r="N815" s="76" t="str" cm="1">
        <f t="array" ref="N815">_xlfn.IFS(N366="Excellent","4",N366="Good","3",N366="Sufficient","2",N366="Poor","1",N366="None","")</f>
        <v>3</v>
      </c>
      <c r="O815" s="76" t="str" cm="1">
        <f t="array" ref="O815">_xlfn.IFS(O366="Excellent","4",O366="Good","3",O366="Sufficient","2",O366="Poor","1",O366="None","")</f>
        <v>3</v>
      </c>
      <c r="P815" s="76" t="str" cm="1">
        <f t="array" ref="P815">_xlfn.IFS(P366="Excellent","4",P366="Good","3",P366="Sufficient","2",P366="Poor","1",P366="None","")</f>
        <v>3</v>
      </c>
      <c r="Q815" s="128"/>
      <c r="R815" s="76" t="str" cm="1">
        <f t="array" ref="R815">_xlfn.IFS(R366="Excellent","4",R366="Good","3",R366="Sufficient","2",R366="Poor","1",R366="None","")</f>
        <v>3</v>
      </c>
      <c r="S815" s="76" t="str" cm="1">
        <f t="array" ref="S815">_xlfn.IFS(S366="Excellent","4",S366="Good","3",S366="Sufficient","2",S366="Poor","1",S366="None","")</f>
        <v>3</v>
      </c>
      <c r="T815" s="76" t="str" cm="1">
        <f t="array" ref="T815">_xlfn.IFS(T366="Excellent","4",T366="Good","3",T366="Sufficient","2",T366="Poor","1",T366="None","")</f>
        <v>3</v>
      </c>
    </row>
    <row r="816" spans="5:20" hidden="1" outlineLevel="1" x14ac:dyDescent="0.45">
      <c r="E816" s="94" t="s">
        <v>473</v>
      </c>
      <c r="F816" s="94" t="s">
        <v>493</v>
      </c>
      <c r="G816" s="94" t="s">
        <v>12</v>
      </c>
      <c r="H816" s="76"/>
      <c r="I816" s="76"/>
      <c r="J816" s="76"/>
      <c r="K816" s="2"/>
      <c r="L816" s="76" t="str" cm="1">
        <f t="array" ref="L816">_xlfn.IFS(L367="Excellent","4",L367="Good","3",L367="Sufficient","2",L367="Poor","1",L367="None","")</f>
        <v>4</v>
      </c>
      <c r="M816" s="76" t="str" cm="1">
        <f t="array" ref="M816">_xlfn.IFS(M367="Excellent","4",M367="Good","3",M367="Sufficient","2",M367="Poor","1",M367="None","")</f>
        <v>4</v>
      </c>
      <c r="N816" s="76" t="str" cm="1">
        <f t="array" ref="N816">_xlfn.IFS(N367="Excellent","4",N367="Good","3",N367="Sufficient","2",N367="Poor","1",N367="None","")</f>
        <v>4</v>
      </c>
      <c r="O816" s="76" t="str" cm="1">
        <f t="array" ref="O816">_xlfn.IFS(O367="Excellent","4",O367="Good","3",O367="Sufficient","2",O367="Poor","1",O367="None","")</f>
        <v>4</v>
      </c>
      <c r="P816" s="76" t="str" cm="1">
        <f t="array" ref="P816">_xlfn.IFS(P367="Excellent","4",P367="Good","3",P367="Sufficient","2",P367="Poor","1",P367="None","")</f>
        <v>4</v>
      </c>
      <c r="Q816" s="128"/>
      <c r="R816" s="76" t="str" cm="1">
        <f t="array" ref="R816">_xlfn.IFS(R367="Excellent","4",R367="Good","3",R367="Sufficient","2",R367="Poor","1",R367="None","")</f>
        <v>4</v>
      </c>
      <c r="S816" s="76" t="str" cm="1">
        <f t="array" ref="S816">_xlfn.IFS(S367="Excellent","4",S367="Good","3",S367="Sufficient","2",S367="Poor","1",S367="None","")</f>
        <v>4</v>
      </c>
      <c r="T816" s="76" t="str" cm="1">
        <f t="array" ref="T816">_xlfn.IFS(T367="Excellent","4",T367="Good","3",T367="Sufficient","2",T367="Poor","1",T367="None","")</f>
        <v>4</v>
      </c>
    </row>
    <row r="817" spans="5:20" hidden="1" outlineLevel="1" x14ac:dyDescent="0.45">
      <c r="E817" s="94" t="s">
        <v>473</v>
      </c>
      <c r="F817" s="94" t="s">
        <v>494</v>
      </c>
      <c r="G817" s="94" t="s">
        <v>12</v>
      </c>
      <c r="H817" s="76"/>
      <c r="I817" s="76"/>
      <c r="J817" s="76"/>
      <c r="K817" s="2"/>
      <c r="L817" s="76" t="str" cm="1">
        <f t="array" ref="L817">_xlfn.IFS(L368="Excellent","4",L368="Good","3",L368="Sufficient","2",L368="Poor","1",L368="None","")</f>
        <v>1</v>
      </c>
      <c r="M817" s="76" t="str" cm="1">
        <f t="array" ref="M817">_xlfn.IFS(M368="Excellent","4",M368="Good","3",M368="Sufficient","2",M368="Poor","1",M368="None","")</f>
        <v>2</v>
      </c>
      <c r="N817" s="76" t="str" cm="1">
        <f t="array" ref="N817">_xlfn.IFS(N368="Excellent","4",N368="Good","3",N368="Sufficient","2",N368="Poor","1",N368="None","")</f>
        <v>2</v>
      </c>
      <c r="O817" s="76" t="str" cm="1">
        <f t="array" ref="O817">_xlfn.IFS(O368="Excellent","4",O368="Good","3",O368="Sufficient","2",O368="Poor","1",O368="None","")</f>
        <v>2</v>
      </c>
      <c r="P817" s="76" t="str" cm="1">
        <f t="array" ref="P817">_xlfn.IFS(P368="Excellent","4",P368="Good","3",P368="Sufficient","2",P368="Poor","1",P368="None","")</f>
        <v>3</v>
      </c>
      <c r="Q817" s="128"/>
      <c r="R817" s="76" t="str" cm="1">
        <f t="array" ref="R817">_xlfn.IFS(R368="Excellent","4",R368="Good","3",R368="Sufficient","2",R368="Poor","1",R368="None","")</f>
        <v>3</v>
      </c>
      <c r="S817" s="76" t="str" cm="1">
        <f t="array" ref="S817">_xlfn.IFS(S368="Excellent","4",S368="Good","3",S368="Sufficient","2",S368="Poor","1",S368="None","")</f>
        <v/>
      </c>
      <c r="T817" s="76" t="str" cm="1">
        <f t="array" ref="T817">_xlfn.IFS(T368="Excellent","4",T368="Good","3",T368="Sufficient","2",T368="Poor","1",T368="None","")</f>
        <v/>
      </c>
    </row>
    <row r="818" spans="5:20" hidden="1" outlineLevel="1" x14ac:dyDescent="0.45">
      <c r="E818" s="94" t="s">
        <v>473</v>
      </c>
      <c r="F818" s="94" t="s">
        <v>495</v>
      </c>
      <c r="G818" s="94" t="s">
        <v>12</v>
      </c>
      <c r="H818" s="76"/>
      <c r="I818" s="76"/>
      <c r="J818" s="76"/>
      <c r="K818" s="2"/>
      <c r="L818" s="76" t="str" cm="1">
        <f t="array" ref="L818">_xlfn.IFS(L369="Excellent","4",L369="Good","3",L369="Sufficient","2",L369="Poor","1",L369="None","")</f>
        <v>1</v>
      </c>
      <c r="M818" s="76" t="str" cm="1">
        <f t="array" ref="M818">_xlfn.IFS(M369="Excellent","4",M369="Good","3",M369="Sufficient","2",M369="Poor","1",M369="None","")</f>
        <v>2</v>
      </c>
      <c r="N818" s="76" t="str" cm="1">
        <f t="array" ref="N818">_xlfn.IFS(N369="Excellent","4",N369="Good","3",N369="Sufficient","2",N369="Poor","1",N369="None","")</f>
        <v>2</v>
      </c>
      <c r="O818" s="76" t="str" cm="1">
        <f t="array" ref="O818">_xlfn.IFS(O369="Excellent","4",O369="Good","3",O369="Sufficient","2",O369="Poor","1",O369="None","")</f>
        <v>2</v>
      </c>
      <c r="P818" s="76" t="str" cm="1">
        <f t="array" ref="P818">_xlfn.IFS(P369="Excellent","4",P369="Good","3",P369="Sufficient","2",P369="Poor","1",P369="None","")</f>
        <v>2</v>
      </c>
      <c r="Q818" s="128"/>
      <c r="R818" s="76" t="str" cm="1">
        <f t="array" ref="R818">_xlfn.IFS(R369="Excellent","4",R369="Good","3",R369="Sufficient","2",R369="Poor","1",R369="None","")</f>
        <v>2</v>
      </c>
      <c r="S818" s="76" t="str" cm="1">
        <f t="array" ref="S818">_xlfn.IFS(S369="Excellent","4",S369="Good","3",S369="Sufficient","2",S369="Poor","1",S369="None","")</f>
        <v>2</v>
      </c>
      <c r="T818" s="76" t="str" cm="1">
        <f t="array" ref="T818">_xlfn.IFS(T369="Excellent","4",T369="Good","3",T369="Sufficient","2",T369="Poor","1",T369="None","")</f>
        <v>2</v>
      </c>
    </row>
    <row r="819" spans="5:20" hidden="1" outlineLevel="1" x14ac:dyDescent="0.45">
      <c r="E819" s="94" t="s">
        <v>473</v>
      </c>
      <c r="F819" s="94" t="s">
        <v>496</v>
      </c>
      <c r="G819" s="94" t="s">
        <v>12</v>
      </c>
      <c r="H819" s="76"/>
      <c r="I819" s="76"/>
      <c r="J819" s="76"/>
      <c r="K819" s="2"/>
      <c r="L819" s="76" t="str" cm="1">
        <f t="array" ref="L819">_xlfn.IFS(L370="Excellent","4",L370="Good","3",L370="Sufficient","2",L370="Poor","1",L370="None","")</f>
        <v>1</v>
      </c>
      <c r="M819" s="76" t="str" cm="1">
        <f t="array" ref="M819">_xlfn.IFS(M370="Excellent","4",M370="Good","3",M370="Sufficient","2",M370="Poor","1",M370="None","")</f>
        <v>2</v>
      </c>
      <c r="N819" s="76" t="str" cm="1">
        <f t="array" ref="N819">_xlfn.IFS(N370="Excellent","4",N370="Good","3",N370="Sufficient","2",N370="Poor","1",N370="None","")</f>
        <v>2</v>
      </c>
      <c r="O819" s="76" t="str" cm="1">
        <f t="array" ref="O819">_xlfn.IFS(O370="Excellent","4",O370="Good","3",O370="Sufficient","2",O370="Poor","1",O370="None","")</f>
        <v>2</v>
      </c>
      <c r="P819" s="76" t="str" cm="1">
        <f t="array" ref="P819">_xlfn.IFS(P370="Excellent","4",P370="Good","3",P370="Sufficient","2",P370="Poor","1",P370="None","")</f>
        <v>1</v>
      </c>
      <c r="Q819" s="128"/>
      <c r="R819" s="76" t="str" cm="1">
        <f t="array" ref="R819">_xlfn.IFS(R370="Excellent","4",R370="Good","3",R370="Sufficient","2",R370="Poor","1",R370="None","")</f>
        <v>2</v>
      </c>
      <c r="S819" s="76" t="str" cm="1">
        <f t="array" ref="S819">_xlfn.IFS(S370="Excellent","4",S370="Good","3",S370="Sufficient","2",S370="Poor","1",S370="None","")</f>
        <v>2</v>
      </c>
      <c r="T819" s="76" t="str" cm="1">
        <f t="array" ref="T819">_xlfn.IFS(T370="Excellent","4",T370="Good","3",T370="Sufficient","2",T370="Poor","1",T370="None","")</f>
        <v>2</v>
      </c>
    </row>
    <row r="820" spans="5:20" hidden="1" outlineLevel="1" x14ac:dyDescent="0.45">
      <c r="E820" s="94" t="s">
        <v>473</v>
      </c>
      <c r="F820" s="94" t="s">
        <v>497</v>
      </c>
      <c r="G820" s="94" t="s">
        <v>12</v>
      </c>
      <c r="H820" s="76"/>
      <c r="I820" s="76"/>
      <c r="J820" s="76"/>
      <c r="K820" s="2"/>
      <c r="L820" s="76" t="str" cm="1">
        <f t="array" ref="L820">_xlfn.IFS(L371="Excellent","4",L371="Good","3",L371="Sufficient","2",L371="Poor","1",L371="None","")</f>
        <v>1</v>
      </c>
      <c r="M820" s="76" t="str" cm="1">
        <f t="array" ref="M820">_xlfn.IFS(M371="Excellent","4",M371="Good","3",M371="Sufficient","2",M371="Poor","1",M371="None","")</f>
        <v>2</v>
      </c>
      <c r="N820" s="76" t="str" cm="1">
        <f t="array" ref="N820">_xlfn.IFS(N371="Excellent","4",N371="Good","3",N371="Sufficient","2",N371="Poor","1",N371="None","")</f>
        <v>2</v>
      </c>
      <c r="O820" s="76" t="str" cm="1">
        <f t="array" ref="O820">_xlfn.IFS(O371="Excellent","4",O371="Good","3",O371="Sufficient","2",O371="Poor","1",O371="None","")</f>
        <v>2</v>
      </c>
      <c r="P820" s="76" t="str" cm="1">
        <f t="array" ref="P820">_xlfn.IFS(P371="Excellent","4",P371="Good","3",P371="Sufficient","2",P371="Poor","1",P371="None","")</f>
        <v>1</v>
      </c>
      <c r="Q820" s="128"/>
      <c r="R820" s="76" t="str" cm="1">
        <f t="array" ref="R820">_xlfn.IFS(R371="Excellent","4",R371="Good","3",R371="Sufficient","2",R371="Poor","1",R371="None","")</f>
        <v>1</v>
      </c>
      <c r="S820" s="76" t="str" cm="1">
        <f t="array" ref="S820">_xlfn.IFS(S371="Excellent","4",S371="Good","3",S371="Sufficient","2",S371="Poor","1",S371="None","")</f>
        <v>1</v>
      </c>
      <c r="T820" s="76" t="str" cm="1">
        <f t="array" ref="T820">_xlfn.IFS(T371="Excellent","4",T371="Good","3",T371="Sufficient","2",T371="Poor","1",T371="None","")</f>
        <v>1</v>
      </c>
    </row>
    <row r="821" spans="5:20" hidden="1" outlineLevel="1" x14ac:dyDescent="0.45">
      <c r="E821" s="94" t="s">
        <v>473</v>
      </c>
      <c r="F821" s="94" t="s">
        <v>498</v>
      </c>
      <c r="G821" s="94" t="s">
        <v>12</v>
      </c>
      <c r="H821" s="76"/>
      <c r="I821" s="76"/>
      <c r="J821" s="76"/>
      <c r="K821" s="2"/>
      <c r="L821" s="76" t="str" cm="1">
        <f t="array" ref="L821">_xlfn.IFS(L372="Excellent","4",L372="Good","3",L372="Sufficient","2",L372="Poor","1",L372="None","")</f>
        <v>3</v>
      </c>
      <c r="M821" s="76" t="str" cm="1">
        <f t="array" ref="M821">_xlfn.IFS(M372="Excellent","4",M372="Good","3",M372="Sufficient","2",M372="Poor","1",M372="None","")</f>
        <v>3</v>
      </c>
      <c r="N821" s="76" t="str" cm="1">
        <f t="array" ref="N821">_xlfn.IFS(N372="Excellent","4",N372="Good","3",N372="Sufficient","2",N372="Poor","1",N372="None","")</f>
        <v>3</v>
      </c>
      <c r="O821" s="76" t="str" cm="1">
        <f t="array" ref="O821">_xlfn.IFS(O372="Excellent","4",O372="Good","3",O372="Sufficient","2",O372="Poor","1",O372="None","")</f>
        <v>3</v>
      </c>
      <c r="P821" s="76" t="str" cm="1">
        <f t="array" ref="P821">_xlfn.IFS(P372="Excellent","4",P372="Good","3",P372="Sufficient","2",P372="Poor","1",P372="None","")</f>
        <v>3</v>
      </c>
      <c r="Q821" s="128"/>
      <c r="R821" s="76" t="str" cm="1">
        <f t="array" ref="R821">_xlfn.IFS(R372="Excellent","4",R372="Good","3",R372="Sufficient","2",R372="Poor","1",R372="None","")</f>
        <v>4</v>
      </c>
      <c r="S821" s="76" t="str" cm="1">
        <f t="array" ref="S821">_xlfn.IFS(S372="Excellent","4",S372="Good","3",S372="Sufficient","2",S372="Poor","1",S372="None","")</f>
        <v>4</v>
      </c>
      <c r="T821" s="76" t="str" cm="1">
        <f t="array" ref="T821">_xlfn.IFS(T372="Excellent","4",T372="Good","3",T372="Sufficient","2",T372="Poor","1",T372="None","")</f>
        <v>4</v>
      </c>
    </row>
    <row r="822" spans="5:20" hidden="1" outlineLevel="1" x14ac:dyDescent="0.45">
      <c r="E822" s="94" t="s">
        <v>473</v>
      </c>
      <c r="F822" s="94" t="s">
        <v>499</v>
      </c>
      <c r="G822" s="94" t="s">
        <v>12</v>
      </c>
      <c r="H822" s="76"/>
      <c r="I822" s="76"/>
      <c r="J822" s="76"/>
      <c r="K822" s="2"/>
      <c r="L822" s="76" t="str" cm="1">
        <f t="array" ref="L822">_xlfn.IFS(L373="Excellent","4",L373="Good","3",L373="Sufficient","2",L373="Poor","1",L373="None","")</f>
        <v>3</v>
      </c>
      <c r="M822" s="76" t="str" cm="1">
        <f t="array" ref="M822">_xlfn.IFS(M373="Excellent","4",M373="Good","3",M373="Sufficient","2",M373="Poor","1",M373="None","")</f>
        <v>4</v>
      </c>
      <c r="N822" s="76" t="str" cm="1">
        <f t="array" ref="N822">_xlfn.IFS(N373="Excellent","4",N373="Good","3",N373="Sufficient","2",N373="Poor","1",N373="None","")</f>
        <v>3</v>
      </c>
      <c r="O822" s="76" t="str" cm="1">
        <f t="array" ref="O822">_xlfn.IFS(O373="Excellent","4",O373="Good","3",O373="Sufficient","2",O373="Poor","1",O373="None","")</f>
        <v>3</v>
      </c>
      <c r="P822" s="76" t="str" cm="1">
        <f t="array" ref="P822">_xlfn.IFS(P373="Excellent","4",P373="Good","3",P373="Sufficient","2",P373="Poor","1",P373="None","")</f>
        <v>3</v>
      </c>
      <c r="Q822" s="128"/>
      <c r="R822" s="76" t="str" cm="1">
        <f t="array" ref="R822">_xlfn.IFS(R373="Excellent","4",R373="Good","3",R373="Sufficient","2",R373="Poor","1",R373="None","")</f>
        <v>3</v>
      </c>
      <c r="S822" s="76" t="str" cm="1">
        <f t="array" ref="S822">_xlfn.IFS(S373="Excellent","4",S373="Good","3",S373="Sufficient","2",S373="Poor","1",S373="None","")</f>
        <v>4</v>
      </c>
      <c r="T822" s="76" t="str" cm="1">
        <f t="array" ref="T822">_xlfn.IFS(T373="Excellent","4",T373="Good","3",T373="Sufficient","2",T373="Poor","1",T373="None","")</f>
        <v>4</v>
      </c>
    </row>
    <row r="823" spans="5:20" hidden="1" outlineLevel="1" x14ac:dyDescent="0.45">
      <c r="E823" s="94" t="s">
        <v>473</v>
      </c>
      <c r="F823" s="94" t="s">
        <v>500</v>
      </c>
      <c r="G823" s="94" t="s">
        <v>12</v>
      </c>
      <c r="H823" s="76"/>
      <c r="I823" s="76"/>
      <c r="J823" s="76"/>
      <c r="K823" s="2"/>
      <c r="L823" s="76" t="str" cm="1">
        <f t="array" ref="L823">_xlfn.IFS(L374="Excellent","4",L374="Good","3",L374="Sufficient","2",L374="Poor","1",L374="None","")</f>
        <v>2</v>
      </c>
      <c r="M823" s="76" t="str" cm="1">
        <f t="array" ref="M823">_xlfn.IFS(M374="Excellent","4",M374="Good","3",M374="Sufficient","2",M374="Poor","1",M374="None","")</f>
        <v>2</v>
      </c>
      <c r="N823" s="76" t="str" cm="1">
        <f t="array" ref="N823">_xlfn.IFS(N374="Excellent","4",N374="Good","3",N374="Sufficient","2",N374="Poor","1",N374="None","")</f>
        <v>1</v>
      </c>
      <c r="O823" s="76" t="str" cm="1">
        <f t="array" ref="O823">_xlfn.IFS(O374="Excellent","4",O374="Good","3",O374="Sufficient","2",O374="Poor","1",O374="None","")</f>
        <v>2</v>
      </c>
      <c r="P823" s="76" t="str" cm="1">
        <f t="array" ref="P823">_xlfn.IFS(P374="Excellent","4",P374="Good","3",P374="Sufficient","2",P374="Poor","1",P374="None","")</f>
        <v>2</v>
      </c>
      <c r="Q823" s="128"/>
      <c r="R823" s="76" t="str" cm="1">
        <f t="array" ref="R823">_xlfn.IFS(R374="Excellent","4",R374="Good","3",R374="Sufficient","2",R374="Poor","1",R374="None","")</f>
        <v>2</v>
      </c>
      <c r="S823" s="76" t="str" cm="1">
        <f t="array" ref="S823">_xlfn.IFS(S374="Excellent","4",S374="Good","3",S374="Sufficient","2",S374="Poor","1",S374="None","")</f>
        <v>3</v>
      </c>
      <c r="T823" s="76" t="str" cm="1">
        <f t="array" ref="T823">_xlfn.IFS(T374="Excellent","4",T374="Good","3",T374="Sufficient","2",T374="Poor","1",T374="None","")</f>
        <v>3</v>
      </c>
    </row>
    <row r="824" spans="5:20" hidden="1" outlineLevel="1" x14ac:dyDescent="0.45">
      <c r="E824" s="94" t="s">
        <v>473</v>
      </c>
      <c r="F824" s="94" t="s">
        <v>501</v>
      </c>
      <c r="G824" s="94" t="s">
        <v>12</v>
      </c>
      <c r="H824" s="76"/>
      <c r="I824" s="76"/>
      <c r="J824" s="76"/>
      <c r="K824" s="2"/>
      <c r="L824" s="76" t="str" cm="1">
        <f t="array" ref="L824">_xlfn.IFS(L375="Excellent","4",L375="Good","3",L375="Sufficient","2",L375="Poor","1",L375="None","")</f>
        <v>2</v>
      </c>
      <c r="M824" s="76" t="str" cm="1">
        <f t="array" ref="M824">_xlfn.IFS(M375="Excellent","4",M375="Good","3",M375="Sufficient","2",M375="Poor","1",M375="None","")</f>
        <v>2</v>
      </c>
      <c r="N824" s="76" t="str" cm="1">
        <f t="array" ref="N824">_xlfn.IFS(N375="Excellent","4",N375="Good","3",N375="Sufficient","2",N375="Poor","1",N375="None","")</f>
        <v>2</v>
      </c>
      <c r="O824" s="76" t="str" cm="1">
        <f t="array" ref="O824">_xlfn.IFS(O375="Excellent","4",O375="Good","3",O375="Sufficient","2",O375="Poor","1",O375="None","")</f>
        <v>2</v>
      </c>
      <c r="P824" s="76" t="str" cm="1">
        <f t="array" ref="P824">_xlfn.IFS(P375="Excellent","4",P375="Good","3",P375="Sufficient","2",P375="Poor","1",P375="None","")</f>
        <v>2</v>
      </c>
      <c r="Q824" s="128"/>
      <c r="R824" s="76" t="str" cm="1">
        <f t="array" ref="R824">_xlfn.IFS(R375="Excellent","4",R375="Good","3",R375="Sufficient","2",R375="Poor","1",R375="None","")</f>
        <v>2</v>
      </c>
      <c r="S824" s="76" t="str" cm="1">
        <f t="array" ref="S824">_xlfn.IFS(S375="Excellent","4",S375="Good","3",S375="Sufficient","2",S375="Poor","1",S375="None","")</f>
        <v>3</v>
      </c>
      <c r="T824" s="76" t="str" cm="1">
        <f t="array" ref="T824">_xlfn.IFS(T375="Excellent","4",T375="Good","3",T375="Sufficient","2",T375="Poor","1",T375="None","")</f>
        <v>4</v>
      </c>
    </row>
    <row r="825" spans="5:20" hidden="1" outlineLevel="1" x14ac:dyDescent="0.45">
      <c r="E825" s="94" t="s">
        <v>473</v>
      </c>
      <c r="F825" s="94" t="s">
        <v>502</v>
      </c>
      <c r="G825" s="94" t="s">
        <v>12</v>
      </c>
      <c r="H825" s="76"/>
      <c r="I825" s="76"/>
      <c r="J825" s="76"/>
      <c r="K825" s="2"/>
      <c r="L825" s="76" t="str" cm="1">
        <f t="array" ref="L825">_xlfn.IFS(L376="Excellent","4",L376="Good","3",L376="Sufficient","2",L376="Poor","1",L376="None","")</f>
        <v>2</v>
      </c>
      <c r="M825" s="76" t="str" cm="1">
        <f t="array" ref="M825">_xlfn.IFS(M376="Excellent","4",M376="Good","3",M376="Sufficient","2",M376="Poor","1",M376="None","")</f>
        <v>2</v>
      </c>
      <c r="N825" s="76" t="str" cm="1">
        <f t="array" ref="N825">_xlfn.IFS(N376="Excellent","4",N376="Good","3",N376="Sufficient","2",N376="Poor","1",N376="None","")</f>
        <v>2</v>
      </c>
      <c r="O825" s="76" t="str" cm="1">
        <f t="array" ref="O825">_xlfn.IFS(O376="Excellent","4",O376="Good","3",O376="Sufficient","2",O376="Poor","1",O376="None","")</f>
        <v>2</v>
      </c>
      <c r="P825" s="76" t="str" cm="1">
        <f t="array" ref="P825">_xlfn.IFS(P376="Excellent","4",P376="Good","3",P376="Sufficient","2",P376="Poor","1",P376="None","")</f>
        <v>2</v>
      </c>
      <c r="Q825" s="128"/>
      <c r="R825" s="76" t="str" cm="1">
        <f t="array" ref="R825">_xlfn.IFS(R376="Excellent","4",R376="Good","3",R376="Sufficient","2",R376="Poor","1",R376="None","")</f>
        <v>3</v>
      </c>
      <c r="S825" s="76" t="str" cm="1">
        <f t="array" ref="S825">_xlfn.IFS(S376="Excellent","4",S376="Good","3",S376="Sufficient","2",S376="Poor","1",S376="None","")</f>
        <v>3</v>
      </c>
      <c r="T825" s="76" t="str" cm="1">
        <f t="array" ref="T825">_xlfn.IFS(T376="Excellent","4",T376="Good","3",T376="Sufficient","2",T376="Poor","1",T376="None","")</f>
        <v>4</v>
      </c>
    </row>
    <row r="826" spans="5:20" hidden="1" outlineLevel="1" x14ac:dyDescent="0.45">
      <c r="E826" s="94" t="s">
        <v>473</v>
      </c>
      <c r="F826" s="94" t="s">
        <v>503</v>
      </c>
      <c r="G826" s="94" t="s">
        <v>12</v>
      </c>
      <c r="H826" s="76"/>
      <c r="I826" s="76"/>
      <c r="J826" s="76"/>
      <c r="K826" s="2"/>
      <c r="L826" s="76" t="str" cm="1">
        <f t="array" ref="L826">_xlfn.IFS(L377="Excellent","4",L377="Good","3",L377="Sufficient","2",L377="Poor","1",L377="None","")</f>
        <v>4</v>
      </c>
      <c r="M826" s="76" t="str" cm="1">
        <f t="array" ref="M826">_xlfn.IFS(M377="Excellent","4",M377="Good","3",M377="Sufficient","2",M377="Poor","1",M377="None","")</f>
        <v>4</v>
      </c>
      <c r="N826" s="76" t="str" cm="1">
        <f t="array" ref="N826">_xlfn.IFS(N377="Excellent","4",N377="Good","3",N377="Sufficient","2",N377="Poor","1",N377="None","")</f>
        <v>4</v>
      </c>
      <c r="O826" s="76" t="str" cm="1">
        <f t="array" ref="O826">_xlfn.IFS(O377="Excellent","4",O377="Good","3",O377="Sufficient","2",O377="Poor","1",O377="None","")</f>
        <v>4</v>
      </c>
      <c r="P826" s="76" t="str" cm="1">
        <f t="array" ref="P826">_xlfn.IFS(P377="Excellent","4",P377="Good","3",P377="Sufficient","2",P377="Poor","1",P377="None","")</f>
        <v>4</v>
      </c>
      <c r="Q826" s="128"/>
      <c r="R826" s="76" t="str" cm="1">
        <f t="array" ref="R826">_xlfn.IFS(R377="Excellent","4",R377="Good","3",R377="Sufficient","2",R377="Poor","1",R377="None","")</f>
        <v>4</v>
      </c>
      <c r="S826" s="76" t="str" cm="1">
        <f t="array" ref="S826">_xlfn.IFS(S377="Excellent","4",S377="Good","3",S377="Sufficient","2",S377="Poor","1",S377="None","")</f>
        <v>4</v>
      </c>
      <c r="T826" s="76" t="str" cm="1">
        <f t="array" ref="T826">_xlfn.IFS(T377="Excellent","4",T377="Good","3",T377="Sufficient","2",T377="Poor","1",T377="None","")</f>
        <v>3</v>
      </c>
    </row>
    <row r="827" spans="5:20" hidden="1" outlineLevel="1" x14ac:dyDescent="0.45">
      <c r="E827" s="94" t="s">
        <v>473</v>
      </c>
      <c r="F827" s="94" t="s">
        <v>504</v>
      </c>
      <c r="G827" s="94" t="s">
        <v>223</v>
      </c>
      <c r="H827" s="76"/>
      <c r="I827" s="76"/>
      <c r="J827" s="76"/>
      <c r="K827" s="2"/>
      <c r="L827" s="76" t="str" cm="1">
        <f t="array" ref="L827">_xlfn.IFS(L378="Excellent","4",L378="Good","3",L378="Sufficient","2",L378="Poor","1",L378="None","")</f>
        <v>4</v>
      </c>
      <c r="M827" s="76" t="str" cm="1">
        <f t="array" ref="M827">_xlfn.IFS(M378="Excellent","4",M378="Good","3",M378="Sufficient","2",M378="Poor","1",M378="None","")</f>
        <v>4</v>
      </c>
      <c r="N827" s="76" t="str" cm="1">
        <f t="array" ref="N827">_xlfn.IFS(N378="Excellent","4",N378="Good","3",N378="Sufficient","2",N378="Poor","1",N378="None","")</f>
        <v>4</v>
      </c>
      <c r="O827" s="76" t="str" cm="1">
        <f t="array" ref="O827">_xlfn.IFS(O378="Excellent","4",O378="Good","3",O378="Sufficient","2",O378="Poor","1",O378="None","")</f>
        <v>4</v>
      </c>
      <c r="P827" s="76" t="str" cm="1">
        <f t="array" ref="P827">_xlfn.IFS(P378="Excellent","4",P378="Good","3",P378="Sufficient","2",P378="Poor","1",P378="None","")</f>
        <v>4</v>
      </c>
      <c r="Q827" s="128"/>
      <c r="R827" s="76" t="str" cm="1">
        <f t="array" ref="R827">_xlfn.IFS(R378="Excellent","4",R378="Good","3",R378="Sufficient","2",R378="Poor","1",R378="None","")</f>
        <v>4</v>
      </c>
      <c r="S827" s="76" t="str" cm="1">
        <f t="array" ref="S827">_xlfn.IFS(S378="Excellent","4",S378="Good","3",S378="Sufficient","2",S378="Poor","1",S378="None","")</f>
        <v>4</v>
      </c>
      <c r="T827" s="76" t="str" cm="1">
        <f t="array" ref="T827">_xlfn.IFS(T378="Excellent","4",T378="Good","3",T378="Sufficient","2",T378="Poor","1",T378="None","")</f>
        <v>4</v>
      </c>
    </row>
    <row r="828" spans="5:20" hidden="1" outlineLevel="1" x14ac:dyDescent="0.45">
      <c r="E828" s="94" t="s">
        <v>473</v>
      </c>
      <c r="F828" s="94" t="s">
        <v>505</v>
      </c>
      <c r="G828" s="94" t="s">
        <v>223</v>
      </c>
      <c r="H828" s="76"/>
      <c r="I828" s="76"/>
      <c r="J828" s="76"/>
      <c r="K828" s="2"/>
      <c r="L828" s="76" t="str" cm="1">
        <f t="array" ref="L828">_xlfn.IFS(L379="Excellent","4",L379="Good","3",L379="Sufficient","2",L379="Poor","1",L379="None","")</f>
        <v>4</v>
      </c>
      <c r="M828" s="76" t="str" cm="1">
        <f t="array" ref="M828">_xlfn.IFS(M379="Excellent","4",M379="Good","3",M379="Sufficient","2",M379="Poor","1",M379="None","")</f>
        <v>4</v>
      </c>
      <c r="N828" s="76" t="str" cm="1">
        <f t="array" ref="N828">_xlfn.IFS(N379="Excellent","4",N379="Good","3",N379="Sufficient","2",N379="Poor","1",N379="None","")</f>
        <v>4</v>
      </c>
      <c r="O828" s="76" t="str" cm="1">
        <f t="array" ref="O828">_xlfn.IFS(O379="Excellent","4",O379="Good","3",O379="Sufficient","2",O379="Poor","1",O379="None","")</f>
        <v>4</v>
      </c>
      <c r="P828" s="76" t="str" cm="1">
        <f t="array" ref="P828">_xlfn.IFS(P379="Excellent","4",P379="Good","3",P379="Sufficient","2",P379="Poor","1",P379="None","")</f>
        <v>4</v>
      </c>
      <c r="Q828" s="128"/>
      <c r="R828" s="76" t="str" cm="1">
        <f t="array" ref="R828">_xlfn.IFS(R379="Excellent","4",R379="Good","3",R379="Sufficient","2",R379="Poor","1",R379="None","")</f>
        <v>4</v>
      </c>
      <c r="S828" s="76" t="str" cm="1">
        <f t="array" ref="S828">_xlfn.IFS(S379="Excellent","4",S379="Good","3",S379="Sufficient","2",S379="Poor","1",S379="None","")</f>
        <v>4</v>
      </c>
      <c r="T828" s="76" t="str" cm="1">
        <f t="array" ref="T828">_xlfn.IFS(T379="Excellent","4",T379="Good","3",T379="Sufficient","2",T379="Poor","1",T379="None","")</f>
        <v>4</v>
      </c>
    </row>
    <row r="829" spans="5:20" hidden="1" outlineLevel="1" x14ac:dyDescent="0.45">
      <c r="E829" s="94" t="s">
        <v>473</v>
      </c>
      <c r="F829" s="94" t="s">
        <v>506</v>
      </c>
      <c r="G829" s="94" t="s">
        <v>223</v>
      </c>
      <c r="H829" s="76"/>
      <c r="I829" s="76"/>
      <c r="J829" s="76"/>
      <c r="K829" s="2"/>
      <c r="L829" s="76" t="str" cm="1">
        <f t="array" ref="L829">_xlfn.IFS(L380="Excellent","4",L380="Good","3",L380="Sufficient","2",L380="Poor","1",L380="None","")</f>
        <v>4</v>
      </c>
      <c r="M829" s="76" t="str" cm="1">
        <f t="array" ref="M829">_xlfn.IFS(M380="Excellent","4",M380="Good","3",M380="Sufficient","2",M380="Poor","1",M380="None","")</f>
        <v>4</v>
      </c>
      <c r="N829" s="76" t="str" cm="1">
        <f t="array" ref="N829">_xlfn.IFS(N380="Excellent","4",N380="Good","3",N380="Sufficient","2",N380="Poor","1",N380="None","")</f>
        <v>4</v>
      </c>
      <c r="O829" s="76" t="str" cm="1">
        <f t="array" ref="O829">_xlfn.IFS(O380="Excellent","4",O380="Good","3",O380="Sufficient","2",O380="Poor","1",O380="None","")</f>
        <v>4</v>
      </c>
      <c r="P829" s="76" t="str" cm="1">
        <f t="array" ref="P829">_xlfn.IFS(P380="Excellent","4",P380="Good","3",P380="Sufficient","2",P380="Poor","1",P380="None","")</f>
        <v>4</v>
      </c>
      <c r="Q829" s="128"/>
      <c r="R829" s="76" t="str" cm="1">
        <f t="array" ref="R829">_xlfn.IFS(R380="Excellent","4",R380="Good","3",R380="Sufficient","2",R380="Poor","1",R380="None","")</f>
        <v>4</v>
      </c>
      <c r="S829" s="76" t="str" cm="1">
        <f t="array" ref="S829">_xlfn.IFS(S380="Excellent","4",S380="Good","3",S380="Sufficient","2",S380="Poor","1",S380="None","")</f>
        <v>4</v>
      </c>
      <c r="T829" s="76" t="str" cm="1">
        <f t="array" ref="T829">_xlfn.IFS(T380="Excellent","4",T380="Good","3",T380="Sufficient","2",T380="Poor","1",T380="None","")</f>
        <v>4</v>
      </c>
    </row>
    <row r="830" spans="5:20" hidden="1" outlineLevel="1" x14ac:dyDescent="0.45">
      <c r="E830" s="94" t="s">
        <v>473</v>
      </c>
      <c r="F830" s="94" t="s">
        <v>507</v>
      </c>
      <c r="G830" s="94" t="s">
        <v>223</v>
      </c>
      <c r="H830" s="76"/>
      <c r="I830" s="76"/>
      <c r="J830" s="76"/>
      <c r="K830" s="2"/>
      <c r="L830" s="76" t="str" cm="1">
        <f t="array" ref="L830">_xlfn.IFS(L381="Excellent","4",L381="Good","3",L381="Sufficient","2",L381="Poor","1",L381="None","")</f>
        <v>4</v>
      </c>
      <c r="M830" s="76" t="str" cm="1">
        <f t="array" ref="M830">_xlfn.IFS(M381="Excellent","4",M381="Good","3",M381="Sufficient","2",M381="Poor","1",M381="None","")</f>
        <v>4</v>
      </c>
      <c r="N830" s="76" t="str" cm="1">
        <f t="array" ref="N830">_xlfn.IFS(N381="Excellent","4",N381="Good","3",N381="Sufficient","2",N381="Poor","1",N381="None","")</f>
        <v>4</v>
      </c>
      <c r="O830" s="76" t="str" cm="1">
        <f t="array" ref="O830">_xlfn.IFS(O381="Excellent","4",O381="Good","3",O381="Sufficient","2",O381="Poor","1",O381="None","")</f>
        <v>4</v>
      </c>
      <c r="P830" s="76" t="str" cm="1">
        <f t="array" ref="P830">_xlfn.IFS(P381="Excellent","4",P381="Good","3",P381="Sufficient","2",P381="Poor","1",P381="None","")</f>
        <v>4</v>
      </c>
      <c r="Q830" s="128"/>
      <c r="R830" s="76" t="str" cm="1">
        <f t="array" ref="R830">_xlfn.IFS(R381="Excellent","4",R381="Good","3",R381="Sufficient","2",R381="Poor","1",R381="None","")</f>
        <v>4</v>
      </c>
      <c r="S830" s="76" t="str" cm="1">
        <f t="array" ref="S830">_xlfn.IFS(S381="Excellent","4",S381="Good","3",S381="Sufficient","2",S381="Poor","1",S381="None","")</f>
        <v>4</v>
      </c>
      <c r="T830" s="76" t="str" cm="1">
        <f t="array" ref="T830">_xlfn.IFS(T381="Excellent","4",T381="Good","3",T381="Sufficient","2",T381="Poor","1",T381="None","")</f>
        <v>4</v>
      </c>
    </row>
    <row r="831" spans="5:20" collapsed="1" x14ac:dyDescent="0.45">
      <c r="E831" s="94"/>
      <c r="F831" s="94"/>
      <c r="G831" s="94"/>
      <c r="H831" s="76"/>
      <c r="I831" s="76"/>
      <c r="J831" s="76"/>
      <c r="K831" s="2"/>
      <c r="L831" s="76"/>
      <c r="M831" s="76"/>
      <c r="N831" s="76"/>
      <c r="O831" s="76"/>
      <c r="P831" s="76"/>
      <c r="Q831" s="76"/>
      <c r="R831" s="76"/>
      <c r="S831" s="76"/>
      <c r="T831" s="76"/>
    </row>
    <row r="832" spans="5:20" x14ac:dyDescent="0.45">
      <c r="E832" s="94" t="s">
        <v>508</v>
      </c>
      <c r="F832" s="94" t="s">
        <v>509</v>
      </c>
      <c r="G832" s="94" t="s">
        <v>12</v>
      </c>
      <c r="H832" s="76"/>
      <c r="I832" s="76"/>
      <c r="J832" s="76"/>
      <c r="K832" s="2"/>
      <c r="L832" s="76" t="str" cm="1">
        <f t="array" ref="L832">_xlfn.IFS(L383="Excellent","4",L383="Good","3",L383="Sufficient","2",L383="Poor","1",L383="None","")</f>
        <v>3</v>
      </c>
      <c r="M832" s="76" t="str" cm="1">
        <f t="array" ref="M832">_xlfn.IFS(M383="Excellent","4",M383="Good","3",M383="Sufficient","2",M383="Poor","1",M383="None","")</f>
        <v>3</v>
      </c>
      <c r="N832" s="76" t="str" cm="1">
        <f t="array" ref="N832">_xlfn.IFS(N383="Excellent","4",N383="Good","3",N383="Sufficient","2",N383="Poor","1",N383="None","")</f>
        <v>3</v>
      </c>
      <c r="O832" s="76" t="str" cm="1">
        <f t="array" ref="O832">_xlfn.IFS(O383="Excellent","4",O383="Good","3",O383="Sufficient","2",O383="Poor","1",O383="None","")</f>
        <v>3</v>
      </c>
      <c r="P832" s="76" t="str" cm="1">
        <f t="array" ref="P832">_xlfn.IFS(P383="Excellent","4",P383="Good","3",P383="Sufficient","2",P383="Poor","1",P383="None","")</f>
        <v>4</v>
      </c>
      <c r="Q832" s="128"/>
      <c r="R832" s="76" t="str" cm="1">
        <f t="array" ref="R832">_xlfn.IFS(R383="Excellent","4",R383="Good","3",R383="Sufficient","2",R383="Poor","1",R383="None","")</f>
        <v>3</v>
      </c>
      <c r="S832" s="76" t="str" cm="1">
        <f t="array" ref="S832">_xlfn.IFS(S383="Excellent","4",S383="Good","3",S383="Sufficient","2",S383="Poor","1",S383="None","")</f>
        <v>4</v>
      </c>
      <c r="T832" s="76" t="str" cm="1">
        <f t="array" ref="T832">_xlfn.IFS(T383="Excellent","4",T383="Good","3",T383="Sufficient","2",T383="Poor","1",T383="None","")</f>
        <v>3</v>
      </c>
    </row>
    <row r="833" spans="5:20" hidden="1" outlineLevel="1" x14ac:dyDescent="0.45">
      <c r="E833" s="94" t="s">
        <v>508</v>
      </c>
      <c r="F833" s="94" t="s">
        <v>510</v>
      </c>
      <c r="G833" s="94" t="s">
        <v>12</v>
      </c>
      <c r="H833" s="76"/>
      <c r="I833" s="76"/>
      <c r="J833" s="76"/>
      <c r="K833" s="2"/>
      <c r="L833" s="76" t="str" cm="1">
        <f t="array" ref="L833">_xlfn.IFS(L384="Excellent","4",L384="Good","3",L384="Sufficient","2",L384="Poor","1",L384="None","")</f>
        <v>3</v>
      </c>
      <c r="M833" s="76" t="str" cm="1">
        <f t="array" ref="M833">_xlfn.IFS(M384="Excellent","4",M384="Good","3",M384="Sufficient","2",M384="Poor","1",M384="None","")</f>
        <v>2</v>
      </c>
      <c r="N833" s="76" t="str" cm="1">
        <f t="array" ref="N833">_xlfn.IFS(N384="Excellent","4",N384="Good","3",N384="Sufficient","2",N384="Poor","1",N384="None","")</f>
        <v>2</v>
      </c>
      <c r="O833" s="76" t="str" cm="1">
        <f t="array" ref="O833">_xlfn.IFS(O384="Excellent","4",O384="Good","3",O384="Sufficient","2",O384="Poor","1",O384="None","")</f>
        <v>2</v>
      </c>
      <c r="P833" s="76" t="str" cm="1">
        <f t="array" ref="P833">_xlfn.IFS(P384="Excellent","4",P384="Good","3",P384="Sufficient","2",P384="Poor","1",P384="None","")</f>
        <v>2</v>
      </c>
      <c r="Q833" s="128"/>
      <c r="R833" s="76" t="str" cm="1">
        <f t="array" ref="R833">_xlfn.IFS(R384="Excellent","4",R384="Good","3",R384="Sufficient","2",R384="Poor","1",R384="None","")</f>
        <v>2</v>
      </c>
      <c r="S833" s="76" t="str" cm="1">
        <f t="array" ref="S833">_xlfn.IFS(S384="Excellent","4",S384="Good","3",S384="Sufficient","2",S384="Poor","1",S384="None","")</f>
        <v>1</v>
      </c>
      <c r="T833" s="76" t="str" cm="1">
        <f t="array" ref="T833">_xlfn.IFS(T384="Excellent","4",T384="Good","3",T384="Sufficient","2",T384="Poor","1",T384="None","")</f>
        <v>2</v>
      </c>
    </row>
    <row r="834" spans="5:20" hidden="1" outlineLevel="1" x14ac:dyDescent="0.45">
      <c r="E834" s="94" t="s">
        <v>508</v>
      </c>
      <c r="F834" s="94" t="s">
        <v>511</v>
      </c>
      <c r="G834" s="94" t="s">
        <v>12</v>
      </c>
      <c r="H834" s="76"/>
      <c r="I834" s="76"/>
      <c r="J834" s="76"/>
      <c r="K834" s="2"/>
      <c r="L834" s="76" t="str" cm="1">
        <f t="array" ref="L834">_xlfn.IFS(L385="Excellent","4",L385="Good","3",L385="Sufficient","2",L385="Poor","1",L385="None","")</f>
        <v>4</v>
      </c>
      <c r="M834" s="76" t="str" cm="1">
        <f t="array" ref="M834">_xlfn.IFS(M385="Excellent","4",M385="Good","3",M385="Sufficient","2",M385="Poor","1",M385="None","")</f>
        <v>4</v>
      </c>
      <c r="N834" s="76" t="str" cm="1">
        <f t="array" ref="N834">_xlfn.IFS(N385="Excellent","4",N385="Good","3",N385="Sufficient","2",N385="Poor","1",N385="None","")</f>
        <v>4</v>
      </c>
      <c r="O834" s="76" t="str" cm="1">
        <f t="array" ref="O834">_xlfn.IFS(O385="Excellent","4",O385="Good","3",O385="Sufficient","2",O385="Poor","1",O385="None","")</f>
        <v>4</v>
      </c>
      <c r="P834" s="76" t="str" cm="1">
        <f t="array" ref="P834">_xlfn.IFS(P385="Excellent","4",P385="Good","3",P385="Sufficient","2",P385="Poor","1",P385="None","")</f>
        <v>4</v>
      </c>
      <c r="Q834" s="128"/>
      <c r="R834" s="76" t="str" cm="1">
        <f t="array" ref="R834">_xlfn.IFS(R385="Excellent","4",R385="Good","3",R385="Sufficient","2",R385="Poor","1",R385="None","")</f>
        <v>4</v>
      </c>
      <c r="S834" s="76" t="str" cm="1">
        <f t="array" ref="S834">_xlfn.IFS(S385="Excellent","4",S385="Good","3",S385="Sufficient","2",S385="Poor","1",S385="None","")</f>
        <v>4</v>
      </c>
      <c r="T834" s="76" t="str" cm="1">
        <f t="array" ref="T834">_xlfn.IFS(T385="Excellent","4",T385="Good","3",T385="Sufficient","2",T385="Poor","1",T385="None","")</f>
        <v>4</v>
      </c>
    </row>
    <row r="835" spans="5:20" hidden="1" outlineLevel="1" x14ac:dyDescent="0.45">
      <c r="E835" s="94" t="s">
        <v>508</v>
      </c>
      <c r="F835" s="94" t="s">
        <v>512</v>
      </c>
      <c r="G835" s="94" t="s">
        <v>12</v>
      </c>
      <c r="H835" s="76"/>
      <c r="I835" s="76"/>
      <c r="J835" s="76"/>
      <c r="K835" s="2"/>
      <c r="L835" s="76" t="str" cm="1">
        <f t="array" ref="L835">_xlfn.IFS(L386="Excellent","4",L386="Good","3",L386="Sufficient","2",L386="Poor","1",L386="None","")</f>
        <v>3</v>
      </c>
      <c r="M835" s="76" t="str" cm="1">
        <f t="array" ref="M835">_xlfn.IFS(M386="Excellent","4",M386="Good","3",M386="Sufficient","2",M386="Poor","1",M386="None","")</f>
        <v>3</v>
      </c>
      <c r="N835" s="76" t="str" cm="1">
        <f t="array" ref="N835">_xlfn.IFS(N386="Excellent","4",N386="Good","3",N386="Sufficient","2",N386="Poor","1",N386="None","")</f>
        <v>4</v>
      </c>
      <c r="O835" s="76" t="str" cm="1">
        <f t="array" ref="O835">_xlfn.IFS(O386="Excellent","4",O386="Good","3",O386="Sufficient","2",O386="Poor","1",O386="None","")</f>
        <v>3</v>
      </c>
      <c r="P835" s="76" t="str" cm="1">
        <f t="array" ref="P835">_xlfn.IFS(P386="Excellent","4",P386="Good","3",P386="Sufficient","2",P386="Poor","1",P386="None","")</f>
        <v>3</v>
      </c>
      <c r="Q835" s="128"/>
      <c r="R835" s="76" t="str" cm="1">
        <f t="array" ref="R835">_xlfn.IFS(R386="Excellent","4",R386="Good","3",R386="Sufficient","2",R386="Poor","1",R386="None","")</f>
        <v>4</v>
      </c>
      <c r="S835" s="76" t="str" cm="1">
        <f t="array" ref="S835">_xlfn.IFS(S386="Excellent","4",S386="Good","3",S386="Sufficient","2",S386="Poor","1",S386="None","")</f>
        <v>3</v>
      </c>
      <c r="T835" s="76" t="str" cm="1">
        <f t="array" ref="T835">_xlfn.IFS(T386="Excellent","4",T386="Good","3",T386="Sufficient","2",T386="Poor","1",T386="None","")</f>
        <v>3</v>
      </c>
    </row>
    <row r="836" spans="5:20" hidden="1" outlineLevel="1" x14ac:dyDescent="0.45">
      <c r="E836" s="94" t="s">
        <v>508</v>
      </c>
      <c r="F836" s="94" t="s">
        <v>513</v>
      </c>
      <c r="G836" s="94" t="s">
        <v>12</v>
      </c>
      <c r="H836" s="76"/>
      <c r="I836" s="76"/>
      <c r="J836" s="76"/>
      <c r="K836" s="2"/>
      <c r="L836" s="76" t="str" cm="1">
        <f t="array" ref="L836">_xlfn.IFS(L387="Excellent","4",L387="Good","3",L387="Sufficient","2",L387="Poor","1",L387="None","")</f>
        <v>4</v>
      </c>
      <c r="M836" s="76" t="str" cm="1">
        <f t="array" ref="M836">_xlfn.IFS(M387="Excellent","4",M387="Good","3",M387="Sufficient","2",M387="Poor","1",M387="None","")</f>
        <v>4</v>
      </c>
      <c r="N836" s="76" t="str" cm="1">
        <f t="array" ref="N836">_xlfn.IFS(N387="Excellent","4",N387="Good","3",N387="Sufficient","2",N387="Poor","1",N387="None","")</f>
        <v>4</v>
      </c>
      <c r="O836" s="76" t="str" cm="1">
        <f t="array" ref="O836">_xlfn.IFS(O387="Excellent","4",O387="Good","3",O387="Sufficient","2",O387="Poor","1",O387="None","")</f>
        <v>4</v>
      </c>
      <c r="P836" s="76" t="str" cm="1">
        <f t="array" ref="P836">_xlfn.IFS(P387="Excellent","4",P387="Good","3",P387="Sufficient","2",P387="Poor","1",P387="None","")</f>
        <v>4</v>
      </c>
      <c r="Q836" s="128"/>
      <c r="R836" s="76" t="str" cm="1">
        <f t="array" ref="R836">_xlfn.IFS(R387="Excellent","4",R387="Good","3",R387="Sufficient","2",R387="Poor","1",R387="None","")</f>
        <v>4</v>
      </c>
      <c r="S836" s="76" t="str" cm="1">
        <f t="array" ref="S836">_xlfn.IFS(S387="Excellent","4",S387="Good","3",S387="Sufficient","2",S387="Poor","1",S387="None","")</f>
        <v>4</v>
      </c>
      <c r="T836" s="76" t="str" cm="1">
        <f t="array" ref="T836">_xlfn.IFS(T387="Excellent","4",T387="Good","3",T387="Sufficient","2",T387="Poor","1",T387="None","")</f>
        <v>4</v>
      </c>
    </row>
    <row r="837" spans="5:20" hidden="1" outlineLevel="1" x14ac:dyDescent="0.45">
      <c r="E837" s="94" t="s">
        <v>508</v>
      </c>
      <c r="F837" s="94" t="s">
        <v>514</v>
      </c>
      <c r="G837" s="94" t="s">
        <v>12</v>
      </c>
      <c r="H837" s="76"/>
      <c r="I837" s="76"/>
      <c r="J837" s="76"/>
      <c r="K837" s="2"/>
      <c r="L837" s="76" t="str" cm="1">
        <f t="array" ref="L837">_xlfn.IFS(L388="Excellent","4",L388="Good","3",L388="Sufficient","2",L388="Poor","1",L388="None","")</f>
        <v>4</v>
      </c>
      <c r="M837" s="76" t="str" cm="1">
        <f t="array" ref="M837">_xlfn.IFS(M388="Excellent","4",M388="Good","3",M388="Sufficient","2",M388="Poor","1",M388="None","")</f>
        <v>4</v>
      </c>
      <c r="N837" s="76" t="str" cm="1">
        <f t="array" ref="N837">_xlfn.IFS(N388="Excellent","4",N388="Good","3",N388="Sufficient","2",N388="Poor","1",N388="None","")</f>
        <v>4</v>
      </c>
      <c r="O837" s="76" t="str" cm="1">
        <f t="array" ref="O837">_xlfn.IFS(O388="Excellent","4",O388="Good","3",O388="Sufficient","2",O388="Poor","1",O388="None","")</f>
        <v>4</v>
      </c>
      <c r="P837" s="76" t="str" cm="1">
        <f t="array" ref="P837">_xlfn.IFS(P388="Excellent","4",P388="Good","3",P388="Sufficient","2",P388="Poor","1",P388="None","")</f>
        <v>4</v>
      </c>
      <c r="Q837" s="128"/>
      <c r="R837" s="76" t="str" cm="1">
        <f t="array" ref="R837">_xlfn.IFS(R388="Excellent","4",R388="Good","3",R388="Sufficient","2",R388="Poor","1",R388="None","")</f>
        <v>4</v>
      </c>
      <c r="S837" s="76" t="str" cm="1">
        <f t="array" ref="S837">_xlfn.IFS(S388="Excellent","4",S388="Good","3",S388="Sufficient","2",S388="Poor","1",S388="None","")</f>
        <v>4</v>
      </c>
      <c r="T837" s="76" t="str" cm="1">
        <f t="array" ref="T837">_xlfn.IFS(T388="Excellent","4",T388="Good","3",T388="Sufficient","2",T388="Poor","1",T388="None","")</f>
        <v>4</v>
      </c>
    </row>
    <row r="838" spans="5:20" hidden="1" outlineLevel="1" x14ac:dyDescent="0.45">
      <c r="E838" s="94" t="s">
        <v>508</v>
      </c>
      <c r="F838" s="94" t="s">
        <v>515</v>
      </c>
      <c r="G838" s="94" t="s">
        <v>12</v>
      </c>
      <c r="H838" s="76"/>
      <c r="I838" s="76"/>
      <c r="J838" s="76"/>
      <c r="K838" s="2"/>
      <c r="L838" s="76" t="str" cm="1">
        <f t="array" ref="L838">_xlfn.IFS(L389="Excellent","4",L389="Good","3",L389="Sufficient","2",L389="Poor","1",L389="None","")</f>
        <v>4</v>
      </c>
      <c r="M838" s="76" t="str" cm="1">
        <f t="array" ref="M838">_xlfn.IFS(M389="Excellent","4",M389="Good","3",M389="Sufficient","2",M389="Poor","1",M389="None","")</f>
        <v>4</v>
      </c>
      <c r="N838" s="76" t="str" cm="1">
        <f t="array" ref="N838">_xlfn.IFS(N389="Excellent","4",N389="Good","3",N389="Sufficient","2",N389="Poor","1",N389="None","")</f>
        <v>4</v>
      </c>
      <c r="O838" s="76" t="str" cm="1">
        <f t="array" ref="O838">_xlfn.IFS(O389="Excellent","4",O389="Good","3",O389="Sufficient","2",O389="Poor","1",O389="None","")</f>
        <v>4</v>
      </c>
      <c r="P838" s="76" t="str" cm="1">
        <f t="array" ref="P838">_xlfn.IFS(P389="Excellent","4",P389="Good","3",P389="Sufficient","2",P389="Poor","1",P389="None","")</f>
        <v>4</v>
      </c>
      <c r="Q838" s="128"/>
      <c r="R838" s="76" t="str" cm="1">
        <f t="array" ref="R838">_xlfn.IFS(R389="Excellent","4",R389="Good","3",R389="Sufficient","2",R389="Poor","1",R389="None","")</f>
        <v>4</v>
      </c>
      <c r="S838" s="76" t="str" cm="1">
        <f t="array" ref="S838">_xlfn.IFS(S389="Excellent","4",S389="Good","3",S389="Sufficient","2",S389="Poor","1",S389="None","")</f>
        <v>4</v>
      </c>
      <c r="T838" s="76" t="str" cm="1">
        <f t="array" ref="T838">_xlfn.IFS(T389="Excellent","4",T389="Good","3",T389="Sufficient","2",T389="Poor","1",T389="None","")</f>
        <v>4</v>
      </c>
    </row>
    <row r="839" spans="5:20" hidden="1" outlineLevel="1" x14ac:dyDescent="0.45">
      <c r="E839" s="94" t="s">
        <v>508</v>
      </c>
      <c r="F839" s="94" t="s">
        <v>516</v>
      </c>
      <c r="G839" s="94" t="s">
        <v>12</v>
      </c>
      <c r="H839" s="76"/>
      <c r="I839" s="76"/>
      <c r="J839" s="76"/>
      <c r="K839" s="2"/>
      <c r="L839" s="76" t="str" cm="1">
        <f t="array" ref="L839">_xlfn.IFS(L390="Excellent","4",L390="Good","3",L390="Sufficient","2",L390="Poor","1",L390="None","")</f>
        <v/>
      </c>
      <c r="M839" s="76" t="str" cm="1">
        <f t="array" ref="M839">_xlfn.IFS(M390="Excellent","4",M390="Good","3",M390="Sufficient","2",M390="Poor","1",M390="None","")</f>
        <v/>
      </c>
      <c r="N839" s="76" t="str" cm="1">
        <f t="array" ref="N839">_xlfn.IFS(N390="Excellent","4",N390="Good","3",N390="Sufficient","2",N390="Poor","1",N390="None","")</f>
        <v/>
      </c>
      <c r="O839" s="76" t="str" cm="1">
        <f t="array" ref="O839">_xlfn.IFS(O390="Excellent","4",O390="Good","3",O390="Sufficient","2",O390="Poor","1",O390="None","")</f>
        <v>4</v>
      </c>
      <c r="P839" s="76" t="str" cm="1">
        <f t="array" ref="P839">_xlfn.IFS(P390="Excellent","4",P390="Good","3",P390="Sufficient","2",P390="Poor","1",P390="None","")</f>
        <v>4</v>
      </c>
      <c r="Q839" s="128"/>
      <c r="R839" s="76" t="str" cm="1">
        <f t="array" ref="R839">_xlfn.IFS(R390="Excellent","4",R390="Good","3",R390="Sufficient","2",R390="Poor","1",R390="None","")</f>
        <v>4</v>
      </c>
      <c r="S839" s="76" t="str" cm="1">
        <f t="array" ref="S839">_xlfn.IFS(S390="Excellent","4",S390="Good","3",S390="Sufficient","2",S390="Poor","1",S390="None","")</f>
        <v>4</v>
      </c>
      <c r="T839" s="76" t="str" cm="1">
        <f t="array" ref="T839">_xlfn.IFS(T390="Excellent","4",T390="Good","3",T390="Sufficient","2",T390="Poor","1",T390="None","")</f>
        <v>4</v>
      </c>
    </row>
    <row r="840" spans="5:20" hidden="1" outlineLevel="1" x14ac:dyDescent="0.45">
      <c r="E840" s="94" t="s">
        <v>508</v>
      </c>
      <c r="F840" s="94" t="s">
        <v>517</v>
      </c>
      <c r="G840" s="94" t="s">
        <v>12</v>
      </c>
      <c r="H840" s="76"/>
      <c r="I840" s="76"/>
      <c r="J840" s="76"/>
      <c r="K840" s="2"/>
      <c r="L840" s="76" t="str" cm="1">
        <f t="array" ref="L840">_xlfn.IFS(L391="Excellent","4",L391="Good","3",L391="Sufficient","2",L391="Poor","1",L391="None","")</f>
        <v>3</v>
      </c>
      <c r="M840" s="76" t="str" cm="1">
        <f t="array" ref="M840">_xlfn.IFS(M391="Excellent","4",M391="Good","3",M391="Sufficient","2",M391="Poor","1",M391="None","")</f>
        <v>3</v>
      </c>
      <c r="N840" s="76" t="str" cm="1">
        <f t="array" ref="N840">_xlfn.IFS(N391="Excellent","4",N391="Good","3",N391="Sufficient","2",N391="Poor","1",N391="None","")</f>
        <v>3</v>
      </c>
      <c r="O840" s="76" t="str" cm="1">
        <f t="array" ref="O840">_xlfn.IFS(O391="Excellent","4",O391="Good","3",O391="Sufficient","2",O391="Poor","1",O391="None","")</f>
        <v>3</v>
      </c>
      <c r="P840" s="76" t="str" cm="1">
        <f t="array" ref="P840">_xlfn.IFS(P391="Excellent","4",P391="Good","3",P391="Sufficient","2",P391="Poor","1",P391="None","")</f>
        <v>4</v>
      </c>
      <c r="Q840" s="128"/>
      <c r="R840" s="76" t="str" cm="1">
        <f t="array" ref="R840">_xlfn.IFS(R391="Excellent","4",R391="Good","3",R391="Sufficient","2",R391="Poor","1",R391="None","")</f>
        <v>4</v>
      </c>
      <c r="S840" s="76" t="str" cm="1">
        <f t="array" ref="S840">_xlfn.IFS(S391="Excellent","4",S391="Good","3",S391="Sufficient","2",S391="Poor","1",S391="None","")</f>
        <v>4</v>
      </c>
      <c r="T840" s="76" t="str" cm="1">
        <f t="array" ref="T840">_xlfn.IFS(T391="Excellent","4",T391="Good","3",T391="Sufficient","2",T391="Poor","1",T391="None","")</f>
        <v>4</v>
      </c>
    </row>
    <row r="841" spans="5:20" hidden="1" outlineLevel="1" x14ac:dyDescent="0.45">
      <c r="E841" s="94" t="s">
        <v>508</v>
      </c>
      <c r="F841" s="94" t="s">
        <v>518</v>
      </c>
      <c r="G841" s="94" t="s">
        <v>12</v>
      </c>
      <c r="H841" s="76"/>
      <c r="I841" s="76"/>
      <c r="J841" s="76"/>
      <c r="K841" s="2"/>
      <c r="L841" s="76" t="str" cm="1">
        <f t="array" ref="L841">_xlfn.IFS(L392="Excellent","4",L392="Good","3",L392="Sufficient","2",L392="Poor","1",L392="None","")</f>
        <v>4</v>
      </c>
      <c r="M841" s="76" t="str" cm="1">
        <f t="array" ref="M841">_xlfn.IFS(M392="Excellent","4",M392="Good","3",M392="Sufficient","2",M392="Poor","1",M392="None","")</f>
        <v>4</v>
      </c>
      <c r="N841" s="76" t="str" cm="1">
        <f t="array" ref="N841">_xlfn.IFS(N392="Excellent","4",N392="Good","3",N392="Sufficient","2",N392="Poor","1",N392="None","")</f>
        <v>4</v>
      </c>
      <c r="O841" s="76" t="str" cm="1">
        <f t="array" ref="O841">_xlfn.IFS(O392="Excellent","4",O392="Good","3",O392="Sufficient","2",O392="Poor","1",O392="None","")</f>
        <v>4</v>
      </c>
      <c r="P841" s="76" t="str" cm="1">
        <f t="array" ref="P841">_xlfn.IFS(P392="Excellent","4",P392="Good","3",P392="Sufficient","2",P392="Poor","1",P392="None","")</f>
        <v>4</v>
      </c>
      <c r="Q841" s="128"/>
      <c r="R841" s="76" t="str" cm="1">
        <f t="array" ref="R841">_xlfn.IFS(R392="Excellent","4",R392="Good","3",R392="Sufficient","2",R392="Poor","1",R392="None","")</f>
        <v>4</v>
      </c>
      <c r="S841" s="76" t="str" cm="1">
        <f t="array" ref="S841">_xlfn.IFS(S392="Excellent","4",S392="Good","3",S392="Sufficient","2",S392="Poor","1",S392="None","")</f>
        <v>4</v>
      </c>
      <c r="T841" s="76" t="str" cm="1">
        <f t="array" ref="T841">_xlfn.IFS(T392="Excellent","4",T392="Good","3",T392="Sufficient","2",T392="Poor","1",T392="None","")</f>
        <v>4</v>
      </c>
    </row>
    <row r="842" spans="5:20" hidden="1" outlineLevel="1" x14ac:dyDescent="0.45">
      <c r="E842" s="94" t="s">
        <v>508</v>
      </c>
      <c r="F842" s="94" t="s">
        <v>519</v>
      </c>
      <c r="G842" s="94" t="s">
        <v>12</v>
      </c>
      <c r="H842" s="76"/>
      <c r="I842" s="76"/>
      <c r="J842" s="76"/>
      <c r="K842" s="2"/>
      <c r="L842" s="76" t="str" cm="1">
        <f t="array" ref="L842">_xlfn.IFS(L393="Excellent","4",L393="Good","3",L393="Sufficient","2",L393="Poor","1",L393="None","")</f>
        <v>3</v>
      </c>
      <c r="M842" s="76" t="str" cm="1">
        <f t="array" ref="M842">_xlfn.IFS(M393="Excellent","4",M393="Good","3",M393="Sufficient","2",M393="Poor","1",M393="None","")</f>
        <v>4</v>
      </c>
      <c r="N842" s="76" t="str" cm="1">
        <f t="array" ref="N842">_xlfn.IFS(N393="Excellent","4",N393="Good","3",N393="Sufficient","2",N393="Poor","1",N393="None","")</f>
        <v>4</v>
      </c>
      <c r="O842" s="76" t="str" cm="1">
        <f t="array" ref="O842">_xlfn.IFS(O393="Excellent","4",O393="Good","3",O393="Sufficient","2",O393="Poor","1",O393="None","")</f>
        <v>4</v>
      </c>
      <c r="P842" s="76" t="str" cm="1">
        <f t="array" ref="P842">_xlfn.IFS(P393="Excellent","4",P393="Good","3",P393="Sufficient","2",P393="Poor","1",P393="None","")</f>
        <v>4</v>
      </c>
      <c r="Q842" s="128"/>
      <c r="R842" s="76" t="str" cm="1">
        <f t="array" ref="R842">_xlfn.IFS(R393="Excellent","4",R393="Good","3",R393="Sufficient","2",R393="Poor","1",R393="None","")</f>
        <v>3</v>
      </c>
      <c r="S842" s="76" t="str" cm="1">
        <f t="array" ref="S842">_xlfn.IFS(S393="Excellent","4",S393="Good","3",S393="Sufficient","2",S393="Poor","1",S393="None","")</f>
        <v>2</v>
      </c>
      <c r="T842" s="76" t="str" cm="1">
        <f t="array" ref="T842">_xlfn.IFS(T393="Excellent","4",T393="Good","3",T393="Sufficient","2",T393="Poor","1",T393="None","")</f>
        <v>2</v>
      </c>
    </row>
    <row r="843" spans="5:20" hidden="1" outlineLevel="1" x14ac:dyDescent="0.45">
      <c r="E843" s="94" t="s">
        <v>508</v>
      </c>
      <c r="F843" s="94" t="s">
        <v>520</v>
      </c>
      <c r="G843" s="94" t="s">
        <v>12</v>
      </c>
      <c r="H843" s="76"/>
      <c r="I843" s="76"/>
      <c r="J843" s="76"/>
      <c r="K843" s="2"/>
      <c r="L843" s="76" t="str" cm="1">
        <f t="array" ref="L843">_xlfn.IFS(L394="Excellent","4",L394="Good","3",L394="Sufficient","2",L394="Poor","1",L394="None","")</f>
        <v>4</v>
      </c>
      <c r="M843" s="76" t="str" cm="1">
        <f t="array" ref="M843">_xlfn.IFS(M394="Excellent","4",M394="Good","3",M394="Sufficient","2",M394="Poor","1",M394="None","")</f>
        <v>4</v>
      </c>
      <c r="N843" s="76" t="str" cm="1">
        <f t="array" ref="N843">_xlfn.IFS(N394="Excellent","4",N394="Good","3",N394="Sufficient","2",N394="Poor","1",N394="None","")</f>
        <v>4</v>
      </c>
      <c r="O843" s="76" t="str" cm="1">
        <f t="array" ref="O843">_xlfn.IFS(O394="Excellent","4",O394="Good","3",O394="Sufficient","2",O394="Poor","1",O394="None","")</f>
        <v>4</v>
      </c>
      <c r="P843" s="76" t="str" cm="1">
        <f t="array" ref="P843">_xlfn.IFS(P394="Excellent","4",P394="Good","3",P394="Sufficient","2",P394="Poor","1",P394="None","")</f>
        <v>4</v>
      </c>
      <c r="Q843" s="128"/>
      <c r="R843" s="76" t="str" cm="1">
        <f t="array" ref="R843">_xlfn.IFS(R394="Excellent","4",R394="Good","3",R394="Sufficient","2",R394="Poor","1",R394="None","")</f>
        <v>3</v>
      </c>
      <c r="S843" s="76" t="str" cm="1">
        <f t="array" ref="S843">_xlfn.IFS(S394="Excellent","4",S394="Good","3",S394="Sufficient","2",S394="Poor","1",S394="None","")</f>
        <v>3</v>
      </c>
      <c r="T843" s="76" t="str" cm="1">
        <f t="array" ref="T843">_xlfn.IFS(T394="Excellent","4",T394="Good","3",T394="Sufficient","2",T394="Poor","1",T394="None","")</f>
        <v>3</v>
      </c>
    </row>
    <row r="844" spans="5:20" hidden="1" outlineLevel="1" x14ac:dyDescent="0.45">
      <c r="E844" s="94" t="s">
        <v>508</v>
      </c>
      <c r="F844" s="94" t="s">
        <v>521</v>
      </c>
      <c r="G844" s="94" t="s">
        <v>12</v>
      </c>
      <c r="H844" s="76"/>
      <c r="I844" s="76"/>
      <c r="J844" s="76"/>
      <c r="K844" s="2"/>
      <c r="L844" s="76" t="str" cm="1">
        <f t="array" ref="L844">_xlfn.IFS(L395="Excellent","4",L395="Good","3",L395="Sufficient","2",L395="Poor","1",L395="None","")</f>
        <v>1</v>
      </c>
      <c r="M844" s="76" t="str" cm="1">
        <f t="array" ref="M844">_xlfn.IFS(M395="Excellent","4",M395="Good","3",M395="Sufficient","2",M395="Poor","1",M395="None","")</f>
        <v>1</v>
      </c>
      <c r="N844" s="76" t="str" cm="1">
        <f t="array" ref="N844">_xlfn.IFS(N395="Excellent","4",N395="Good","3",N395="Sufficient","2",N395="Poor","1",N395="None","")</f>
        <v>1</v>
      </c>
      <c r="O844" s="76" t="str" cm="1">
        <f t="array" ref="O844">_xlfn.IFS(O395="Excellent","4",O395="Good","3",O395="Sufficient","2",O395="Poor","1",O395="None","")</f>
        <v>1</v>
      </c>
      <c r="P844" s="76" t="str" cm="1">
        <f t="array" ref="P844">_xlfn.IFS(P395="Excellent","4",P395="Good","3",P395="Sufficient","2",P395="Poor","1",P395="None","")</f>
        <v>1</v>
      </c>
      <c r="Q844" s="128"/>
      <c r="R844" s="76" t="str" cm="1">
        <f t="array" ref="R844">_xlfn.IFS(R395="Excellent","4",R395="Good","3",R395="Sufficient","2",R395="Poor","1",R395="None","")</f>
        <v>1</v>
      </c>
      <c r="S844" s="76" t="str" cm="1">
        <f t="array" ref="S844">_xlfn.IFS(S395="Excellent","4",S395="Good","3",S395="Sufficient","2",S395="Poor","1",S395="None","")</f>
        <v>1</v>
      </c>
      <c r="T844" s="76" t="str" cm="1">
        <f t="array" ref="T844">_xlfn.IFS(T395="Excellent","4",T395="Good","3",T395="Sufficient","2",T395="Poor","1",T395="None","")</f>
        <v/>
      </c>
    </row>
    <row r="845" spans="5:20" hidden="1" outlineLevel="1" x14ac:dyDescent="0.45">
      <c r="E845" s="94" t="s">
        <v>508</v>
      </c>
      <c r="F845" s="94" t="s">
        <v>522</v>
      </c>
      <c r="G845" s="94" t="s">
        <v>12</v>
      </c>
      <c r="H845" s="76"/>
      <c r="I845" s="76"/>
      <c r="J845" s="76"/>
      <c r="K845" s="2"/>
      <c r="L845" s="76" t="str" cm="1">
        <f t="array" ref="L845">_xlfn.IFS(L396="Excellent","4",L396="Good","3",L396="Sufficient","2",L396="Poor","1",L396="None","")</f>
        <v>3</v>
      </c>
      <c r="M845" s="76" t="str" cm="1">
        <f t="array" ref="M845">_xlfn.IFS(M396="Excellent","4",M396="Good","3",M396="Sufficient","2",M396="Poor","1",M396="None","")</f>
        <v>4</v>
      </c>
      <c r="N845" s="76" t="str" cm="1">
        <f t="array" ref="N845">_xlfn.IFS(N396="Excellent","4",N396="Good","3",N396="Sufficient","2",N396="Poor","1",N396="None","")</f>
        <v>3</v>
      </c>
      <c r="O845" s="76" t="str" cm="1">
        <f t="array" ref="O845">_xlfn.IFS(O396="Excellent","4",O396="Good","3",O396="Sufficient","2",O396="Poor","1",O396="None","")</f>
        <v>4</v>
      </c>
      <c r="P845" s="76" t="str" cm="1">
        <f t="array" ref="P845">_xlfn.IFS(P396="Excellent","4",P396="Good","3",P396="Sufficient","2",P396="Poor","1",P396="None","")</f>
        <v>4</v>
      </c>
      <c r="Q845" s="128"/>
      <c r="R845" s="76" t="str" cm="1">
        <f t="array" ref="R845">_xlfn.IFS(R396="Excellent","4",R396="Good","3",R396="Sufficient","2",R396="Poor","1",R396="None","")</f>
        <v>4</v>
      </c>
      <c r="S845" s="76" t="str" cm="1">
        <f t="array" ref="S845">_xlfn.IFS(S396="Excellent","4",S396="Good","3",S396="Sufficient","2",S396="Poor","1",S396="None","")</f>
        <v>4</v>
      </c>
      <c r="T845" s="76" t="str" cm="1">
        <f t="array" ref="T845">_xlfn.IFS(T396="Excellent","4",T396="Good","3",T396="Sufficient","2",T396="Poor","1",T396="None","")</f>
        <v>4</v>
      </c>
    </row>
    <row r="846" spans="5:20" hidden="1" outlineLevel="1" x14ac:dyDescent="0.45">
      <c r="E846" s="94" t="s">
        <v>508</v>
      </c>
      <c r="F846" s="94" t="s">
        <v>523</v>
      </c>
      <c r="G846" s="94" t="s">
        <v>12</v>
      </c>
      <c r="H846" s="76"/>
      <c r="I846" s="76"/>
      <c r="J846" s="76"/>
      <c r="K846" s="2"/>
      <c r="L846" s="76" t="str" cm="1">
        <f t="array" ref="L846">_xlfn.IFS(L397="Excellent","4",L397="Good","3",L397="Sufficient","2",L397="Poor","1",L397="None","")</f>
        <v>3</v>
      </c>
      <c r="M846" s="76" t="str" cm="1">
        <f t="array" ref="M846">_xlfn.IFS(M397="Excellent","4",M397="Good","3",M397="Sufficient","2",M397="Poor","1",M397="None","")</f>
        <v>3</v>
      </c>
      <c r="N846" s="76" t="str" cm="1">
        <f t="array" ref="N846">_xlfn.IFS(N397="Excellent","4",N397="Good","3",N397="Sufficient","2",N397="Poor","1",N397="None","")</f>
        <v>3</v>
      </c>
      <c r="O846" s="76" t="str" cm="1">
        <f t="array" ref="O846">_xlfn.IFS(O397="Excellent","4",O397="Good","3",O397="Sufficient","2",O397="Poor","1",O397="None","")</f>
        <v>4</v>
      </c>
      <c r="P846" s="76" t="str" cm="1">
        <f t="array" ref="P846">_xlfn.IFS(P397="Excellent","4",P397="Good","3",P397="Sufficient","2",P397="Poor","1",P397="None","")</f>
        <v>4</v>
      </c>
      <c r="Q846" s="128"/>
      <c r="R846" s="76" t="str" cm="1">
        <f t="array" ref="R846">_xlfn.IFS(R397="Excellent","4",R397="Good","3",R397="Sufficient","2",R397="Poor","1",R397="None","")</f>
        <v>4</v>
      </c>
      <c r="S846" s="76" t="str" cm="1">
        <f t="array" ref="S846">_xlfn.IFS(S397="Excellent","4",S397="Good","3",S397="Sufficient","2",S397="Poor","1",S397="None","")</f>
        <v>4</v>
      </c>
      <c r="T846" s="76" t="str" cm="1">
        <f t="array" ref="T846">_xlfn.IFS(T397="Excellent","4",T397="Good","3",T397="Sufficient","2",T397="Poor","1",T397="None","")</f>
        <v>4</v>
      </c>
    </row>
    <row r="847" spans="5:20" hidden="1" outlineLevel="1" x14ac:dyDescent="0.45">
      <c r="E847" s="94" t="s">
        <v>508</v>
      </c>
      <c r="F847" s="94" t="s">
        <v>524</v>
      </c>
      <c r="G847" s="94" t="s">
        <v>12</v>
      </c>
      <c r="H847" s="76"/>
      <c r="I847" s="76"/>
      <c r="J847" s="76"/>
      <c r="K847" s="2"/>
      <c r="L847" s="76" t="str" cm="1">
        <f t="array" ref="L847">_xlfn.IFS(L398="Excellent","4",L398="Good","3",L398="Sufficient","2",L398="Poor","1",L398="None","")</f>
        <v>4</v>
      </c>
      <c r="M847" s="76" t="str" cm="1">
        <f t="array" ref="M847">_xlfn.IFS(M398="Excellent","4",M398="Good","3",M398="Sufficient","2",M398="Poor","1",M398="None","")</f>
        <v>4</v>
      </c>
      <c r="N847" s="76" t="str" cm="1">
        <f t="array" ref="N847">_xlfn.IFS(N398="Excellent","4",N398="Good","3",N398="Sufficient","2",N398="Poor","1",N398="None","")</f>
        <v>4</v>
      </c>
      <c r="O847" s="76" t="str" cm="1">
        <f t="array" ref="O847">_xlfn.IFS(O398="Excellent","4",O398="Good","3",O398="Sufficient","2",O398="Poor","1",O398="None","")</f>
        <v>4</v>
      </c>
      <c r="P847" s="76" t="str" cm="1">
        <f t="array" ref="P847">_xlfn.IFS(P398="Excellent","4",P398="Good","3",P398="Sufficient","2",P398="Poor","1",P398="None","")</f>
        <v>4</v>
      </c>
      <c r="Q847" s="128"/>
      <c r="R847" s="76" t="str" cm="1">
        <f t="array" ref="R847">_xlfn.IFS(R398="Excellent","4",R398="Good","3",R398="Sufficient","2",R398="Poor","1",R398="None","")</f>
        <v>4</v>
      </c>
      <c r="S847" s="76" t="str" cm="1">
        <f t="array" ref="S847">_xlfn.IFS(S398="Excellent","4",S398="Good","3",S398="Sufficient","2",S398="Poor","1",S398="None","")</f>
        <v>4</v>
      </c>
      <c r="T847" s="76" t="str" cm="1">
        <f t="array" ref="T847">_xlfn.IFS(T398="Excellent","4",T398="Good","3",T398="Sufficient","2",T398="Poor","1",T398="None","")</f>
        <v>4</v>
      </c>
    </row>
    <row r="848" spans="5:20" hidden="1" outlineLevel="1" x14ac:dyDescent="0.45">
      <c r="E848" s="94" t="s">
        <v>508</v>
      </c>
      <c r="F848" s="94" t="s">
        <v>525</v>
      </c>
      <c r="G848" s="94" t="s">
        <v>12</v>
      </c>
      <c r="H848" s="76"/>
      <c r="I848" s="76"/>
      <c r="J848" s="76"/>
      <c r="K848" s="2"/>
      <c r="L848" s="76" t="str" cm="1">
        <f t="array" ref="L848">_xlfn.IFS(L399="Excellent","4",L399="Good","3",L399="Sufficient","2",L399="Poor","1",L399="None","")</f>
        <v>4</v>
      </c>
      <c r="M848" s="76" t="str" cm="1">
        <f t="array" ref="M848">_xlfn.IFS(M399="Excellent","4",M399="Good","3",M399="Sufficient","2",M399="Poor","1",M399="None","")</f>
        <v>4</v>
      </c>
      <c r="N848" s="76" t="str" cm="1">
        <f t="array" ref="N848">_xlfn.IFS(N399="Excellent","4",N399="Good","3",N399="Sufficient","2",N399="Poor","1",N399="None","")</f>
        <v>4</v>
      </c>
      <c r="O848" s="76" t="str" cm="1">
        <f t="array" ref="O848">_xlfn.IFS(O399="Excellent","4",O399="Good","3",O399="Sufficient","2",O399="Poor","1",O399="None","")</f>
        <v>4</v>
      </c>
      <c r="P848" s="76" t="str" cm="1">
        <f t="array" ref="P848">_xlfn.IFS(P399="Excellent","4",P399="Good","3",P399="Sufficient","2",P399="Poor","1",P399="None","")</f>
        <v>4</v>
      </c>
      <c r="Q848" s="128"/>
      <c r="R848" s="76" t="str" cm="1">
        <f t="array" ref="R848">_xlfn.IFS(R399="Excellent","4",R399="Good","3",R399="Sufficient","2",R399="Poor","1",R399="None","")</f>
        <v>4</v>
      </c>
      <c r="S848" s="76" t="str" cm="1">
        <f t="array" ref="S848">_xlfn.IFS(S399="Excellent","4",S399="Good","3",S399="Sufficient","2",S399="Poor","1",S399="None","")</f>
        <v>4</v>
      </c>
      <c r="T848" s="76" t="str" cm="1">
        <f t="array" ref="T848">_xlfn.IFS(T399="Excellent","4",T399="Good","3",T399="Sufficient","2",T399="Poor","1",T399="None","")</f>
        <v>4</v>
      </c>
    </row>
    <row r="849" spans="5:20" hidden="1" outlineLevel="1" x14ac:dyDescent="0.45">
      <c r="E849" s="94" t="s">
        <v>508</v>
      </c>
      <c r="F849" s="94" t="s">
        <v>526</v>
      </c>
      <c r="G849" s="94" t="s">
        <v>12</v>
      </c>
      <c r="H849" s="76"/>
      <c r="I849" s="76"/>
      <c r="J849" s="76"/>
      <c r="K849" s="2"/>
      <c r="L849" s="76" t="str" cm="1">
        <f t="array" ref="L849">_xlfn.IFS(L400="Excellent","4",L400="Good","3",L400="Sufficient","2",L400="Poor","1",L400="None","")</f>
        <v>4</v>
      </c>
      <c r="M849" s="76" t="str" cm="1">
        <f t="array" ref="M849">_xlfn.IFS(M400="Excellent","4",M400="Good","3",M400="Sufficient","2",M400="Poor","1",M400="None","")</f>
        <v>4</v>
      </c>
      <c r="N849" s="76" t="str" cm="1">
        <f t="array" ref="N849">_xlfn.IFS(N400="Excellent","4",N400="Good","3",N400="Sufficient","2",N400="Poor","1",N400="None","")</f>
        <v>4</v>
      </c>
      <c r="O849" s="76" t="str" cm="1">
        <f t="array" ref="O849">_xlfn.IFS(O400="Excellent","4",O400="Good","3",O400="Sufficient","2",O400="Poor","1",O400="None","")</f>
        <v>4</v>
      </c>
      <c r="P849" s="76" t="str" cm="1">
        <f t="array" ref="P849">_xlfn.IFS(P400="Excellent","4",P400="Good","3",P400="Sufficient","2",P400="Poor","1",P400="None","")</f>
        <v>4</v>
      </c>
      <c r="Q849" s="128"/>
      <c r="R849" s="76" t="str" cm="1">
        <f t="array" ref="R849">_xlfn.IFS(R400="Excellent","4",R400="Good","3",R400="Sufficient","2",R400="Poor","1",R400="None","")</f>
        <v>4</v>
      </c>
      <c r="S849" s="76" t="str" cm="1">
        <f t="array" ref="S849">_xlfn.IFS(S400="Excellent","4",S400="Good","3",S400="Sufficient","2",S400="Poor","1",S400="None","")</f>
        <v>4</v>
      </c>
      <c r="T849" s="76" t="str" cm="1">
        <f t="array" ref="T849">_xlfn.IFS(T400="Excellent","4",T400="Good","3",T400="Sufficient","2",T400="Poor","1",T400="None","")</f>
        <v>4</v>
      </c>
    </row>
    <row r="850" spans="5:20" hidden="1" outlineLevel="1" x14ac:dyDescent="0.45">
      <c r="E850" s="94" t="s">
        <v>508</v>
      </c>
      <c r="F850" s="94" t="s">
        <v>527</v>
      </c>
      <c r="G850" s="94" t="s">
        <v>12</v>
      </c>
      <c r="H850" s="76"/>
      <c r="I850" s="76"/>
      <c r="J850" s="76"/>
      <c r="K850" s="2"/>
      <c r="L850" s="76" t="str" cm="1">
        <f t="array" ref="L850">_xlfn.IFS(L401="Excellent","4",L401="Good","3",L401="Sufficient","2",L401="Poor","1",L401="None","")</f>
        <v>4</v>
      </c>
      <c r="M850" s="76" t="str" cm="1">
        <f t="array" ref="M850">_xlfn.IFS(M401="Excellent","4",M401="Good","3",M401="Sufficient","2",M401="Poor","1",M401="None","")</f>
        <v>4</v>
      </c>
      <c r="N850" s="76" t="str" cm="1">
        <f t="array" ref="N850">_xlfn.IFS(N401="Excellent","4",N401="Good","3",N401="Sufficient","2",N401="Poor","1",N401="None","")</f>
        <v>4</v>
      </c>
      <c r="O850" s="76" t="str" cm="1">
        <f t="array" ref="O850">_xlfn.IFS(O401="Excellent","4",O401="Good","3",O401="Sufficient","2",O401="Poor","1",O401="None","")</f>
        <v>4</v>
      </c>
      <c r="P850" s="76" t="str" cm="1">
        <f t="array" ref="P850">_xlfn.IFS(P401="Excellent","4",P401="Good","3",P401="Sufficient","2",P401="Poor","1",P401="None","")</f>
        <v>4</v>
      </c>
      <c r="Q850" s="128"/>
      <c r="R850" s="76" t="str" cm="1">
        <f t="array" ref="R850">_xlfn.IFS(R401="Excellent","4",R401="Good","3",R401="Sufficient","2",R401="Poor","1",R401="None","")</f>
        <v>4</v>
      </c>
      <c r="S850" s="76" t="str" cm="1">
        <f t="array" ref="S850">_xlfn.IFS(S401="Excellent","4",S401="Good","3",S401="Sufficient","2",S401="Poor","1",S401="None","")</f>
        <v>4</v>
      </c>
      <c r="T850" s="76" t="str" cm="1">
        <f t="array" ref="T850">_xlfn.IFS(T401="Excellent","4",T401="Good","3",T401="Sufficient","2",T401="Poor","1",T401="None","")</f>
        <v>4</v>
      </c>
    </row>
    <row r="851" spans="5:20" hidden="1" outlineLevel="1" x14ac:dyDescent="0.45">
      <c r="E851" s="94" t="s">
        <v>508</v>
      </c>
      <c r="F851" s="94" t="s">
        <v>528</v>
      </c>
      <c r="G851" s="94" t="s">
        <v>12</v>
      </c>
      <c r="H851" s="76"/>
      <c r="I851" s="76"/>
      <c r="J851" s="76"/>
      <c r="K851" s="2"/>
      <c r="L851" s="76" t="str" cm="1">
        <f t="array" ref="L851">_xlfn.IFS(L402="Excellent","4",L402="Good","3",L402="Sufficient","2",L402="Poor","1",L402="None","")</f>
        <v>3</v>
      </c>
      <c r="M851" s="76" t="str" cm="1">
        <f t="array" ref="M851">_xlfn.IFS(M402="Excellent","4",M402="Good","3",M402="Sufficient","2",M402="Poor","1",M402="None","")</f>
        <v>3</v>
      </c>
      <c r="N851" s="76" t="str" cm="1">
        <f t="array" ref="N851">_xlfn.IFS(N402="Excellent","4",N402="Good","3",N402="Sufficient","2",N402="Poor","1",N402="None","")</f>
        <v>3</v>
      </c>
      <c r="O851" s="76" t="str" cm="1">
        <f t="array" ref="O851">_xlfn.IFS(O402="Excellent","4",O402="Good","3",O402="Sufficient","2",O402="Poor","1",O402="None","")</f>
        <v>3</v>
      </c>
      <c r="P851" s="76" t="str" cm="1">
        <f t="array" ref="P851">_xlfn.IFS(P402="Excellent","4",P402="Good","3",P402="Sufficient","2",P402="Poor","1",P402="None","")</f>
        <v>3</v>
      </c>
      <c r="Q851" s="128"/>
      <c r="R851" s="76" t="str" cm="1">
        <f t="array" ref="R851">_xlfn.IFS(R402="Excellent","4",R402="Good","3",R402="Sufficient","2",R402="Poor","1",R402="None","")</f>
        <v>2</v>
      </c>
      <c r="S851" s="76" t="str" cm="1">
        <f t="array" ref="S851">_xlfn.IFS(S402="Excellent","4",S402="Good","3",S402="Sufficient","2",S402="Poor","1",S402="None","")</f>
        <v>3</v>
      </c>
      <c r="T851" s="76" t="str" cm="1">
        <f t="array" ref="T851">_xlfn.IFS(T402="Excellent","4",T402="Good","3",T402="Sufficient","2",T402="Poor","1",T402="None","")</f>
        <v>3</v>
      </c>
    </row>
    <row r="852" spans="5:20" hidden="1" outlineLevel="1" x14ac:dyDescent="0.45">
      <c r="E852" s="94" t="s">
        <v>508</v>
      </c>
      <c r="F852" s="94" t="s">
        <v>529</v>
      </c>
      <c r="G852" s="94" t="s">
        <v>12</v>
      </c>
      <c r="H852" s="76"/>
      <c r="I852" s="76"/>
      <c r="J852" s="76"/>
      <c r="K852" s="2"/>
      <c r="L852" s="76" t="str" cm="1">
        <f t="array" ref="L852">_xlfn.IFS(L403="Excellent","4",L403="Good","3",L403="Sufficient","2",L403="Poor","1",L403="None","")</f>
        <v>3</v>
      </c>
      <c r="M852" s="76" t="str" cm="1">
        <f t="array" ref="M852">_xlfn.IFS(M403="Excellent","4",M403="Good","3",M403="Sufficient","2",M403="Poor","1",M403="None","")</f>
        <v>3</v>
      </c>
      <c r="N852" s="76" t="str" cm="1">
        <f t="array" ref="N852">_xlfn.IFS(N403="Excellent","4",N403="Good","3",N403="Sufficient","2",N403="Poor","1",N403="None","")</f>
        <v>3</v>
      </c>
      <c r="O852" s="76" t="str" cm="1">
        <f t="array" ref="O852">_xlfn.IFS(O403="Excellent","4",O403="Good","3",O403="Sufficient","2",O403="Poor","1",O403="None","")</f>
        <v>2</v>
      </c>
      <c r="P852" s="76" t="str" cm="1">
        <f t="array" ref="P852">_xlfn.IFS(P403="Excellent","4",P403="Good","3",P403="Sufficient","2",P403="Poor","1",P403="None","")</f>
        <v>2</v>
      </c>
      <c r="Q852" s="128"/>
      <c r="R852" s="76" t="str" cm="1">
        <f t="array" ref="R852">_xlfn.IFS(R403="Excellent","4",R403="Good","3",R403="Sufficient","2",R403="Poor","1",R403="None","")</f>
        <v>1</v>
      </c>
      <c r="S852" s="76" t="str" cm="1">
        <f t="array" ref="S852">_xlfn.IFS(S403="Excellent","4",S403="Good","3",S403="Sufficient","2",S403="Poor","1",S403="None","")</f>
        <v>1</v>
      </c>
      <c r="T852" s="76" t="str" cm="1">
        <f t="array" ref="T852">_xlfn.IFS(T403="Excellent","4",T403="Good","3",T403="Sufficient","2",T403="Poor","1",T403="None","")</f>
        <v>1</v>
      </c>
    </row>
    <row r="853" spans="5:20" hidden="1" outlineLevel="1" x14ac:dyDescent="0.45">
      <c r="E853" s="94" t="s">
        <v>508</v>
      </c>
      <c r="F853" s="94" t="s">
        <v>530</v>
      </c>
      <c r="G853" s="94" t="s">
        <v>12</v>
      </c>
      <c r="H853" s="76"/>
      <c r="I853" s="76"/>
      <c r="J853" s="76"/>
      <c r="K853" s="2"/>
      <c r="L853" s="76" t="str" cm="1">
        <f t="array" ref="L853">_xlfn.IFS(L404="Excellent","4",L404="Good","3",L404="Sufficient","2",L404="Poor","1",L404="None","")</f>
        <v>4</v>
      </c>
      <c r="M853" s="76" t="str" cm="1">
        <f t="array" ref="M853">_xlfn.IFS(M404="Excellent","4",M404="Good","3",M404="Sufficient","2",M404="Poor","1",M404="None","")</f>
        <v>4</v>
      </c>
      <c r="N853" s="76" t="str" cm="1">
        <f t="array" ref="N853">_xlfn.IFS(N404="Excellent","4",N404="Good","3",N404="Sufficient","2",N404="Poor","1",N404="None","")</f>
        <v>4</v>
      </c>
      <c r="O853" s="76" t="str" cm="1">
        <f t="array" ref="O853">_xlfn.IFS(O404="Excellent","4",O404="Good","3",O404="Sufficient","2",O404="Poor","1",O404="None","")</f>
        <v>4</v>
      </c>
      <c r="P853" s="76" t="str" cm="1">
        <f t="array" ref="P853">_xlfn.IFS(P404="Excellent","4",P404="Good","3",P404="Sufficient","2",P404="Poor","1",P404="None","")</f>
        <v>4</v>
      </c>
      <c r="Q853" s="128"/>
      <c r="R853" s="76" t="str" cm="1">
        <f t="array" ref="R853">_xlfn.IFS(R404="Excellent","4",R404="Good","3",R404="Sufficient","2",R404="Poor","1",R404="None","")</f>
        <v>4</v>
      </c>
      <c r="S853" s="76" t="str" cm="1">
        <f t="array" ref="S853">_xlfn.IFS(S404="Excellent","4",S404="Good","3",S404="Sufficient","2",S404="Poor","1",S404="None","")</f>
        <v>4</v>
      </c>
      <c r="T853" s="76" t="str" cm="1">
        <f t="array" ref="T853">_xlfn.IFS(T404="Excellent","4",T404="Good","3",T404="Sufficient","2",T404="Poor","1",T404="None","")</f>
        <v>4</v>
      </c>
    </row>
    <row r="854" spans="5:20" hidden="1" outlineLevel="1" x14ac:dyDescent="0.45">
      <c r="E854" s="94" t="s">
        <v>508</v>
      </c>
      <c r="F854" s="94" t="s">
        <v>531</v>
      </c>
      <c r="G854" s="94" t="s">
        <v>12</v>
      </c>
      <c r="H854" s="76"/>
      <c r="I854" s="76"/>
      <c r="J854" s="76"/>
      <c r="K854" s="2"/>
      <c r="L854" s="76" t="str" cm="1">
        <f t="array" ref="L854">_xlfn.IFS(L405="Excellent","4",L405="Good","3",L405="Sufficient","2",L405="Poor","1",L405="None","")</f>
        <v>4</v>
      </c>
      <c r="M854" s="76" t="str" cm="1">
        <f t="array" ref="M854">_xlfn.IFS(M405="Excellent","4",M405="Good","3",M405="Sufficient","2",M405="Poor","1",M405="None","")</f>
        <v>4</v>
      </c>
      <c r="N854" s="76" t="str" cm="1">
        <f t="array" ref="N854">_xlfn.IFS(N405="Excellent","4",N405="Good","3",N405="Sufficient","2",N405="Poor","1",N405="None","")</f>
        <v>4</v>
      </c>
      <c r="O854" s="76" t="str" cm="1">
        <f t="array" ref="O854">_xlfn.IFS(O405="Excellent","4",O405="Good","3",O405="Sufficient","2",O405="Poor","1",O405="None","")</f>
        <v>4</v>
      </c>
      <c r="P854" s="76" t="str" cm="1">
        <f t="array" ref="P854">_xlfn.IFS(P405="Excellent","4",P405="Good","3",P405="Sufficient","2",P405="Poor","1",P405="None","")</f>
        <v>4</v>
      </c>
      <c r="Q854" s="128"/>
      <c r="R854" s="76" t="str" cm="1">
        <f t="array" ref="R854">_xlfn.IFS(R405="Excellent","4",R405="Good","3",R405="Sufficient","2",R405="Poor","1",R405="None","")</f>
        <v>4</v>
      </c>
      <c r="S854" s="76" t="str" cm="1">
        <f t="array" ref="S854">_xlfn.IFS(S405="Excellent","4",S405="Good","3",S405="Sufficient","2",S405="Poor","1",S405="None","")</f>
        <v>4</v>
      </c>
      <c r="T854" s="76" t="str" cm="1">
        <f t="array" ref="T854">_xlfn.IFS(T405="Excellent","4",T405="Good","3",T405="Sufficient","2",T405="Poor","1",T405="None","")</f>
        <v>4</v>
      </c>
    </row>
    <row r="855" spans="5:20" hidden="1" outlineLevel="1" x14ac:dyDescent="0.45">
      <c r="E855" s="94" t="s">
        <v>508</v>
      </c>
      <c r="F855" s="94" t="s">
        <v>532</v>
      </c>
      <c r="G855" s="94" t="s">
        <v>12</v>
      </c>
      <c r="H855" s="76"/>
      <c r="I855" s="76"/>
      <c r="J855" s="76"/>
      <c r="K855" s="2"/>
      <c r="L855" s="76" t="str" cm="1">
        <f t="array" ref="L855">_xlfn.IFS(L406="Excellent","4",L406="Good","3",L406="Sufficient","2",L406="Poor","1",L406="None","")</f>
        <v>4</v>
      </c>
      <c r="M855" s="76" t="str" cm="1">
        <f t="array" ref="M855">_xlfn.IFS(M406="Excellent","4",M406="Good","3",M406="Sufficient","2",M406="Poor","1",M406="None","")</f>
        <v>4</v>
      </c>
      <c r="N855" s="76" t="str" cm="1">
        <f t="array" ref="N855">_xlfn.IFS(N406="Excellent","4",N406="Good","3",N406="Sufficient","2",N406="Poor","1",N406="None","")</f>
        <v>4</v>
      </c>
      <c r="O855" s="76" t="str" cm="1">
        <f t="array" ref="O855">_xlfn.IFS(O406="Excellent","4",O406="Good","3",O406="Sufficient","2",O406="Poor","1",O406="None","")</f>
        <v>4</v>
      </c>
      <c r="P855" s="76" t="str" cm="1">
        <f t="array" ref="P855">_xlfn.IFS(P406="Excellent","4",P406="Good","3",P406="Sufficient","2",P406="Poor","1",P406="None","")</f>
        <v>4</v>
      </c>
      <c r="Q855" s="128"/>
      <c r="R855" s="76" t="str" cm="1">
        <f t="array" ref="R855">_xlfn.IFS(R406="Excellent","4",R406="Good","3",R406="Sufficient","2",R406="Poor","1",R406="None","")</f>
        <v>4</v>
      </c>
      <c r="S855" s="76" t="str" cm="1">
        <f t="array" ref="S855">_xlfn.IFS(S406="Excellent","4",S406="Good","3",S406="Sufficient","2",S406="Poor","1",S406="None","")</f>
        <v>4</v>
      </c>
      <c r="T855" s="76" t="str" cm="1">
        <f t="array" ref="T855">_xlfn.IFS(T406="Excellent","4",T406="Good","3",T406="Sufficient","2",T406="Poor","1",T406="None","")</f>
        <v>4</v>
      </c>
    </row>
    <row r="856" spans="5:20" hidden="1" outlineLevel="1" x14ac:dyDescent="0.45">
      <c r="E856" s="94" t="s">
        <v>508</v>
      </c>
      <c r="F856" s="94" t="s">
        <v>533</v>
      </c>
      <c r="G856" s="94" t="s">
        <v>223</v>
      </c>
      <c r="H856" s="76"/>
      <c r="I856" s="76"/>
      <c r="J856" s="76"/>
      <c r="K856" s="2"/>
      <c r="L856" s="76" t="str" cm="1">
        <f t="array" ref="L856">_xlfn.IFS(L407="Excellent","4",L407="Good","3",L407="Sufficient","2",L407="Poor","1",L407="None","")</f>
        <v>3</v>
      </c>
      <c r="M856" s="76" t="str" cm="1">
        <f t="array" ref="M856">_xlfn.IFS(M407="Excellent","4",M407="Good","3",M407="Sufficient","2",M407="Poor","1",M407="None","")</f>
        <v>3</v>
      </c>
      <c r="N856" s="76" t="str" cm="1">
        <f t="array" ref="N856">_xlfn.IFS(N407="Excellent","4",N407="Good","3",N407="Sufficient","2",N407="Poor","1",N407="None","")</f>
        <v>3</v>
      </c>
      <c r="O856" s="76" t="str" cm="1">
        <f t="array" ref="O856">_xlfn.IFS(O407="Excellent","4",O407="Good","3",O407="Sufficient","2",O407="Poor","1",O407="None","")</f>
        <v>3</v>
      </c>
      <c r="P856" s="76" t="str" cm="1">
        <f t="array" ref="P856">_xlfn.IFS(P407="Excellent","4",P407="Good","3",P407="Sufficient","2",P407="Poor","1",P407="None","")</f>
        <v>3</v>
      </c>
      <c r="Q856" s="128"/>
      <c r="R856" s="76" t="str" cm="1">
        <f t="array" ref="R856">_xlfn.IFS(R407="Excellent","4",R407="Good","3",R407="Sufficient","2",R407="Poor","1",R407="None","")</f>
        <v>3</v>
      </c>
      <c r="S856" s="76" t="str" cm="1">
        <f t="array" ref="S856">_xlfn.IFS(S407="Excellent","4",S407="Good","3",S407="Sufficient","2",S407="Poor","1",S407="None","")</f>
        <v>3</v>
      </c>
      <c r="T856" s="76" t="str" cm="1">
        <f t="array" ref="T856">_xlfn.IFS(T407="Excellent","4",T407="Good","3",T407="Sufficient","2",T407="Poor","1",T407="None","")</f>
        <v>3</v>
      </c>
    </row>
    <row r="857" spans="5:20" hidden="1" outlineLevel="1" x14ac:dyDescent="0.45">
      <c r="E857" s="94" t="s">
        <v>508</v>
      </c>
      <c r="F857" s="94" t="s">
        <v>534</v>
      </c>
      <c r="G857" s="94" t="s">
        <v>12</v>
      </c>
      <c r="H857" s="76"/>
      <c r="I857" s="76"/>
      <c r="J857" s="76"/>
      <c r="K857" s="2"/>
      <c r="L857" s="76" t="str" cm="1">
        <f t="array" ref="L857">_xlfn.IFS(L408="Excellent","4",L408="Good","3",L408="Sufficient","2",L408="Poor","1",L408="None","")</f>
        <v>4</v>
      </c>
      <c r="M857" s="76" t="str" cm="1">
        <f t="array" ref="M857">_xlfn.IFS(M408="Excellent","4",M408="Good","3",M408="Sufficient","2",M408="Poor","1",M408="None","")</f>
        <v>4</v>
      </c>
      <c r="N857" s="76" t="str" cm="1">
        <f t="array" ref="N857">_xlfn.IFS(N408="Excellent","4",N408="Good","3",N408="Sufficient","2",N408="Poor","1",N408="None","")</f>
        <v>4</v>
      </c>
      <c r="O857" s="76" t="str" cm="1">
        <f t="array" ref="O857">_xlfn.IFS(O408="Excellent","4",O408="Good","3",O408="Sufficient","2",O408="Poor","1",O408="None","")</f>
        <v>4</v>
      </c>
      <c r="P857" s="76" t="str" cm="1">
        <f t="array" ref="P857">_xlfn.IFS(P408="Excellent","4",P408="Good","3",P408="Sufficient","2",P408="Poor","1",P408="None","")</f>
        <v>4</v>
      </c>
      <c r="Q857" s="128"/>
      <c r="R857" s="76" t="str" cm="1">
        <f t="array" ref="R857">_xlfn.IFS(R408="Excellent","4",R408="Good","3",R408="Sufficient","2",R408="Poor","1",R408="None","")</f>
        <v>4</v>
      </c>
      <c r="S857" s="76" t="str" cm="1">
        <f t="array" ref="S857">_xlfn.IFS(S408="Excellent","4",S408="Good","3",S408="Sufficient","2",S408="Poor","1",S408="None","")</f>
        <v>4</v>
      </c>
      <c r="T857" s="76" t="str" cm="1">
        <f t="array" ref="T857">_xlfn.IFS(T408="Excellent","4",T408="Good","3",T408="Sufficient","2",T408="Poor","1",T408="None","")</f>
        <v>4</v>
      </c>
    </row>
    <row r="858" spans="5:20" hidden="1" outlineLevel="1" x14ac:dyDescent="0.45">
      <c r="E858" s="94" t="s">
        <v>508</v>
      </c>
      <c r="F858" s="94" t="s">
        <v>535</v>
      </c>
      <c r="G858" s="94" t="s">
        <v>12</v>
      </c>
      <c r="H858" s="76"/>
      <c r="I858" s="76"/>
      <c r="J858" s="76"/>
      <c r="K858" s="2"/>
      <c r="L858" s="76" t="str" cm="1">
        <f t="array" ref="L858">_xlfn.IFS(L409="Excellent","4",L409="Good","3",L409="Sufficient","2",L409="Poor","1",L409="None","")</f>
        <v>4</v>
      </c>
      <c r="M858" s="76" t="str" cm="1">
        <f t="array" ref="M858">_xlfn.IFS(M409="Excellent","4",M409="Good","3",M409="Sufficient","2",M409="Poor","1",M409="None","")</f>
        <v>4</v>
      </c>
      <c r="N858" s="76" t="str" cm="1">
        <f t="array" ref="N858">_xlfn.IFS(N409="Excellent","4",N409="Good","3",N409="Sufficient","2",N409="Poor","1",N409="None","")</f>
        <v>4</v>
      </c>
      <c r="O858" s="76" t="str" cm="1">
        <f t="array" ref="O858">_xlfn.IFS(O409="Excellent","4",O409="Good","3",O409="Sufficient","2",O409="Poor","1",O409="None","")</f>
        <v>4</v>
      </c>
      <c r="P858" s="76" t="str" cm="1">
        <f t="array" ref="P858">_xlfn.IFS(P409="Excellent","4",P409="Good","3",P409="Sufficient","2",P409="Poor","1",P409="None","")</f>
        <v>4</v>
      </c>
      <c r="Q858" s="128"/>
      <c r="R858" s="76" t="str" cm="1">
        <f t="array" ref="R858">_xlfn.IFS(R409="Excellent","4",R409="Good","3",R409="Sufficient","2",R409="Poor","1",R409="None","")</f>
        <v>4</v>
      </c>
      <c r="S858" s="76" t="str" cm="1">
        <f t="array" ref="S858">_xlfn.IFS(S409="Excellent","4",S409="Good","3",S409="Sufficient","2",S409="Poor","1",S409="None","")</f>
        <v>4</v>
      </c>
      <c r="T858" s="76" t="str" cm="1">
        <f t="array" ref="T858">_xlfn.IFS(T409="Excellent","4",T409="Good","3",T409="Sufficient","2",T409="Poor","1",T409="None","")</f>
        <v>4</v>
      </c>
    </row>
    <row r="859" spans="5:20" hidden="1" outlineLevel="1" x14ac:dyDescent="0.45">
      <c r="E859" s="94" t="s">
        <v>508</v>
      </c>
      <c r="F859" s="94" t="s">
        <v>536</v>
      </c>
      <c r="G859" s="94" t="s">
        <v>12</v>
      </c>
      <c r="H859" s="76"/>
      <c r="I859" s="76"/>
      <c r="J859" s="76"/>
      <c r="K859" s="2"/>
      <c r="L859" s="76" t="str" cm="1">
        <f t="array" ref="L859">_xlfn.IFS(L410="Excellent","4",L410="Good","3",L410="Sufficient","2",L410="Poor","1",L410="None","")</f>
        <v>3</v>
      </c>
      <c r="M859" s="76" t="str" cm="1">
        <f t="array" ref="M859">_xlfn.IFS(M410="Excellent","4",M410="Good","3",M410="Sufficient","2",M410="Poor","1",M410="None","")</f>
        <v>3</v>
      </c>
      <c r="N859" s="76" t="str" cm="1">
        <f t="array" ref="N859">_xlfn.IFS(N410="Excellent","4",N410="Good","3",N410="Sufficient","2",N410="Poor","1",N410="None","")</f>
        <v>4</v>
      </c>
      <c r="O859" s="76" t="str" cm="1">
        <f t="array" ref="O859">_xlfn.IFS(O410="Excellent","4",O410="Good","3",O410="Sufficient","2",O410="Poor","1",O410="None","")</f>
        <v>3</v>
      </c>
      <c r="P859" s="76" t="str" cm="1">
        <f t="array" ref="P859">_xlfn.IFS(P410="Excellent","4",P410="Good","3",P410="Sufficient","2",P410="Poor","1",P410="None","")</f>
        <v>4</v>
      </c>
      <c r="Q859" s="128"/>
      <c r="R859" s="76" t="str" cm="1">
        <f t="array" ref="R859">_xlfn.IFS(R410="Excellent","4",R410="Good","3",R410="Sufficient","2",R410="Poor","1",R410="None","")</f>
        <v>4</v>
      </c>
      <c r="S859" s="76" t="str" cm="1">
        <f t="array" ref="S859">_xlfn.IFS(S410="Excellent","4",S410="Good","3",S410="Sufficient","2",S410="Poor","1",S410="None","")</f>
        <v>4</v>
      </c>
      <c r="T859" s="76" t="str" cm="1">
        <f t="array" ref="T859">_xlfn.IFS(T410="Excellent","4",T410="Good","3",T410="Sufficient","2",T410="Poor","1",T410="None","")</f>
        <v>4</v>
      </c>
    </row>
    <row r="860" spans="5:20" hidden="1" outlineLevel="1" x14ac:dyDescent="0.45">
      <c r="E860" s="94" t="s">
        <v>508</v>
      </c>
      <c r="F860" s="94" t="s">
        <v>537</v>
      </c>
      <c r="G860" s="94" t="s">
        <v>12</v>
      </c>
      <c r="H860" s="76"/>
      <c r="I860" s="76"/>
      <c r="J860" s="76"/>
      <c r="K860" s="2"/>
      <c r="L860" s="76" t="str" cm="1">
        <f t="array" ref="L860">_xlfn.IFS(L411="Excellent","4",L411="Good","3",L411="Sufficient","2",L411="Poor","1",L411="None","")</f>
        <v>3</v>
      </c>
      <c r="M860" s="76" t="str" cm="1">
        <f t="array" ref="M860">_xlfn.IFS(M411="Excellent","4",M411="Good","3",M411="Sufficient","2",M411="Poor","1",M411="None","")</f>
        <v>3</v>
      </c>
      <c r="N860" s="76" t="str" cm="1">
        <f t="array" ref="N860">_xlfn.IFS(N411="Excellent","4",N411="Good","3",N411="Sufficient","2",N411="Poor","1",N411="None","")</f>
        <v>3</v>
      </c>
      <c r="O860" s="76" t="str" cm="1">
        <f t="array" ref="O860">_xlfn.IFS(O411="Excellent","4",O411="Good","3",O411="Sufficient","2",O411="Poor","1",O411="None","")</f>
        <v>3</v>
      </c>
      <c r="P860" s="76" t="str" cm="1">
        <f t="array" ref="P860">_xlfn.IFS(P411="Excellent","4",P411="Good","3",P411="Sufficient","2",P411="Poor","1",P411="None","")</f>
        <v>3</v>
      </c>
      <c r="Q860" s="128"/>
      <c r="R860" s="76" t="str" cm="1">
        <f t="array" ref="R860">_xlfn.IFS(R411="Excellent","4",R411="Good","3",R411="Sufficient","2",R411="Poor","1",R411="None","")</f>
        <v>3</v>
      </c>
      <c r="S860" s="76" t="str" cm="1">
        <f t="array" ref="S860">_xlfn.IFS(S411="Excellent","4",S411="Good","3",S411="Sufficient","2",S411="Poor","1",S411="None","")</f>
        <v>3</v>
      </c>
      <c r="T860" s="76" t="str" cm="1">
        <f t="array" ref="T860">_xlfn.IFS(T411="Excellent","4",T411="Good","3",T411="Sufficient","2",T411="Poor","1",T411="None","")</f>
        <v>2</v>
      </c>
    </row>
    <row r="861" spans="5:20" hidden="1" outlineLevel="1" x14ac:dyDescent="0.45">
      <c r="E861" s="94" t="s">
        <v>508</v>
      </c>
      <c r="F861" s="94" t="s">
        <v>538</v>
      </c>
      <c r="G861" s="94" t="s">
        <v>12</v>
      </c>
      <c r="H861" s="76"/>
      <c r="I861" s="76"/>
      <c r="J861" s="76"/>
      <c r="K861" s="2"/>
      <c r="L861" s="76" t="str" cm="1">
        <f t="array" ref="L861">_xlfn.IFS(L412="Excellent","4",L412="Good","3",L412="Sufficient","2",L412="Poor","1",L412="None","")</f>
        <v>4</v>
      </c>
      <c r="M861" s="76" t="str" cm="1">
        <f t="array" ref="M861">_xlfn.IFS(M412="Excellent","4",M412="Good","3",M412="Sufficient","2",M412="Poor","1",M412="None","")</f>
        <v>4</v>
      </c>
      <c r="N861" s="76" t="str" cm="1">
        <f t="array" ref="N861">_xlfn.IFS(N412="Excellent","4",N412="Good","3",N412="Sufficient","2",N412="Poor","1",N412="None","")</f>
        <v>4</v>
      </c>
      <c r="O861" s="76" t="str" cm="1">
        <f t="array" ref="O861">_xlfn.IFS(O412="Excellent","4",O412="Good","3",O412="Sufficient","2",O412="Poor","1",O412="None","")</f>
        <v>4</v>
      </c>
      <c r="P861" s="76" t="str" cm="1">
        <f t="array" ref="P861">_xlfn.IFS(P412="Excellent","4",P412="Good","3",P412="Sufficient","2",P412="Poor","1",P412="None","")</f>
        <v>4</v>
      </c>
      <c r="Q861" s="128"/>
      <c r="R861" s="76" t="str" cm="1">
        <f t="array" ref="R861">_xlfn.IFS(R412="Excellent","4",R412="Good","3",R412="Sufficient","2",R412="Poor","1",R412="None","")</f>
        <v>4</v>
      </c>
      <c r="S861" s="76" t="str" cm="1">
        <f t="array" ref="S861">_xlfn.IFS(S412="Excellent","4",S412="Good","3",S412="Sufficient","2",S412="Poor","1",S412="None","")</f>
        <v>4</v>
      </c>
      <c r="T861" s="76" t="str" cm="1">
        <f t="array" ref="T861">_xlfn.IFS(T412="Excellent","4",T412="Good","3",T412="Sufficient","2",T412="Poor","1",T412="None","")</f>
        <v>4</v>
      </c>
    </row>
    <row r="862" spans="5:20" hidden="1" outlineLevel="1" x14ac:dyDescent="0.45">
      <c r="E862" s="94" t="s">
        <v>508</v>
      </c>
      <c r="F862" s="94" t="s">
        <v>539</v>
      </c>
      <c r="G862" s="94" t="s">
        <v>12</v>
      </c>
      <c r="H862" s="76"/>
      <c r="I862" s="76"/>
      <c r="J862" s="76"/>
      <c r="K862" s="2"/>
      <c r="L862" s="76" t="str" cm="1">
        <f t="array" ref="L862">_xlfn.IFS(L413="Excellent","4",L413="Good","3",L413="Sufficient","2",L413="Poor","1",L413="None","")</f>
        <v>4</v>
      </c>
      <c r="M862" s="76" t="str" cm="1">
        <f t="array" ref="M862">_xlfn.IFS(M413="Excellent","4",M413="Good","3",M413="Sufficient","2",M413="Poor","1",M413="None","")</f>
        <v>4</v>
      </c>
      <c r="N862" s="76" t="str" cm="1">
        <f t="array" ref="N862">_xlfn.IFS(N413="Excellent","4",N413="Good","3",N413="Sufficient","2",N413="Poor","1",N413="None","")</f>
        <v>4</v>
      </c>
      <c r="O862" s="76" t="str" cm="1">
        <f t="array" ref="O862">_xlfn.IFS(O413="Excellent","4",O413="Good","3",O413="Sufficient","2",O413="Poor","1",O413="None","")</f>
        <v>4</v>
      </c>
      <c r="P862" s="76" t="str" cm="1">
        <f t="array" ref="P862">_xlfn.IFS(P413="Excellent","4",P413="Good","3",P413="Sufficient","2",P413="Poor","1",P413="None","")</f>
        <v>4</v>
      </c>
      <c r="Q862" s="128"/>
      <c r="R862" s="76" t="str" cm="1">
        <f t="array" ref="R862">_xlfn.IFS(R413="Excellent","4",R413="Good","3",R413="Sufficient","2",R413="Poor","1",R413="None","")</f>
        <v>4</v>
      </c>
      <c r="S862" s="76" t="str" cm="1">
        <f t="array" ref="S862">_xlfn.IFS(S413="Excellent","4",S413="Good","3",S413="Sufficient","2",S413="Poor","1",S413="None","")</f>
        <v>4</v>
      </c>
      <c r="T862" s="76" t="str" cm="1">
        <f t="array" ref="T862">_xlfn.IFS(T413="Excellent","4",T413="Good","3",T413="Sufficient","2",T413="Poor","1",T413="None","")</f>
        <v>4</v>
      </c>
    </row>
    <row r="863" spans="5:20" hidden="1" outlineLevel="1" x14ac:dyDescent="0.45">
      <c r="E863" s="94" t="s">
        <v>508</v>
      </c>
      <c r="F863" s="94" t="s">
        <v>540</v>
      </c>
      <c r="G863" s="94" t="s">
        <v>12</v>
      </c>
      <c r="H863" s="76"/>
      <c r="I863" s="76"/>
      <c r="J863" s="76"/>
      <c r="K863" s="2"/>
      <c r="L863" s="76" t="str" cm="1">
        <f t="array" ref="L863">_xlfn.IFS(L414="Excellent","4",L414="Good","3",L414="Sufficient","2",L414="Poor","1",L414="None","")</f>
        <v>4</v>
      </c>
      <c r="M863" s="76" t="str" cm="1">
        <f t="array" ref="M863">_xlfn.IFS(M414="Excellent","4",M414="Good","3",M414="Sufficient","2",M414="Poor","1",M414="None","")</f>
        <v>4</v>
      </c>
      <c r="N863" s="76" t="str" cm="1">
        <f t="array" ref="N863">_xlfn.IFS(N414="Excellent","4",N414="Good","3",N414="Sufficient","2",N414="Poor","1",N414="None","")</f>
        <v>4</v>
      </c>
      <c r="O863" s="76" t="str" cm="1">
        <f t="array" ref="O863">_xlfn.IFS(O414="Excellent","4",O414="Good","3",O414="Sufficient","2",O414="Poor","1",O414="None","")</f>
        <v>4</v>
      </c>
      <c r="P863" s="76" t="str" cm="1">
        <f t="array" ref="P863">_xlfn.IFS(P414="Excellent","4",P414="Good","3",P414="Sufficient","2",P414="Poor","1",P414="None","")</f>
        <v>4</v>
      </c>
      <c r="Q863" s="128"/>
      <c r="R863" s="76" t="str" cm="1">
        <f t="array" ref="R863">_xlfn.IFS(R414="Excellent","4",R414="Good","3",R414="Sufficient","2",R414="Poor","1",R414="None","")</f>
        <v>4</v>
      </c>
      <c r="S863" s="76" t="str" cm="1">
        <f t="array" ref="S863">_xlfn.IFS(S414="Excellent","4",S414="Good","3",S414="Sufficient","2",S414="Poor","1",S414="None","")</f>
        <v>4</v>
      </c>
      <c r="T863" s="76" t="str" cm="1">
        <f t="array" ref="T863">_xlfn.IFS(T414="Excellent","4",T414="Good","3",T414="Sufficient","2",T414="Poor","1",T414="None","")</f>
        <v>4</v>
      </c>
    </row>
    <row r="864" spans="5:20" hidden="1" outlineLevel="1" x14ac:dyDescent="0.45">
      <c r="E864" s="94" t="s">
        <v>508</v>
      </c>
      <c r="F864" s="94" t="s">
        <v>541</v>
      </c>
      <c r="G864" s="94" t="s">
        <v>12</v>
      </c>
      <c r="H864" s="76"/>
      <c r="I864" s="76"/>
      <c r="J864" s="76"/>
      <c r="K864" s="2"/>
      <c r="L864" s="76" t="str" cm="1">
        <f t="array" ref="L864">_xlfn.IFS(L415="Excellent","4",L415="Good","3",L415="Sufficient","2",L415="Poor","1",L415="None","")</f>
        <v>4</v>
      </c>
      <c r="M864" s="76" t="str" cm="1">
        <f t="array" ref="M864">_xlfn.IFS(M415="Excellent","4",M415="Good","3",M415="Sufficient","2",M415="Poor","1",M415="None","")</f>
        <v>4</v>
      </c>
      <c r="N864" s="76" t="str" cm="1">
        <f t="array" ref="N864">_xlfn.IFS(N415="Excellent","4",N415="Good","3",N415="Sufficient","2",N415="Poor","1",N415="None","")</f>
        <v>4</v>
      </c>
      <c r="O864" s="76" t="str" cm="1">
        <f t="array" ref="O864">_xlfn.IFS(O415="Excellent","4",O415="Good","3",O415="Sufficient","2",O415="Poor","1",O415="None","")</f>
        <v>4</v>
      </c>
      <c r="P864" s="76" t="str" cm="1">
        <f t="array" ref="P864">_xlfn.IFS(P415="Excellent","4",P415="Good","3",P415="Sufficient","2",P415="Poor","1",P415="None","")</f>
        <v>4</v>
      </c>
      <c r="Q864" s="128"/>
      <c r="R864" s="76" t="str" cm="1">
        <f t="array" ref="R864">_xlfn.IFS(R415="Excellent","4",R415="Good","3",R415="Sufficient","2",R415="Poor","1",R415="None","")</f>
        <v>3</v>
      </c>
      <c r="S864" s="76" t="str" cm="1">
        <f t="array" ref="S864">_xlfn.IFS(S415="Excellent","4",S415="Good","3",S415="Sufficient","2",S415="Poor","1",S415="None","")</f>
        <v>3</v>
      </c>
      <c r="T864" s="76" t="str" cm="1">
        <f t="array" ref="T864">_xlfn.IFS(T415="Excellent","4",T415="Good","3",T415="Sufficient","2",T415="Poor","1",T415="None","")</f>
        <v>3</v>
      </c>
    </row>
    <row r="865" spans="5:20" hidden="1" outlineLevel="1" x14ac:dyDescent="0.45">
      <c r="E865" s="94" t="s">
        <v>508</v>
      </c>
      <c r="F865" s="94" t="s">
        <v>542</v>
      </c>
      <c r="G865" s="94" t="s">
        <v>12</v>
      </c>
      <c r="H865" s="76"/>
      <c r="I865" s="76"/>
      <c r="J865" s="76"/>
      <c r="K865" s="2"/>
      <c r="L865" s="76" t="str" cm="1">
        <f t="array" ref="L865">_xlfn.IFS(L416="Excellent","4",L416="Good","3",L416="Sufficient","2",L416="Poor","1",L416="None","")</f>
        <v>4</v>
      </c>
      <c r="M865" s="76" t="str" cm="1">
        <f t="array" ref="M865">_xlfn.IFS(M416="Excellent","4",M416="Good","3",M416="Sufficient","2",M416="Poor","1",M416="None","")</f>
        <v>4</v>
      </c>
      <c r="N865" s="76" t="str" cm="1">
        <f t="array" ref="N865">_xlfn.IFS(N416="Excellent","4",N416="Good","3",N416="Sufficient","2",N416="Poor","1",N416="None","")</f>
        <v>4</v>
      </c>
      <c r="O865" s="76" t="str" cm="1">
        <f t="array" ref="O865">_xlfn.IFS(O416="Excellent","4",O416="Good","3",O416="Sufficient","2",O416="Poor","1",O416="None","")</f>
        <v>4</v>
      </c>
      <c r="P865" s="76" t="str" cm="1">
        <f t="array" ref="P865">_xlfn.IFS(P416="Excellent","4",P416="Good","3",P416="Sufficient","2",P416="Poor","1",P416="None","")</f>
        <v>4</v>
      </c>
      <c r="Q865" s="128"/>
      <c r="R865" s="76" t="str" cm="1">
        <f t="array" ref="R865">_xlfn.IFS(R416="Excellent","4",R416="Good","3",R416="Sufficient","2",R416="Poor","1",R416="None","")</f>
        <v>4</v>
      </c>
      <c r="S865" s="76" t="str" cm="1">
        <f t="array" ref="S865">_xlfn.IFS(S416="Excellent","4",S416="Good","3",S416="Sufficient","2",S416="Poor","1",S416="None","")</f>
        <v>4</v>
      </c>
      <c r="T865" s="76" t="str" cm="1">
        <f t="array" ref="T865">_xlfn.IFS(T416="Excellent","4",T416="Good","3",T416="Sufficient","2",T416="Poor","1",T416="None","")</f>
        <v>4</v>
      </c>
    </row>
    <row r="866" spans="5:20" hidden="1" outlineLevel="1" x14ac:dyDescent="0.45">
      <c r="E866" s="94" t="s">
        <v>508</v>
      </c>
      <c r="F866" s="94" t="s">
        <v>543</v>
      </c>
      <c r="G866" s="94" t="s">
        <v>12</v>
      </c>
      <c r="H866" s="76"/>
      <c r="I866" s="76"/>
      <c r="J866" s="76"/>
      <c r="K866" s="2"/>
      <c r="L866" s="76" t="str" cm="1">
        <f t="array" ref="L866">_xlfn.IFS(L417="Excellent","4",L417="Good","3",L417="Sufficient","2",L417="Poor","1",L417="None","")</f>
        <v>4</v>
      </c>
      <c r="M866" s="76" t="str" cm="1">
        <f t="array" ref="M866">_xlfn.IFS(M417="Excellent","4",M417="Good","3",M417="Sufficient","2",M417="Poor","1",M417="None","")</f>
        <v>4</v>
      </c>
      <c r="N866" s="76" t="str" cm="1">
        <f t="array" ref="N866">_xlfn.IFS(N417="Excellent","4",N417="Good","3",N417="Sufficient","2",N417="Poor","1",N417="None","")</f>
        <v>4</v>
      </c>
      <c r="O866" s="76" t="str" cm="1">
        <f t="array" ref="O866">_xlfn.IFS(O417="Excellent","4",O417="Good","3",O417="Sufficient","2",O417="Poor","1",O417="None","")</f>
        <v>4</v>
      </c>
      <c r="P866" s="76" t="str" cm="1">
        <f t="array" ref="P866">_xlfn.IFS(P417="Excellent","4",P417="Good","3",P417="Sufficient","2",P417="Poor","1",P417="None","")</f>
        <v>4</v>
      </c>
      <c r="Q866" s="128"/>
      <c r="R866" s="76" t="str" cm="1">
        <f t="array" ref="R866">_xlfn.IFS(R417="Excellent","4",R417="Good","3",R417="Sufficient","2",R417="Poor","1",R417="None","")</f>
        <v>4</v>
      </c>
      <c r="S866" s="76" t="str" cm="1">
        <f t="array" ref="S866">_xlfn.IFS(S417="Excellent","4",S417="Good","3",S417="Sufficient","2",S417="Poor","1",S417="None","")</f>
        <v>4</v>
      </c>
      <c r="T866" s="76" t="str" cm="1">
        <f t="array" ref="T866">_xlfn.IFS(T417="Excellent","4",T417="Good","3",T417="Sufficient","2",T417="Poor","1",T417="None","")</f>
        <v>4</v>
      </c>
    </row>
    <row r="867" spans="5:20" hidden="1" outlineLevel="1" x14ac:dyDescent="0.45">
      <c r="E867" s="94" t="s">
        <v>508</v>
      </c>
      <c r="F867" s="94" t="s">
        <v>544</v>
      </c>
      <c r="G867" s="94" t="s">
        <v>12</v>
      </c>
      <c r="H867" s="76"/>
      <c r="I867" s="76"/>
      <c r="J867" s="76"/>
      <c r="K867" s="2"/>
      <c r="L867" s="76" t="str" cm="1">
        <f t="array" ref="L867">_xlfn.IFS(L418="Excellent","4",L418="Good","3",L418="Sufficient","2",L418="Poor","1",L418="None","")</f>
        <v>4</v>
      </c>
      <c r="M867" s="76" t="str" cm="1">
        <f t="array" ref="M867">_xlfn.IFS(M418="Excellent","4",M418="Good","3",M418="Sufficient","2",M418="Poor","1",M418="None","")</f>
        <v>4</v>
      </c>
      <c r="N867" s="76" t="str" cm="1">
        <f t="array" ref="N867">_xlfn.IFS(N418="Excellent","4",N418="Good","3",N418="Sufficient","2",N418="Poor","1",N418="None","")</f>
        <v>4</v>
      </c>
      <c r="O867" s="76" t="str" cm="1">
        <f t="array" ref="O867">_xlfn.IFS(O418="Excellent","4",O418="Good","3",O418="Sufficient","2",O418="Poor","1",O418="None","")</f>
        <v>4</v>
      </c>
      <c r="P867" s="76" t="str" cm="1">
        <f t="array" ref="P867">_xlfn.IFS(P418="Excellent","4",P418="Good","3",P418="Sufficient","2",P418="Poor","1",P418="None","")</f>
        <v>4</v>
      </c>
      <c r="Q867" s="128"/>
      <c r="R867" s="76" t="str" cm="1">
        <f t="array" ref="R867">_xlfn.IFS(R418="Excellent","4",R418="Good","3",R418="Sufficient","2",R418="Poor","1",R418="None","")</f>
        <v>4</v>
      </c>
      <c r="S867" s="76" t="str" cm="1">
        <f t="array" ref="S867">_xlfn.IFS(S418="Excellent","4",S418="Good","3",S418="Sufficient","2",S418="Poor","1",S418="None","")</f>
        <v>4</v>
      </c>
      <c r="T867" s="76" t="str" cm="1">
        <f t="array" ref="T867">_xlfn.IFS(T418="Excellent","4",T418="Good","3",T418="Sufficient","2",T418="Poor","1",T418="None","")</f>
        <v>4</v>
      </c>
    </row>
    <row r="868" spans="5:20" hidden="1" outlineLevel="1" x14ac:dyDescent="0.45">
      <c r="E868" s="94" t="s">
        <v>508</v>
      </c>
      <c r="F868" s="94" t="s">
        <v>545</v>
      </c>
      <c r="G868" s="94" t="s">
        <v>12</v>
      </c>
      <c r="H868" s="76"/>
      <c r="I868" s="76"/>
      <c r="J868" s="76"/>
      <c r="K868" s="2"/>
      <c r="L868" s="76" t="str" cm="1">
        <f t="array" ref="L868">_xlfn.IFS(L419="Excellent","4",L419="Good","3",L419="Sufficient","2",L419="Poor","1",L419="None","")</f>
        <v>3</v>
      </c>
      <c r="M868" s="76" t="str" cm="1">
        <f t="array" ref="M868">_xlfn.IFS(M419="Excellent","4",M419="Good","3",M419="Sufficient","2",M419="Poor","1",M419="None","")</f>
        <v>4</v>
      </c>
      <c r="N868" s="76" t="str" cm="1">
        <f t="array" ref="N868">_xlfn.IFS(N419="Excellent","4",N419="Good","3",N419="Sufficient","2",N419="Poor","1",N419="None","")</f>
        <v>3</v>
      </c>
      <c r="O868" s="76" t="str" cm="1">
        <f t="array" ref="O868">_xlfn.IFS(O419="Excellent","4",O419="Good","3",O419="Sufficient","2",O419="Poor","1",O419="None","")</f>
        <v/>
      </c>
      <c r="P868" s="76" t="str" cm="1">
        <f t="array" ref="P868">_xlfn.IFS(P419="Excellent","4",P419="Good","3",P419="Sufficient","2",P419="Poor","1",P419="None","")</f>
        <v>4</v>
      </c>
      <c r="Q868" s="128"/>
      <c r="R868" s="76" t="str" cm="1">
        <f t="array" ref="R868">_xlfn.IFS(R419="Excellent","4",R419="Good","3",R419="Sufficient","2",R419="Poor","1",R419="None","")</f>
        <v>4</v>
      </c>
      <c r="S868" s="76" t="str" cm="1">
        <f t="array" ref="S868">_xlfn.IFS(S419="Excellent","4",S419="Good","3",S419="Sufficient","2",S419="Poor","1",S419="None","")</f>
        <v>4</v>
      </c>
      <c r="T868" s="76" t="str" cm="1">
        <f t="array" ref="T868">_xlfn.IFS(T419="Excellent","4",T419="Good","3",T419="Sufficient","2",T419="Poor","1",T419="None","")</f>
        <v>4</v>
      </c>
    </row>
    <row r="869" spans="5:20" hidden="1" outlineLevel="1" x14ac:dyDescent="0.45">
      <c r="E869" s="94" t="s">
        <v>508</v>
      </c>
      <c r="F869" s="94" t="s">
        <v>546</v>
      </c>
      <c r="G869" s="94" t="s">
        <v>12</v>
      </c>
      <c r="H869" s="76"/>
      <c r="I869" s="76"/>
      <c r="J869" s="76"/>
      <c r="K869" s="2"/>
      <c r="L869" s="76" t="str" cm="1">
        <f t="array" ref="L869">_xlfn.IFS(L420="Excellent","4",L420="Good","3",L420="Sufficient","2",L420="Poor","1",L420="None","")</f>
        <v>3</v>
      </c>
      <c r="M869" s="76" t="str" cm="1">
        <f t="array" ref="M869">_xlfn.IFS(M420="Excellent","4",M420="Good","3",M420="Sufficient","2",M420="Poor","1",M420="None","")</f>
        <v>4</v>
      </c>
      <c r="N869" s="76" t="str" cm="1">
        <f t="array" ref="N869">_xlfn.IFS(N420="Excellent","4",N420="Good","3",N420="Sufficient","2",N420="Poor","1",N420="None","")</f>
        <v>3</v>
      </c>
      <c r="O869" s="76" t="str" cm="1">
        <f t="array" ref="O869">_xlfn.IFS(O420="Excellent","4",O420="Good","3",O420="Sufficient","2",O420="Poor","1",O420="None","")</f>
        <v>4</v>
      </c>
      <c r="P869" s="76" t="str" cm="1">
        <f t="array" ref="P869">_xlfn.IFS(P420="Excellent","4",P420="Good","3",P420="Sufficient","2",P420="Poor","1",P420="None","")</f>
        <v>3</v>
      </c>
      <c r="Q869" s="128"/>
      <c r="R869" s="76" t="str" cm="1">
        <f t="array" ref="R869">_xlfn.IFS(R420="Excellent","4",R420="Good","3",R420="Sufficient","2",R420="Poor","1",R420="None","")</f>
        <v>3</v>
      </c>
      <c r="S869" s="76" t="str" cm="1">
        <f t="array" ref="S869">_xlfn.IFS(S420="Excellent","4",S420="Good","3",S420="Sufficient","2",S420="Poor","1",S420="None","")</f>
        <v>4</v>
      </c>
      <c r="T869" s="76" t="str" cm="1">
        <f t="array" ref="T869">_xlfn.IFS(T420="Excellent","4",T420="Good","3",T420="Sufficient","2",T420="Poor","1",T420="None","")</f>
        <v>4</v>
      </c>
    </row>
    <row r="870" spans="5:20" hidden="1" outlineLevel="1" x14ac:dyDescent="0.45">
      <c r="E870" s="94" t="s">
        <v>508</v>
      </c>
      <c r="F870" s="94" t="s">
        <v>547</v>
      </c>
      <c r="G870" s="94" t="s">
        <v>12</v>
      </c>
      <c r="H870" s="76"/>
      <c r="I870" s="76"/>
      <c r="J870" s="76"/>
      <c r="K870" s="2"/>
      <c r="L870" s="76" t="str" cm="1">
        <f t="array" ref="L870">_xlfn.IFS(L421="Excellent","4",L421="Good","3",L421="Sufficient","2",L421="Poor","1",L421="None","")</f>
        <v>4</v>
      </c>
      <c r="M870" s="76" t="str" cm="1">
        <f t="array" ref="M870">_xlfn.IFS(M421="Excellent","4",M421="Good","3",M421="Sufficient","2",M421="Poor","1",M421="None","")</f>
        <v>4</v>
      </c>
      <c r="N870" s="76" t="str" cm="1">
        <f t="array" ref="N870">_xlfn.IFS(N421="Excellent","4",N421="Good","3",N421="Sufficient","2",N421="Poor","1",N421="None","")</f>
        <v>4</v>
      </c>
      <c r="O870" s="76" t="str" cm="1">
        <f t="array" ref="O870">_xlfn.IFS(O421="Excellent","4",O421="Good","3",O421="Sufficient","2",O421="Poor","1",O421="None","")</f>
        <v>4</v>
      </c>
      <c r="P870" s="76" t="str" cm="1">
        <f t="array" ref="P870">_xlfn.IFS(P421="Excellent","4",P421="Good","3",P421="Sufficient","2",P421="Poor","1",P421="None","")</f>
        <v>4</v>
      </c>
      <c r="Q870" s="128"/>
      <c r="R870" s="76" t="str" cm="1">
        <f t="array" ref="R870">_xlfn.IFS(R421="Excellent","4",R421="Good","3",R421="Sufficient","2",R421="Poor","1",R421="None","")</f>
        <v>4</v>
      </c>
      <c r="S870" s="76" t="str" cm="1">
        <f t="array" ref="S870">_xlfn.IFS(S421="Excellent","4",S421="Good","3",S421="Sufficient","2",S421="Poor","1",S421="None","")</f>
        <v>4</v>
      </c>
      <c r="T870" s="76" t="str" cm="1">
        <f t="array" ref="T870">_xlfn.IFS(T421="Excellent","4",T421="Good","3",T421="Sufficient","2",T421="Poor","1",T421="None","")</f>
        <v>4</v>
      </c>
    </row>
    <row r="871" spans="5:20" hidden="1" outlineLevel="1" x14ac:dyDescent="0.45">
      <c r="E871" s="94" t="s">
        <v>508</v>
      </c>
      <c r="F871" s="94" t="s">
        <v>548</v>
      </c>
      <c r="G871" s="94" t="s">
        <v>12</v>
      </c>
      <c r="H871" s="76"/>
      <c r="I871" s="76"/>
      <c r="J871" s="76"/>
      <c r="K871" s="2"/>
      <c r="L871" s="76" t="str" cm="1">
        <f t="array" ref="L871">_xlfn.IFS(L422="Excellent","4",L422="Good","3",L422="Sufficient","2",L422="Poor","1",L422="None","")</f>
        <v>4</v>
      </c>
      <c r="M871" s="76" t="str" cm="1">
        <f t="array" ref="M871">_xlfn.IFS(M422="Excellent","4",M422="Good","3",M422="Sufficient","2",M422="Poor","1",M422="None","")</f>
        <v>4</v>
      </c>
      <c r="N871" s="76" t="str" cm="1">
        <f t="array" ref="N871">_xlfn.IFS(N422="Excellent","4",N422="Good","3",N422="Sufficient","2",N422="Poor","1",N422="None","")</f>
        <v>4</v>
      </c>
      <c r="O871" s="76" t="str" cm="1">
        <f t="array" ref="O871">_xlfn.IFS(O422="Excellent","4",O422="Good","3",O422="Sufficient","2",O422="Poor","1",O422="None","")</f>
        <v>4</v>
      </c>
      <c r="P871" s="76" t="str" cm="1">
        <f t="array" ref="P871">_xlfn.IFS(P422="Excellent","4",P422="Good","3",P422="Sufficient","2",P422="Poor","1",P422="None","")</f>
        <v>4</v>
      </c>
      <c r="Q871" s="128"/>
      <c r="R871" s="76" t="str" cm="1">
        <f t="array" ref="R871">_xlfn.IFS(R422="Excellent","4",R422="Good","3",R422="Sufficient","2",R422="Poor","1",R422="None","")</f>
        <v>4</v>
      </c>
      <c r="S871" s="76" t="str" cm="1">
        <f t="array" ref="S871">_xlfn.IFS(S422="Excellent","4",S422="Good","3",S422="Sufficient","2",S422="Poor","1",S422="None","")</f>
        <v>4</v>
      </c>
      <c r="T871" s="76" t="str" cm="1">
        <f t="array" ref="T871">_xlfn.IFS(T422="Excellent","4",T422="Good","3",T422="Sufficient","2",T422="Poor","1",T422="None","")</f>
        <v>4</v>
      </c>
    </row>
    <row r="872" spans="5:20" hidden="1" outlineLevel="1" x14ac:dyDescent="0.45">
      <c r="E872" s="94" t="s">
        <v>508</v>
      </c>
      <c r="F872" s="94" t="s">
        <v>549</v>
      </c>
      <c r="G872" s="94" t="s">
        <v>12</v>
      </c>
      <c r="H872" s="76"/>
      <c r="I872" s="76"/>
      <c r="J872" s="76"/>
      <c r="K872" s="2"/>
      <c r="L872" s="76" t="str" cm="1">
        <f t="array" ref="L872">_xlfn.IFS(L423="Excellent","4",L423="Good","3",L423="Sufficient","2",L423="Poor","1",L423="None","")</f>
        <v>4</v>
      </c>
      <c r="M872" s="76" t="str" cm="1">
        <f t="array" ref="M872">_xlfn.IFS(M423="Excellent","4",M423="Good","3",M423="Sufficient","2",M423="Poor","1",M423="None","")</f>
        <v>4</v>
      </c>
      <c r="N872" s="76" t="str" cm="1">
        <f t="array" ref="N872">_xlfn.IFS(N423="Excellent","4",N423="Good","3",N423="Sufficient","2",N423="Poor","1",N423="None","")</f>
        <v>4</v>
      </c>
      <c r="O872" s="76" t="str" cm="1">
        <f t="array" ref="O872">_xlfn.IFS(O423="Excellent","4",O423="Good","3",O423="Sufficient","2",O423="Poor","1",O423="None","")</f>
        <v>4</v>
      </c>
      <c r="P872" s="76" t="str" cm="1">
        <f t="array" ref="P872">_xlfn.IFS(P423="Excellent","4",P423="Good","3",P423="Sufficient","2",P423="Poor","1",P423="None","")</f>
        <v>4</v>
      </c>
      <c r="Q872" s="128"/>
      <c r="R872" s="76" t="str" cm="1">
        <f t="array" ref="R872">_xlfn.IFS(R423="Excellent","4",R423="Good","3",R423="Sufficient","2",R423="Poor","1",R423="None","")</f>
        <v>4</v>
      </c>
      <c r="S872" s="76" t="str" cm="1">
        <f t="array" ref="S872">_xlfn.IFS(S423="Excellent","4",S423="Good","3",S423="Sufficient","2",S423="Poor","1",S423="None","")</f>
        <v>4</v>
      </c>
      <c r="T872" s="76" t="str" cm="1">
        <f t="array" ref="T872">_xlfn.IFS(T423="Excellent","4",T423="Good","3",T423="Sufficient","2",T423="Poor","1",T423="None","")</f>
        <v>4</v>
      </c>
    </row>
    <row r="873" spans="5:20" hidden="1" outlineLevel="1" x14ac:dyDescent="0.45">
      <c r="E873" s="94" t="s">
        <v>508</v>
      </c>
      <c r="F873" s="94" t="s">
        <v>550</v>
      </c>
      <c r="G873" s="94" t="s">
        <v>12</v>
      </c>
      <c r="H873" s="76"/>
      <c r="I873" s="76"/>
      <c r="J873" s="76"/>
      <c r="K873" s="2"/>
      <c r="L873" s="76" t="str" cm="1">
        <f t="array" ref="L873">_xlfn.IFS(L424="Excellent","4",L424="Good","3",L424="Sufficient","2",L424="Poor","1",L424="None","")</f>
        <v>4</v>
      </c>
      <c r="M873" s="76" t="str" cm="1">
        <f t="array" ref="M873">_xlfn.IFS(M424="Excellent","4",M424="Good","3",M424="Sufficient","2",M424="Poor","1",M424="None","")</f>
        <v>4</v>
      </c>
      <c r="N873" s="76" t="str" cm="1">
        <f t="array" ref="N873">_xlfn.IFS(N424="Excellent","4",N424="Good","3",N424="Sufficient","2",N424="Poor","1",N424="None","")</f>
        <v>4</v>
      </c>
      <c r="O873" s="76" t="str" cm="1">
        <f t="array" ref="O873">_xlfn.IFS(O424="Excellent","4",O424="Good","3",O424="Sufficient","2",O424="Poor","1",O424="None","")</f>
        <v>4</v>
      </c>
      <c r="P873" s="76" t="str" cm="1">
        <f t="array" ref="P873">_xlfn.IFS(P424="Excellent","4",P424="Good","3",P424="Sufficient","2",P424="Poor","1",P424="None","")</f>
        <v>4</v>
      </c>
      <c r="Q873" s="128"/>
      <c r="R873" s="76" t="str" cm="1">
        <f t="array" ref="R873">_xlfn.IFS(R424="Excellent","4",R424="Good","3",R424="Sufficient","2",R424="Poor","1",R424="None","")</f>
        <v>4</v>
      </c>
      <c r="S873" s="76" t="str" cm="1">
        <f t="array" ref="S873">_xlfn.IFS(S424="Excellent","4",S424="Good","3",S424="Sufficient","2",S424="Poor","1",S424="None","")</f>
        <v>4</v>
      </c>
      <c r="T873" s="76" t="str" cm="1">
        <f t="array" ref="T873">_xlfn.IFS(T424="Excellent","4",T424="Good","3",T424="Sufficient","2",T424="Poor","1",T424="None","")</f>
        <v>4</v>
      </c>
    </row>
    <row r="874" spans="5:20" hidden="1" outlineLevel="1" x14ac:dyDescent="0.45">
      <c r="E874" s="94" t="s">
        <v>508</v>
      </c>
      <c r="F874" s="94" t="s">
        <v>551</v>
      </c>
      <c r="G874" s="94" t="s">
        <v>12</v>
      </c>
      <c r="H874" s="76"/>
      <c r="I874" s="76"/>
      <c r="J874" s="76"/>
      <c r="K874" s="2"/>
      <c r="L874" s="76" t="str" cm="1">
        <f t="array" ref="L874">_xlfn.IFS(L425="Excellent","4",L425="Good","3",L425="Sufficient","2",L425="Poor","1",L425="None","")</f>
        <v>4</v>
      </c>
      <c r="M874" s="76" t="str" cm="1">
        <f t="array" ref="M874">_xlfn.IFS(M425="Excellent","4",M425="Good","3",M425="Sufficient","2",M425="Poor","1",M425="None","")</f>
        <v>4</v>
      </c>
      <c r="N874" s="76" t="str" cm="1">
        <f t="array" ref="N874">_xlfn.IFS(N425="Excellent","4",N425="Good","3",N425="Sufficient","2",N425="Poor","1",N425="None","")</f>
        <v>4</v>
      </c>
      <c r="O874" s="76" t="str" cm="1">
        <f t="array" ref="O874">_xlfn.IFS(O425="Excellent","4",O425="Good","3",O425="Sufficient","2",O425="Poor","1",O425="None","")</f>
        <v>4</v>
      </c>
      <c r="P874" s="76" t="str" cm="1">
        <f t="array" ref="P874">_xlfn.IFS(P425="Excellent","4",P425="Good","3",P425="Sufficient","2",P425="Poor","1",P425="None","")</f>
        <v>4</v>
      </c>
      <c r="Q874" s="128"/>
      <c r="R874" s="76" t="str" cm="1">
        <f t="array" ref="R874">_xlfn.IFS(R425="Excellent","4",R425="Good","3",R425="Sufficient","2",R425="Poor","1",R425="None","")</f>
        <v>4</v>
      </c>
      <c r="S874" s="76" t="str" cm="1">
        <f t="array" ref="S874">_xlfn.IFS(S425="Excellent","4",S425="Good","3",S425="Sufficient","2",S425="Poor","1",S425="None","")</f>
        <v>4</v>
      </c>
      <c r="T874" s="76" t="str" cm="1">
        <f t="array" ref="T874">_xlfn.IFS(T425="Excellent","4",T425="Good","3",T425="Sufficient","2",T425="Poor","1",T425="None","")</f>
        <v>4</v>
      </c>
    </row>
    <row r="875" spans="5:20" hidden="1" outlineLevel="1" x14ac:dyDescent="0.45">
      <c r="E875" s="94" t="s">
        <v>508</v>
      </c>
      <c r="F875" s="94" t="s">
        <v>552</v>
      </c>
      <c r="G875" s="94" t="s">
        <v>12</v>
      </c>
      <c r="H875" s="76"/>
      <c r="I875" s="76"/>
      <c r="J875" s="76"/>
      <c r="K875" s="2"/>
      <c r="L875" s="76" t="str" cm="1">
        <f t="array" ref="L875">_xlfn.IFS(L426="Excellent","4",L426="Good","3",L426="Sufficient","2",L426="Poor","1",L426="None","")</f>
        <v>4</v>
      </c>
      <c r="M875" s="76" t="str" cm="1">
        <f t="array" ref="M875">_xlfn.IFS(M426="Excellent","4",M426="Good","3",M426="Sufficient","2",M426="Poor","1",M426="None","")</f>
        <v>4</v>
      </c>
      <c r="N875" s="76" t="str" cm="1">
        <f t="array" ref="N875">_xlfn.IFS(N426="Excellent","4",N426="Good","3",N426="Sufficient","2",N426="Poor","1",N426="None","")</f>
        <v>4</v>
      </c>
      <c r="O875" s="76" t="str" cm="1">
        <f t="array" ref="O875">_xlfn.IFS(O426="Excellent","4",O426="Good","3",O426="Sufficient","2",O426="Poor","1",O426="None","")</f>
        <v>4</v>
      </c>
      <c r="P875" s="76" t="str" cm="1">
        <f t="array" ref="P875">_xlfn.IFS(P426="Excellent","4",P426="Good","3",P426="Sufficient","2",P426="Poor","1",P426="None","")</f>
        <v>4</v>
      </c>
      <c r="Q875" s="128"/>
      <c r="R875" s="76" t="str" cm="1">
        <f t="array" ref="R875">_xlfn.IFS(R426="Excellent","4",R426="Good","3",R426="Sufficient","2",R426="Poor","1",R426="None","")</f>
        <v>4</v>
      </c>
      <c r="S875" s="76" t="str" cm="1">
        <f t="array" ref="S875">_xlfn.IFS(S426="Excellent","4",S426="Good","3",S426="Sufficient","2",S426="Poor","1",S426="None","")</f>
        <v>4</v>
      </c>
      <c r="T875" s="76" t="str" cm="1">
        <f t="array" ref="T875">_xlfn.IFS(T426="Excellent","4",T426="Good","3",T426="Sufficient","2",T426="Poor","1",T426="None","")</f>
        <v>4</v>
      </c>
    </row>
    <row r="876" spans="5:20" hidden="1" outlineLevel="1" x14ac:dyDescent="0.45">
      <c r="E876" s="94" t="s">
        <v>508</v>
      </c>
      <c r="F876" s="94" t="s">
        <v>553</v>
      </c>
      <c r="G876" s="94" t="s">
        <v>12</v>
      </c>
      <c r="H876" s="76"/>
      <c r="I876" s="76"/>
      <c r="J876" s="76"/>
      <c r="K876" s="2"/>
      <c r="L876" s="76" t="str" cm="1">
        <f t="array" ref="L876">_xlfn.IFS(L427="Excellent","4",L427="Good","3",L427="Sufficient","2",L427="Poor","1",L427="None","")</f>
        <v>3</v>
      </c>
      <c r="M876" s="76" t="str" cm="1">
        <f t="array" ref="M876">_xlfn.IFS(M427="Excellent","4",M427="Good","3",M427="Sufficient","2",M427="Poor","1",M427="None","")</f>
        <v>2</v>
      </c>
      <c r="N876" s="76" t="str" cm="1">
        <f t="array" ref="N876">_xlfn.IFS(N427="Excellent","4",N427="Good","3",N427="Sufficient","2",N427="Poor","1",N427="None","")</f>
        <v>2</v>
      </c>
      <c r="O876" s="76" t="str" cm="1">
        <f t="array" ref="O876">_xlfn.IFS(O427="Excellent","4",O427="Good","3",O427="Sufficient","2",O427="Poor","1",O427="None","")</f>
        <v>1</v>
      </c>
      <c r="P876" s="76" t="str" cm="1">
        <f t="array" ref="P876">_xlfn.IFS(P427="Excellent","4",P427="Good","3",P427="Sufficient","2",P427="Poor","1",P427="None","")</f>
        <v>1</v>
      </c>
      <c r="Q876" s="128"/>
      <c r="R876" s="76" t="str" cm="1">
        <f t="array" ref="R876">_xlfn.IFS(R427="Excellent","4",R427="Good","3",R427="Sufficient","2",R427="Poor","1",R427="None","")</f>
        <v>1</v>
      </c>
      <c r="S876" s="76" t="str" cm="1">
        <f t="array" ref="S876">_xlfn.IFS(S427="Excellent","4",S427="Good","3",S427="Sufficient","2",S427="Poor","1",S427="None","")</f>
        <v>1</v>
      </c>
      <c r="T876" s="76" t="str" cm="1">
        <f t="array" ref="T876">_xlfn.IFS(T427="Excellent","4",T427="Good","3",T427="Sufficient","2",T427="Poor","1",T427="None","")</f>
        <v>1</v>
      </c>
    </row>
    <row r="877" spans="5:20" hidden="1" outlineLevel="1" x14ac:dyDescent="0.45">
      <c r="E877" s="94" t="s">
        <v>508</v>
      </c>
      <c r="F877" s="94" t="s">
        <v>554</v>
      </c>
      <c r="G877" s="94" t="s">
        <v>12</v>
      </c>
      <c r="H877" s="76"/>
      <c r="I877" s="76"/>
      <c r="J877" s="76"/>
      <c r="K877" s="2"/>
      <c r="L877" s="76" t="str" cm="1">
        <f t="array" ref="L877">_xlfn.IFS(L428="Excellent","4",L428="Good","3",L428="Sufficient","2",L428="Poor","1",L428="None","")</f>
        <v>3</v>
      </c>
      <c r="M877" s="76" t="str" cm="1">
        <f t="array" ref="M877">_xlfn.IFS(M428="Excellent","4",M428="Good","3",M428="Sufficient","2",M428="Poor","1",M428="None","")</f>
        <v>3</v>
      </c>
      <c r="N877" s="76" t="str" cm="1">
        <f t="array" ref="N877">_xlfn.IFS(N428="Excellent","4",N428="Good","3",N428="Sufficient","2",N428="Poor","1",N428="None","")</f>
        <v>3</v>
      </c>
      <c r="O877" s="76" t="str" cm="1">
        <f t="array" ref="O877">_xlfn.IFS(O428="Excellent","4",O428="Good","3",O428="Sufficient","2",O428="Poor","1",O428="None","")</f>
        <v>3</v>
      </c>
      <c r="P877" s="76" t="str" cm="1">
        <f t="array" ref="P877">_xlfn.IFS(P428="Excellent","4",P428="Good","3",P428="Sufficient","2",P428="Poor","1",P428="None","")</f>
        <v>2</v>
      </c>
      <c r="Q877" s="128"/>
      <c r="R877" s="76" t="str" cm="1">
        <f t="array" ref="R877">_xlfn.IFS(R428="Excellent","4",R428="Good","3",R428="Sufficient","2",R428="Poor","1",R428="None","")</f>
        <v>2</v>
      </c>
      <c r="S877" s="76" t="str" cm="1">
        <f t="array" ref="S877">_xlfn.IFS(S428="Excellent","4",S428="Good","3",S428="Sufficient","2",S428="Poor","1",S428="None","")</f>
        <v>1</v>
      </c>
      <c r="T877" s="76" t="str" cm="1">
        <f t="array" ref="T877">_xlfn.IFS(T428="Excellent","4",T428="Good","3",T428="Sufficient","2",T428="Poor","1",T428="None","")</f>
        <v>1</v>
      </c>
    </row>
    <row r="878" spans="5:20" hidden="1" outlineLevel="1" x14ac:dyDescent="0.45">
      <c r="E878" s="94" t="s">
        <v>508</v>
      </c>
      <c r="F878" s="94" t="s">
        <v>555</v>
      </c>
      <c r="G878" s="94" t="s">
        <v>12</v>
      </c>
      <c r="H878" s="76"/>
      <c r="I878" s="76"/>
      <c r="J878" s="76"/>
      <c r="K878" s="2"/>
      <c r="L878" s="76" t="str" cm="1">
        <f t="array" ref="L878">_xlfn.IFS(L429="Excellent","4",L429="Good","3",L429="Sufficient","2",L429="Poor","1",L429="None","")</f>
        <v>2</v>
      </c>
      <c r="M878" s="76" t="str" cm="1">
        <f t="array" ref="M878">_xlfn.IFS(M429="Excellent","4",M429="Good","3",M429="Sufficient","2",M429="Poor","1",M429="None","")</f>
        <v>2</v>
      </c>
      <c r="N878" s="76" t="str" cm="1">
        <f t="array" ref="N878">_xlfn.IFS(N429="Excellent","4",N429="Good","3",N429="Sufficient","2",N429="Poor","1",N429="None","")</f>
        <v>1</v>
      </c>
      <c r="O878" s="76" t="str" cm="1">
        <f t="array" ref="O878">_xlfn.IFS(O429="Excellent","4",O429="Good","3",O429="Sufficient","2",O429="Poor","1",O429="None","")</f>
        <v>1</v>
      </c>
      <c r="P878" s="76" t="str" cm="1">
        <f t="array" ref="P878">_xlfn.IFS(P429="Excellent","4",P429="Good","3",P429="Sufficient","2",P429="Poor","1",P429="None","")</f>
        <v>1</v>
      </c>
      <c r="Q878" s="128"/>
      <c r="R878" s="76" t="str" cm="1">
        <f t="array" ref="R878">_xlfn.IFS(R429="Excellent","4",R429="Good","3",R429="Sufficient","2",R429="Poor","1",R429="None","")</f>
        <v>1</v>
      </c>
      <c r="S878" s="76" t="str" cm="1">
        <f t="array" ref="S878">_xlfn.IFS(S429="Excellent","4",S429="Good","3",S429="Sufficient","2",S429="Poor","1",S429="None","")</f>
        <v>1</v>
      </c>
      <c r="T878" s="76" t="str" cm="1">
        <f t="array" ref="T878">_xlfn.IFS(T429="Excellent","4",T429="Good","3",T429="Sufficient","2",T429="Poor","1",T429="None","")</f>
        <v>1</v>
      </c>
    </row>
    <row r="879" spans="5:20" hidden="1" outlineLevel="1" x14ac:dyDescent="0.45">
      <c r="E879" s="94" t="s">
        <v>508</v>
      </c>
      <c r="F879" s="94" t="s">
        <v>556</v>
      </c>
      <c r="G879" s="94" t="s">
        <v>12</v>
      </c>
      <c r="H879" s="76"/>
      <c r="I879" s="76"/>
      <c r="J879" s="76"/>
      <c r="K879" s="2"/>
      <c r="L879" s="76" t="str" cm="1">
        <f t="array" ref="L879">_xlfn.IFS(L430="Excellent","4",L430="Good","3",L430="Sufficient","2",L430="Poor","1",L430="None","")</f>
        <v>4</v>
      </c>
      <c r="M879" s="76" t="str" cm="1">
        <f t="array" ref="M879">_xlfn.IFS(M430="Excellent","4",M430="Good","3",M430="Sufficient","2",M430="Poor","1",M430="None","")</f>
        <v>4</v>
      </c>
      <c r="N879" s="76" t="str" cm="1">
        <f t="array" ref="N879">_xlfn.IFS(N430="Excellent","4",N430="Good","3",N430="Sufficient","2",N430="Poor","1",N430="None","")</f>
        <v>4</v>
      </c>
      <c r="O879" s="76" t="str" cm="1">
        <f t="array" ref="O879">_xlfn.IFS(O430="Excellent","4",O430="Good","3",O430="Sufficient","2",O430="Poor","1",O430="None","")</f>
        <v>4</v>
      </c>
      <c r="P879" s="76" t="str" cm="1">
        <f t="array" ref="P879">_xlfn.IFS(P430="Excellent","4",P430="Good","3",P430="Sufficient","2",P430="Poor","1",P430="None","")</f>
        <v>4</v>
      </c>
      <c r="Q879" s="128"/>
      <c r="R879" s="76" t="str" cm="1">
        <f t="array" ref="R879">_xlfn.IFS(R430="Excellent","4",R430="Good","3",R430="Sufficient","2",R430="Poor","1",R430="None","")</f>
        <v>4</v>
      </c>
      <c r="S879" s="76" t="str" cm="1">
        <f t="array" ref="S879">_xlfn.IFS(S430="Excellent","4",S430="Good","3",S430="Sufficient","2",S430="Poor","1",S430="None","")</f>
        <v>4</v>
      </c>
      <c r="T879" s="76" t="str" cm="1">
        <f t="array" ref="T879">_xlfn.IFS(T430="Excellent","4",T430="Good","3",T430="Sufficient","2",T430="Poor","1",T430="None","")</f>
        <v>4</v>
      </c>
    </row>
    <row r="880" spans="5:20" hidden="1" outlineLevel="1" x14ac:dyDescent="0.45">
      <c r="E880" s="94" t="s">
        <v>508</v>
      </c>
      <c r="F880" s="94" t="s">
        <v>557</v>
      </c>
      <c r="G880" s="94" t="s">
        <v>12</v>
      </c>
      <c r="H880" s="76"/>
      <c r="I880" s="76"/>
      <c r="J880" s="76"/>
      <c r="K880" s="2"/>
      <c r="L880" s="76" t="str" cm="1">
        <f t="array" ref="L880">_xlfn.IFS(L431="Excellent","4",L431="Good","3",L431="Sufficient","2",L431="Poor","1",L431="None","")</f>
        <v>4</v>
      </c>
      <c r="M880" s="76" t="str" cm="1">
        <f t="array" ref="M880">_xlfn.IFS(M431="Excellent","4",M431="Good","3",M431="Sufficient","2",M431="Poor","1",M431="None","")</f>
        <v>4</v>
      </c>
      <c r="N880" s="76" t="str" cm="1">
        <f t="array" ref="N880">_xlfn.IFS(N431="Excellent","4",N431="Good","3",N431="Sufficient","2",N431="Poor","1",N431="None","")</f>
        <v>4</v>
      </c>
      <c r="O880" s="76" t="str" cm="1">
        <f t="array" ref="O880">_xlfn.IFS(O431="Excellent","4",O431="Good","3",O431="Sufficient","2",O431="Poor","1",O431="None","")</f>
        <v>4</v>
      </c>
      <c r="P880" s="76" t="str" cm="1">
        <f t="array" ref="P880">_xlfn.IFS(P431="Excellent","4",P431="Good","3",P431="Sufficient","2",P431="Poor","1",P431="None","")</f>
        <v>4</v>
      </c>
      <c r="Q880" s="128"/>
      <c r="R880" s="76" t="str" cm="1">
        <f t="array" ref="R880">_xlfn.IFS(R431="Excellent","4",R431="Good","3",R431="Sufficient","2",R431="Poor","1",R431="None","")</f>
        <v>4</v>
      </c>
      <c r="S880" s="76" t="str" cm="1">
        <f t="array" ref="S880">_xlfn.IFS(S431="Excellent","4",S431="Good","3",S431="Sufficient","2",S431="Poor","1",S431="None","")</f>
        <v>4</v>
      </c>
      <c r="T880" s="76" t="str" cm="1">
        <f t="array" ref="T880">_xlfn.IFS(T431="Excellent","4",T431="Good","3",T431="Sufficient","2",T431="Poor","1",T431="None","")</f>
        <v>4</v>
      </c>
    </row>
    <row r="881" spans="5:20" collapsed="1" x14ac:dyDescent="0.45">
      <c r="E881" s="94"/>
      <c r="F881" s="94"/>
      <c r="G881" s="94"/>
      <c r="H881" s="76"/>
      <c r="I881" s="76"/>
      <c r="J881" s="76"/>
      <c r="K881" s="2"/>
      <c r="L881" s="76"/>
      <c r="M881" s="76"/>
      <c r="N881" s="76"/>
      <c r="O881" s="76"/>
      <c r="P881" s="76"/>
      <c r="Q881" s="76"/>
      <c r="R881" s="76"/>
      <c r="S881" s="76"/>
      <c r="T881" s="76"/>
    </row>
    <row r="882" spans="5:20" x14ac:dyDescent="0.45">
      <c r="E882" s="94" t="s">
        <v>558</v>
      </c>
      <c r="F882" s="94" t="s">
        <v>559</v>
      </c>
      <c r="G882" s="94" t="s">
        <v>12</v>
      </c>
      <c r="H882" s="76"/>
      <c r="I882" s="76"/>
      <c r="J882" s="76"/>
      <c r="K882" s="2"/>
      <c r="L882" s="76" t="str" cm="1">
        <f t="array" ref="L882">_xlfn.IFS(L433="Excellent","4",L433="Good","3",L433="Sufficient","2",L433="Poor","1",L433="None","")</f>
        <v>3</v>
      </c>
      <c r="M882" s="76" t="str" cm="1">
        <f t="array" ref="M882">_xlfn.IFS(M433="Excellent","4",M433="Good","3",M433="Sufficient","2",M433="Poor","1",M433="None","")</f>
        <v>3</v>
      </c>
      <c r="N882" s="76" t="str" cm="1">
        <f t="array" ref="N882">_xlfn.IFS(N433="Excellent","4",N433="Good","3",N433="Sufficient","2",N433="Poor","1",N433="None","")</f>
        <v>2</v>
      </c>
      <c r="O882" s="76" t="str" cm="1">
        <f t="array" ref="O882">_xlfn.IFS(O433="Excellent","4",O433="Good","3",O433="Sufficient","2",O433="Poor","1",O433="None","")</f>
        <v>2</v>
      </c>
      <c r="P882" s="76" t="str" cm="1">
        <f t="array" ref="P882">_xlfn.IFS(P433="Excellent","4",P433="Good","3",P433="Sufficient","2",P433="Poor","1",P433="None","")</f>
        <v>2</v>
      </c>
      <c r="Q882" s="128"/>
      <c r="R882" s="76" t="str" cm="1">
        <f t="array" ref="R882">_xlfn.IFS(R433="Excellent","4",R433="Good","3",R433="Sufficient","2",R433="Poor","1",R433="None","")</f>
        <v>2</v>
      </c>
      <c r="S882" s="76" t="str" cm="1">
        <f t="array" ref="S882">_xlfn.IFS(S433="Excellent","4",S433="Good","3",S433="Sufficient","2",S433="Poor","1",S433="None","")</f>
        <v>3</v>
      </c>
      <c r="T882" s="76" t="str" cm="1">
        <f t="array" ref="T882">_xlfn.IFS(T433="Excellent","4",T433="Good","3",T433="Sufficient","2",T433="Poor","1",T433="None","")</f>
        <v>3</v>
      </c>
    </row>
    <row r="883" spans="5:20" hidden="1" outlineLevel="1" x14ac:dyDescent="0.45">
      <c r="E883" s="94" t="s">
        <v>558</v>
      </c>
      <c r="F883" s="94" t="s">
        <v>560</v>
      </c>
      <c r="G883" s="94" t="s">
        <v>12</v>
      </c>
      <c r="H883" s="76"/>
      <c r="I883" s="76"/>
      <c r="J883" s="76"/>
      <c r="K883" s="2"/>
      <c r="L883" s="76" t="str" cm="1">
        <f t="array" ref="L883">_xlfn.IFS(L434="Excellent","4",L434="Good","3",L434="Sufficient","2",L434="Poor","1",L434="None","")</f>
        <v>3</v>
      </c>
      <c r="M883" s="76" t="str" cm="1">
        <f t="array" ref="M883">_xlfn.IFS(M434="Excellent","4",M434="Good","3",M434="Sufficient","2",M434="Poor","1",M434="None","")</f>
        <v>3</v>
      </c>
      <c r="N883" s="76" t="str" cm="1">
        <f t="array" ref="N883">_xlfn.IFS(N434="Excellent","4",N434="Good","3",N434="Sufficient","2",N434="Poor","1",N434="None","")</f>
        <v>3</v>
      </c>
      <c r="O883" s="76" t="str" cm="1">
        <f t="array" ref="O883">_xlfn.IFS(O434="Excellent","4",O434="Good","3",O434="Sufficient","2",O434="Poor","1",O434="None","")</f>
        <v>2</v>
      </c>
      <c r="P883" s="76" t="str" cm="1">
        <f t="array" ref="P883">_xlfn.IFS(P434="Excellent","4",P434="Good","3",P434="Sufficient","2",P434="Poor","1",P434="None","")</f>
        <v>2</v>
      </c>
      <c r="Q883" s="128"/>
      <c r="R883" s="76" t="str" cm="1">
        <f t="array" ref="R883">_xlfn.IFS(R434="Excellent","4",R434="Good","3",R434="Sufficient","2",R434="Poor","1",R434="None","")</f>
        <v>1</v>
      </c>
      <c r="S883" s="76" t="str" cm="1">
        <f t="array" ref="S883">_xlfn.IFS(S434="Excellent","4",S434="Good","3",S434="Sufficient","2",S434="Poor","1",S434="None","")</f>
        <v>1</v>
      </c>
      <c r="T883" s="76" t="str" cm="1">
        <f t="array" ref="T883">_xlfn.IFS(T434="Excellent","4",T434="Good","3",T434="Sufficient","2",T434="Poor","1",T434="None","")</f>
        <v>1</v>
      </c>
    </row>
    <row r="884" spans="5:20" hidden="1" outlineLevel="1" x14ac:dyDescent="0.45">
      <c r="E884" s="94" t="s">
        <v>558</v>
      </c>
      <c r="F884" s="94" t="s">
        <v>561</v>
      </c>
      <c r="G884" s="94" t="s">
        <v>12</v>
      </c>
      <c r="H884" s="76"/>
      <c r="I884" s="76"/>
      <c r="J884" s="76"/>
      <c r="K884" s="2"/>
      <c r="L884" s="76" t="str" cm="1">
        <f t="array" ref="L884">_xlfn.IFS(L435="Excellent","4",L435="Good","3",L435="Sufficient","2",L435="Poor","1",L435="None","")</f>
        <v>4</v>
      </c>
      <c r="M884" s="76" t="str" cm="1">
        <f t="array" ref="M884">_xlfn.IFS(M435="Excellent","4",M435="Good","3",M435="Sufficient","2",M435="Poor","1",M435="None","")</f>
        <v>4</v>
      </c>
      <c r="N884" s="76" t="str" cm="1">
        <f t="array" ref="N884">_xlfn.IFS(N435="Excellent","4",N435="Good","3",N435="Sufficient","2",N435="Poor","1",N435="None","")</f>
        <v>4</v>
      </c>
      <c r="O884" s="76" t="str" cm="1">
        <f t="array" ref="O884">_xlfn.IFS(O435="Excellent","4",O435="Good","3",O435="Sufficient","2",O435="Poor","1",O435="None","")</f>
        <v>4</v>
      </c>
      <c r="P884" s="76" t="str" cm="1">
        <f t="array" ref="P884">_xlfn.IFS(P435="Excellent","4",P435="Good","3",P435="Sufficient","2",P435="Poor","1",P435="None","")</f>
        <v>4</v>
      </c>
      <c r="Q884" s="128"/>
      <c r="R884" s="76" t="str" cm="1">
        <f t="array" ref="R884">_xlfn.IFS(R435="Excellent","4",R435="Good","3",R435="Sufficient","2",R435="Poor","1",R435="None","")</f>
        <v>4</v>
      </c>
      <c r="S884" s="76" t="str" cm="1">
        <f t="array" ref="S884">_xlfn.IFS(S435="Excellent","4",S435="Good","3",S435="Sufficient","2",S435="Poor","1",S435="None","")</f>
        <v>4</v>
      </c>
      <c r="T884" s="76" t="str" cm="1">
        <f t="array" ref="T884">_xlfn.IFS(T435="Excellent","4",T435="Good","3",T435="Sufficient","2",T435="Poor","1",T435="None","")</f>
        <v>4</v>
      </c>
    </row>
    <row r="885" spans="5:20" hidden="1" outlineLevel="1" x14ac:dyDescent="0.45">
      <c r="E885" s="94" t="s">
        <v>558</v>
      </c>
      <c r="F885" s="94" t="s">
        <v>562</v>
      </c>
      <c r="G885" s="94" t="s">
        <v>12</v>
      </c>
      <c r="H885" s="76"/>
      <c r="I885" s="76"/>
      <c r="J885" s="76"/>
      <c r="K885" s="2"/>
      <c r="L885" s="76" t="str" cm="1">
        <f t="array" ref="L885">_xlfn.IFS(L436="Excellent","4",L436="Good","3",L436="Sufficient","2",L436="Poor","1",L436="None","")</f>
        <v>4</v>
      </c>
      <c r="M885" s="76" t="str" cm="1">
        <f t="array" ref="M885">_xlfn.IFS(M436="Excellent","4",M436="Good","3",M436="Sufficient","2",M436="Poor","1",M436="None","")</f>
        <v>4</v>
      </c>
      <c r="N885" s="76" t="str" cm="1">
        <f t="array" ref="N885">_xlfn.IFS(N436="Excellent","4",N436="Good","3",N436="Sufficient","2",N436="Poor","1",N436="None","")</f>
        <v>4</v>
      </c>
      <c r="O885" s="76" t="str" cm="1">
        <f t="array" ref="O885">_xlfn.IFS(O436="Excellent","4",O436="Good","3",O436="Sufficient","2",O436="Poor","1",O436="None","")</f>
        <v>4</v>
      </c>
      <c r="P885" s="76" t="str" cm="1">
        <f t="array" ref="P885">_xlfn.IFS(P436="Excellent","4",P436="Good","3",P436="Sufficient","2",P436="Poor","1",P436="None","")</f>
        <v>4</v>
      </c>
      <c r="Q885" s="128"/>
      <c r="R885" s="76" t="str" cm="1">
        <f t="array" ref="R885">_xlfn.IFS(R436="Excellent","4",R436="Good","3",R436="Sufficient","2",R436="Poor","1",R436="None","")</f>
        <v>4</v>
      </c>
      <c r="S885" s="76" t="str" cm="1">
        <f t="array" ref="S885">_xlfn.IFS(S436="Excellent","4",S436="Good","3",S436="Sufficient","2",S436="Poor","1",S436="None","")</f>
        <v>4</v>
      </c>
      <c r="T885" s="76" t="str" cm="1">
        <f t="array" ref="T885">_xlfn.IFS(T436="Excellent","4",T436="Good","3",T436="Sufficient","2",T436="Poor","1",T436="None","")</f>
        <v>4</v>
      </c>
    </row>
    <row r="886" spans="5:20" hidden="1" outlineLevel="1" x14ac:dyDescent="0.45">
      <c r="E886" s="94" t="s">
        <v>558</v>
      </c>
      <c r="F886" s="94" t="s">
        <v>563</v>
      </c>
      <c r="G886" s="94" t="s">
        <v>12</v>
      </c>
      <c r="H886" s="76"/>
      <c r="I886" s="76"/>
      <c r="J886" s="76"/>
      <c r="K886" s="2"/>
      <c r="L886" s="76" t="str" cm="1">
        <f t="array" ref="L886">_xlfn.IFS(L437="Excellent","4",L437="Good","3",L437="Sufficient","2",L437="Poor","1",L437="None","")</f>
        <v>3</v>
      </c>
      <c r="M886" s="76" t="str" cm="1">
        <f t="array" ref="M886">_xlfn.IFS(M437="Excellent","4",M437="Good","3",M437="Sufficient","2",M437="Poor","1",M437="None","")</f>
        <v>3</v>
      </c>
      <c r="N886" s="76" t="str" cm="1">
        <f t="array" ref="N886">_xlfn.IFS(N437="Excellent","4",N437="Good","3",N437="Sufficient","2",N437="Poor","1",N437="None","")</f>
        <v>3</v>
      </c>
      <c r="O886" s="76" t="str" cm="1">
        <f t="array" ref="O886">_xlfn.IFS(O437="Excellent","4",O437="Good","3",O437="Sufficient","2",O437="Poor","1",O437="None","")</f>
        <v>3</v>
      </c>
      <c r="P886" s="76" t="str" cm="1">
        <f t="array" ref="P886">_xlfn.IFS(P437="Excellent","4",P437="Good","3",P437="Sufficient","2",P437="Poor","1",P437="None","")</f>
        <v>3</v>
      </c>
      <c r="Q886" s="128"/>
      <c r="R886" s="76" t="str" cm="1">
        <f t="array" ref="R886">_xlfn.IFS(R437="Excellent","4",R437="Good","3",R437="Sufficient","2",R437="Poor","1",R437="None","")</f>
        <v>3</v>
      </c>
      <c r="S886" s="76" t="str" cm="1">
        <f t="array" ref="S886">_xlfn.IFS(S437="Excellent","4",S437="Good","3",S437="Sufficient","2",S437="Poor","1",S437="None","")</f>
        <v>3</v>
      </c>
      <c r="T886" s="76" t="str" cm="1">
        <f t="array" ref="T886">_xlfn.IFS(T437="Excellent","4",T437="Good","3",T437="Sufficient","2",T437="Poor","1",T437="None","")</f>
        <v>3</v>
      </c>
    </row>
    <row r="887" spans="5:20" hidden="1" outlineLevel="1" x14ac:dyDescent="0.45">
      <c r="E887" s="94" t="s">
        <v>558</v>
      </c>
      <c r="F887" s="94" t="s">
        <v>564</v>
      </c>
      <c r="G887" s="94" t="s">
        <v>12</v>
      </c>
      <c r="H887" s="76"/>
      <c r="I887" s="76"/>
      <c r="J887" s="76"/>
      <c r="K887" s="2"/>
      <c r="L887" s="76" t="str" cm="1">
        <f t="array" ref="L887">_xlfn.IFS(L438="Excellent","4",L438="Good","3",L438="Sufficient","2",L438="Poor","1",L438="None","")</f>
        <v>4</v>
      </c>
      <c r="M887" s="76" t="str" cm="1">
        <f t="array" ref="M887">_xlfn.IFS(M438="Excellent","4",M438="Good","3",M438="Sufficient","2",M438="Poor","1",M438="None","")</f>
        <v>4</v>
      </c>
      <c r="N887" s="76" t="str" cm="1">
        <f t="array" ref="N887">_xlfn.IFS(N438="Excellent","4",N438="Good","3",N438="Sufficient","2",N438="Poor","1",N438="None","")</f>
        <v>3</v>
      </c>
      <c r="O887" s="76" t="str" cm="1">
        <f t="array" ref="O887">_xlfn.IFS(O438="Excellent","4",O438="Good","3",O438="Sufficient","2",O438="Poor","1",O438="None","")</f>
        <v>3</v>
      </c>
      <c r="P887" s="76" t="str" cm="1">
        <f t="array" ref="P887">_xlfn.IFS(P438="Excellent","4",P438="Good","3",P438="Sufficient","2",P438="Poor","1",P438="None","")</f>
        <v>3</v>
      </c>
      <c r="Q887" s="128"/>
      <c r="R887" s="76" t="str" cm="1">
        <f t="array" ref="R887">_xlfn.IFS(R438="Excellent","4",R438="Good","3",R438="Sufficient","2",R438="Poor","1",R438="None","")</f>
        <v>3</v>
      </c>
      <c r="S887" s="76" t="str" cm="1">
        <f t="array" ref="S887">_xlfn.IFS(S438="Excellent","4",S438="Good","3",S438="Sufficient","2",S438="Poor","1",S438="None","")</f>
        <v>4</v>
      </c>
      <c r="T887" s="76" t="str" cm="1">
        <f t="array" ref="T887">_xlfn.IFS(T438="Excellent","4",T438="Good","3",T438="Sufficient","2",T438="Poor","1",T438="None","")</f>
        <v>4</v>
      </c>
    </row>
    <row r="888" spans="5:20" hidden="1" outlineLevel="1" x14ac:dyDescent="0.45">
      <c r="E888" s="94" t="s">
        <v>558</v>
      </c>
      <c r="F888" s="94" t="s">
        <v>565</v>
      </c>
      <c r="G888" s="94" t="s">
        <v>12</v>
      </c>
      <c r="H888" s="76"/>
      <c r="I888" s="76"/>
      <c r="J888" s="76"/>
      <c r="K888" s="2"/>
      <c r="L888" s="76" t="str" cm="1">
        <f t="array" ref="L888">_xlfn.IFS(L439="Excellent","4",L439="Good","3",L439="Sufficient","2",L439="Poor","1",L439="None","")</f>
        <v>3</v>
      </c>
      <c r="M888" s="76" t="str" cm="1">
        <f t="array" ref="M888">_xlfn.IFS(M439="Excellent","4",M439="Good","3",M439="Sufficient","2",M439="Poor","1",M439="None","")</f>
        <v>3</v>
      </c>
      <c r="N888" s="76" t="str" cm="1">
        <f t="array" ref="N888">_xlfn.IFS(N439="Excellent","4",N439="Good","3",N439="Sufficient","2",N439="Poor","1",N439="None","")</f>
        <v>3</v>
      </c>
      <c r="O888" s="76" t="str" cm="1">
        <f t="array" ref="O888">_xlfn.IFS(O439="Excellent","4",O439="Good","3",O439="Sufficient","2",O439="Poor","1",O439="None","")</f>
        <v>3</v>
      </c>
      <c r="P888" s="76" t="str" cm="1">
        <f t="array" ref="P888">_xlfn.IFS(P439="Excellent","4",P439="Good","3",P439="Sufficient","2",P439="Poor","1",P439="None","")</f>
        <v>3</v>
      </c>
      <c r="Q888" s="128"/>
      <c r="R888" s="76" t="str" cm="1">
        <f t="array" ref="R888">_xlfn.IFS(R439="Excellent","4",R439="Good","3",R439="Sufficient","2",R439="Poor","1",R439="None","")</f>
        <v>3</v>
      </c>
      <c r="S888" s="76" t="str" cm="1">
        <f t="array" ref="S888">_xlfn.IFS(S439="Excellent","4",S439="Good","3",S439="Sufficient","2",S439="Poor","1",S439="None","")</f>
        <v>3</v>
      </c>
      <c r="T888" s="76" t="str" cm="1">
        <f t="array" ref="T888">_xlfn.IFS(T439="Excellent","4",T439="Good","3",T439="Sufficient","2",T439="Poor","1",T439="None","")</f>
        <v>3</v>
      </c>
    </row>
    <row r="889" spans="5:20" hidden="1" outlineLevel="1" x14ac:dyDescent="0.45">
      <c r="E889" s="94" t="s">
        <v>558</v>
      </c>
      <c r="F889" s="94" t="s">
        <v>566</v>
      </c>
      <c r="G889" s="94" t="s">
        <v>12</v>
      </c>
      <c r="H889" s="76"/>
      <c r="I889" s="76"/>
      <c r="J889" s="76"/>
      <c r="K889" s="2"/>
      <c r="L889" s="76" t="str" cm="1">
        <f t="array" ref="L889">_xlfn.IFS(L440="Excellent","4",L440="Good","3",L440="Sufficient","2",L440="Poor","1",L440="None","")</f>
        <v>4</v>
      </c>
      <c r="M889" s="76" t="str" cm="1">
        <f t="array" ref="M889">_xlfn.IFS(M440="Excellent","4",M440="Good","3",M440="Sufficient","2",M440="Poor","1",M440="None","")</f>
        <v>4</v>
      </c>
      <c r="N889" s="76" t="str" cm="1">
        <f t="array" ref="N889">_xlfn.IFS(N440="Excellent","4",N440="Good","3",N440="Sufficient","2",N440="Poor","1",N440="None","")</f>
        <v>3</v>
      </c>
      <c r="O889" s="76" t="str" cm="1">
        <f t="array" ref="O889">_xlfn.IFS(O440="Excellent","4",O440="Good","3",O440="Sufficient","2",O440="Poor","1",O440="None","")</f>
        <v>3</v>
      </c>
      <c r="P889" s="76" t="str" cm="1">
        <f t="array" ref="P889">_xlfn.IFS(P440="Excellent","4",P440="Good","3",P440="Sufficient","2",P440="Poor","1",P440="None","")</f>
        <v>4</v>
      </c>
      <c r="Q889" s="128"/>
      <c r="R889" s="76" t="str" cm="1">
        <f t="array" ref="R889">_xlfn.IFS(R440="Excellent","4",R440="Good","3",R440="Sufficient","2",R440="Poor","1",R440="None","")</f>
        <v>3</v>
      </c>
      <c r="S889" s="76" t="str" cm="1">
        <f t="array" ref="S889">_xlfn.IFS(S440="Excellent","4",S440="Good","3",S440="Sufficient","2",S440="Poor","1",S440="None","")</f>
        <v>4</v>
      </c>
      <c r="T889" s="76" t="str" cm="1">
        <f t="array" ref="T889">_xlfn.IFS(T440="Excellent","4",T440="Good","3",T440="Sufficient","2",T440="Poor","1",T440="None","")</f>
        <v>4</v>
      </c>
    </row>
    <row r="890" spans="5:20" hidden="1" outlineLevel="1" x14ac:dyDescent="0.45">
      <c r="E890" s="94" t="s">
        <v>558</v>
      </c>
      <c r="F890" s="94" t="s">
        <v>567</v>
      </c>
      <c r="G890" s="94" t="s">
        <v>12</v>
      </c>
      <c r="H890" s="76"/>
      <c r="I890" s="76"/>
      <c r="J890" s="76"/>
      <c r="K890" s="2"/>
      <c r="L890" s="76" t="str" cm="1">
        <f t="array" ref="L890">_xlfn.IFS(L441="Excellent","4",L441="Good","3",L441="Sufficient","2",L441="Poor","1",L441="None","")</f>
        <v>3</v>
      </c>
      <c r="M890" s="76" t="str" cm="1">
        <f t="array" ref="M890">_xlfn.IFS(M441="Excellent","4",M441="Good","3",M441="Sufficient","2",M441="Poor","1",M441="None","")</f>
        <v>2</v>
      </c>
      <c r="N890" s="76" t="str" cm="1">
        <f t="array" ref="N890">_xlfn.IFS(N441="Excellent","4",N441="Good","3",N441="Sufficient","2",N441="Poor","1",N441="None","")</f>
        <v>3</v>
      </c>
      <c r="O890" s="76" t="str" cm="1">
        <f t="array" ref="O890">_xlfn.IFS(O441="Excellent","4",O441="Good","3",O441="Sufficient","2",O441="Poor","1",O441="None","")</f>
        <v>3</v>
      </c>
      <c r="P890" s="76" t="str" cm="1">
        <f t="array" ref="P890">_xlfn.IFS(P441="Excellent","4",P441="Good","3",P441="Sufficient","2",P441="Poor","1",P441="None","")</f>
        <v>4</v>
      </c>
      <c r="Q890" s="128"/>
      <c r="R890" s="76" t="str" cm="1">
        <f t="array" ref="R890">_xlfn.IFS(R441="Excellent","4",R441="Good","3",R441="Sufficient","2",R441="Poor","1",R441="None","")</f>
        <v>4</v>
      </c>
      <c r="S890" s="76" t="str" cm="1">
        <f t="array" ref="S890">_xlfn.IFS(S441="Excellent","4",S441="Good","3",S441="Sufficient","2",S441="Poor","1",S441="None","")</f>
        <v>4</v>
      </c>
      <c r="T890" s="76" t="str" cm="1">
        <f t="array" ref="T890">_xlfn.IFS(T441="Excellent","4",T441="Good","3",T441="Sufficient","2",T441="Poor","1",T441="None","")</f>
        <v>3</v>
      </c>
    </row>
    <row r="891" spans="5:20" hidden="1" outlineLevel="1" x14ac:dyDescent="0.45">
      <c r="E891" s="94" t="s">
        <v>558</v>
      </c>
      <c r="F891" s="94" t="s">
        <v>568</v>
      </c>
      <c r="G891" s="94" t="s">
        <v>12</v>
      </c>
      <c r="H891" s="76"/>
      <c r="I891" s="76"/>
      <c r="J891" s="76"/>
      <c r="K891" s="2"/>
      <c r="L891" s="76" t="str" cm="1">
        <f t="array" ref="L891">_xlfn.IFS(L442="Excellent","4",L442="Good","3",L442="Sufficient","2",L442="Poor","1",L442="None","")</f>
        <v>3</v>
      </c>
      <c r="M891" s="76" t="str" cm="1">
        <f t="array" ref="M891">_xlfn.IFS(M442="Excellent","4",M442="Good","3",M442="Sufficient","2",M442="Poor","1",M442="None","")</f>
        <v>3</v>
      </c>
      <c r="N891" s="76" t="str" cm="1">
        <f t="array" ref="N891">_xlfn.IFS(N442="Excellent","4",N442="Good","3",N442="Sufficient","2",N442="Poor","1",N442="None","")</f>
        <v>3</v>
      </c>
      <c r="O891" s="76" t="str" cm="1">
        <f t="array" ref="O891">_xlfn.IFS(O442="Excellent","4",O442="Good","3",O442="Sufficient","2",O442="Poor","1",O442="None","")</f>
        <v>3</v>
      </c>
      <c r="P891" s="76" t="str" cm="1">
        <f t="array" ref="P891">_xlfn.IFS(P442="Excellent","4",P442="Good","3",P442="Sufficient","2",P442="Poor","1",P442="None","")</f>
        <v>3</v>
      </c>
      <c r="Q891" s="128"/>
      <c r="R891" s="76" t="str" cm="1">
        <f t="array" ref="R891">_xlfn.IFS(R442="Excellent","4",R442="Good","3",R442="Sufficient","2",R442="Poor","1",R442="None","")</f>
        <v>2</v>
      </c>
      <c r="S891" s="76" t="str" cm="1">
        <f t="array" ref="S891">_xlfn.IFS(S442="Excellent","4",S442="Good","3",S442="Sufficient","2",S442="Poor","1",S442="None","")</f>
        <v>3</v>
      </c>
      <c r="T891" s="76" t="str" cm="1">
        <f t="array" ref="T891">_xlfn.IFS(T442="Excellent","4",T442="Good","3",T442="Sufficient","2",T442="Poor","1",T442="None","")</f>
        <v>3</v>
      </c>
    </row>
    <row r="892" spans="5:20" hidden="1" outlineLevel="1" x14ac:dyDescent="0.45">
      <c r="E892" s="94" t="s">
        <v>558</v>
      </c>
      <c r="F892" s="94" t="s">
        <v>569</v>
      </c>
      <c r="G892" s="94" t="s">
        <v>12</v>
      </c>
      <c r="H892" s="76"/>
      <c r="I892" s="76"/>
      <c r="J892" s="76"/>
      <c r="K892" s="2"/>
      <c r="L892" s="76" t="str" cm="1">
        <f t="array" ref="L892">_xlfn.IFS(L443="Excellent","4",L443="Good","3",L443="Sufficient","2",L443="Poor","1",L443="None","")</f>
        <v>3</v>
      </c>
      <c r="M892" s="76" t="str" cm="1">
        <f t="array" ref="M892">_xlfn.IFS(M443="Excellent","4",M443="Good","3",M443="Sufficient","2",M443="Poor","1",M443="None","")</f>
        <v>3</v>
      </c>
      <c r="N892" s="76" t="str" cm="1">
        <f t="array" ref="N892">_xlfn.IFS(N443="Excellent","4",N443="Good","3",N443="Sufficient","2",N443="Poor","1",N443="None","")</f>
        <v>3</v>
      </c>
      <c r="O892" s="76" t="str" cm="1">
        <f t="array" ref="O892">_xlfn.IFS(O443="Excellent","4",O443="Good","3",O443="Sufficient","2",O443="Poor","1",O443="None","")</f>
        <v>3</v>
      </c>
      <c r="P892" s="76" t="str" cm="1">
        <f t="array" ref="P892">_xlfn.IFS(P443="Excellent","4",P443="Good","3",P443="Sufficient","2",P443="Poor","1",P443="None","")</f>
        <v>4</v>
      </c>
      <c r="Q892" s="128"/>
      <c r="R892" s="76" t="str" cm="1">
        <f t="array" ref="R892">_xlfn.IFS(R443="Excellent","4",R443="Good","3",R443="Sufficient","2",R443="Poor","1",R443="None","")</f>
        <v>4</v>
      </c>
      <c r="S892" s="76" t="str" cm="1">
        <f t="array" ref="S892">_xlfn.IFS(S443="Excellent","4",S443="Good","3",S443="Sufficient","2",S443="Poor","1",S443="None","")</f>
        <v>4</v>
      </c>
      <c r="T892" s="76" t="str" cm="1">
        <f t="array" ref="T892">_xlfn.IFS(T443="Excellent","4",T443="Good","3",T443="Sufficient","2",T443="Poor","1",T443="None","")</f>
        <v>3</v>
      </c>
    </row>
    <row r="893" spans="5:20" hidden="1" outlineLevel="1" x14ac:dyDescent="0.45">
      <c r="E893" s="94" t="s">
        <v>558</v>
      </c>
      <c r="F893" s="94" t="s">
        <v>570</v>
      </c>
      <c r="G893" s="94" t="s">
        <v>12</v>
      </c>
      <c r="H893" s="76"/>
      <c r="I893" s="76"/>
      <c r="J893" s="76"/>
      <c r="K893" s="2"/>
      <c r="L893" s="76" t="str" cm="1">
        <f t="array" ref="L893">_xlfn.IFS(L444="Excellent","4",L444="Good","3",L444="Sufficient","2",L444="Poor","1",L444="None","")</f>
        <v>3</v>
      </c>
      <c r="M893" s="76" t="str" cm="1">
        <f t="array" ref="M893">_xlfn.IFS(M444="Excellent","4",M444="Good","3",M444="Sufficient","2",M444="Poor","1",M444="None","")</f>
        <v>3</v>
      </c>
      <c r="N893" s="76" t="str" cm="1">
        <f t="array" ref="N893">_xlfn.IFS(N444="Excellent","4",N444="Good","3",N444="Sufficient","2",N444="Poor","1",N444="None","")</f>
        <v>3</v>
      </c>
      <c r="O893" s="76" t="str" cm="1">
        <f t="array" ref="O893">_xlfn.IFS(O444="Excellent","4",O444="Good","3",O444="Sufficient","2",O444="Poor","1",O444="None","")</f>
        <v>3</v>
      </c>
      <c r="P893" s="76" t="str" cm="1">
        <f t="array" ref="P893">_xlfn.IFS(P444="Excellent","4",P444="Good","3",P444="Sufficient","2",P444="Poor","1",P444="None","")</f>
        <v>3</v>
      </c>
      <c r="Q893" s="128"/>
      <c r="R893" s="76" t="str" cm="1">
        <f t="array" ref="R893">_xlfn.IFS(R444="Excellent","4",R444="Good","3",R444="Sufficient","2",R444="Poor","1",R444="None","")</f>
        <v>3</v>
      </c>
      <c r="S893" s="76" t="str" cm="1">
        <f t="array" ref="S893">_xlfn.IFS(S444="Excellent","4",S444="Good","3",S444="Sufficient","2",S444="Poor","1",S444="None","")</f>
        <v>4</v>
      </c>
      <c r="T893" s="76" t="str" cm="1">
        <f t="array" ref="T893">_xlfn.IFS(T444="Excellent","4",T444="Good","3",T444="Sufficient","2",T444="Poor","1",T444="None","")</f>
        <v>4</v>
      </c>
    </row>
    <row r="894" spans="5:20" hidden="1" outlineLevel="1" x14ac:dyDescent="0.45">
      <c r="E894" s="94" t="s">
        <v>558</v>
      </c>
      <c r="F894" s="94" t="s">
        <v>571</v>
      </c>
      <c r="G894" s="94" t="s">
        <v>12</v>
      </c>
      <c r="H894" s="76"/>
      <c r="I894" s="76"/>
      <c r="J894" s="76"/>
      <c r="K894" s="2"/>
      <c r="L894" s="76" t="str" cm="1">
        <f t="array" ref="L894">_xlfn.IFS(L445="Excellent","4",L445="Good","3",L445="Sufficient","2",L445="Poor","1",L445="None","")</f>
        <v>4</v>
      </c>
      <c r="M894" s="76" t="str" cm="1">
        <f t="array" ref="M894">_xlfn.IFS(M445="Excellent","4",M445="Good","3",M445="Sufficient","2",M445="Poor","1",M445="None","")</f>
        <v>4</v>
      </c>
      <c r="N894" s="76" t="str" cm="1">
        <f t="array" ref="N894">_xlfn.IFS(N445="Excellent","4",N445="Good","3",N445="Sufficient","2",N445="Poor","1",N445="None","")</f>
        <v>3</v>
      </c>
      <c r="O894" s="76" t="str" cm="1">
        <f t="array" ref="O894">_xlfn.IFS(O445="Excellent","4",O445="Good","3",O445="Sufficient","2",O445="Poor","1",O445="None","")</f>
        <v>3</v>
      </c>
      <c r="P894" s="76" t="str" cm="1">
        <f t="array" ref="P894">_xlfn.IFS(P445="Excellent","4",P445="Good","3",P445="Sufficient","2",P445="Poor","1",P445="None","")</f>
        <v>4</v>
      </c>
      <c r="Q894" s="128"/>
      <c r="R894" s="76" t="str" cm="1">
        <f t="array" ref="R894">_xlfn.IFS(R445="Excellent","4",R445="Good","3",R445="Sufficient","2",R445="Poor","1",R445="None","")</f>
        <v>4</v>
      </c>
      <c r="S894" s="76" t="str" cm="1">
        <f t="array" ref="S894">_xlfn.IFS(S445="Excellent","4",S445="Good","3",S445="Sufficient","2",S445="Poor","1",S445="None","")</f>
        <v>4</v>
      </c>
      <c r="T894" s="76" t="str" cm="1">
        <f t="array" ref="T894">_xlfn.IFS(T445="Excellent","4",T445="Good","3",T445="Sufficient","2",T445="Poor","1",T445="None","")</f>
        <v>3</v>
      </c>
    </row>
    <row r="895" spans="5:20" hidden="1" outlineLevel="1" x14ac:dyDescent="0.45">
      <c r="E895" s="94" t="s">
        <v>558</v>
      </c>
      <c r="F895" s="94" t="s">
        <v>572</v>
      </c>
      <c r="G895" s="94" t="s">
        <v>12</v>
      </c>
      <c r="H895" s="76"/>
      <c r="I895" s="76"/>
      <c r="J895" s="76"/>
      <c r="K895" s="2"/>
      <c r="L895" s="76" t="str" cm="1">
        <f t="array" ref="L895">_xlfn.IFS(L446="Excellent","4",L446="Good","3",L446="Sufficient","2",L446="Poor","1",L446="None","")</f>
        <v>2</v>
      </c>
      <c r="M895" s="76" t="str" cm="1">
        <f t="array" ref="M895">_xlfn.IFS(M446="Excellent","4",M446="Good","3",M446="Sufficient","2",M446="Poor","1",M446="None","")</f>
        <v>1</v>
      </c>
      <c r="N895" s="76" t="str" cm="1">
        <f t="array" ref="N895">_xlfn.IFS(N446="Excellent","4",N446="Good","3",N446="Sufficient","2",N446="Poor","1",N446="None","")</f>
        <v>1</v>
      </c>
      <c r="O895" s="76" t="str" cm="1">
        <f t="array" ref="O895">_xlfn.IFS(O446="Excellent","4",O446="Good","3",O446="Sufficient","2",O446="Poor","1",O446="None","")</f>
        <v>1</v>
      </c>
      <c r="P895" s="76" t="str" cm="1">
        <f t="array" ref="P895">_xlfn.IFS(P446="Excellent","4",P446="Good","3",P446="Sufficient","2",P446="Poor","1",P446="None","")</f>
        <v>1</v>
      </c>
      <c r="Q895" s="128"/>
      <c r="R895" s="76" t="str" cm="1">
        <f t="array" ref="R895">_xlfn.IFS(R446="Excellent","4",R446="Good","3",R446="Sufficient","2",R446="Poor","1",R446="None","")</f>
        <v>2</v>
      </c>
      <c r="S895" s="76" t="str" cm="1">
        <f t="array" ref="S895">_xlfn.IFS(S446="Excellent","4",S446="Good","3",S446="Sufficient","2",S446="Poor","1",S446="None","")</f>
        <v>1</v>
      </c>
      <c r="T895" s="76" t="str" cm="1">
        <f t="array" ref="T895">_xlfn.IFS(T446="Excellent","4",T446="Good","3",T446="Sufficient","2",T446="Poor","1",T446="None","")</f>
        <v>1</v>
      </c>
    </row>
    <row r="896" spans="5:20" hidden="1" outlineLevel="1" x14ac:dyDescent="0.45">
      <c r="E896" s="94" t="s">
        <v>558</v>
      </c>
      <c r="F896" s="94" t="s">
        <v>573</v>
      </c>
      <c r="G896" s="94" t="s">
        <v>12</v>
      </c>
      <c r="H896" s="76"/>
      <c r="I896" s="76"/>
      <c r="J896" s="76"/>
      <c r="K896" s="2"/>
      <c r="L896" s="76" t="str" cm="1">
        <f t="array" ref="L896">_xlfn.IFS(L447="Excellent","4",L447="Good","3",L447="Sufficient","2",L447="Poor","1",L447="None","")</f>
        <v>3</v>
      </c>
      <c r="M896" s="76" t="str" cm="1">
        <f t="array" ref="M896">_xlfn.IFS(M447="Excellent","4",M447="Good","3",M447="Sufficient","2",M447="Poor","1",M447="None","")</f>
        <v>3</v>
      </c>
      <c r="N896" s="76" t="str" cm="1">
        <f t="array" ref="N896">_xlfn.IFS(N447="Excellent","4",N447="Good","3",N447="Sufficient","2",N447="Poor","1",N447="None","")</f>
        <v>3</v>
      </c>
      <c r="O896" s="76" t="str" cm="1">
        <f t="array" ref="O896">_xlfn.IFS(O447="Excellent","4",O447="Good","3",O447="Sufficient","2",O447="Poor","1",O447="None","")</f>
        <v>3</v>
      </c>
      <c r="P896" s="76" t="str" cm="1">
        <f t="array" ref="P896">_xlfn.IFS(P447="Excellent","4",P447="Good","3",P447="Sufficient","2",P447="Poor","1",P447="None","")</f>
        <v>3</v>
      </c>
      <c r="Q896" s="128"/>
      <c r="R896" s="76" t="str" cm="1">
        <f t="array" ref="R896">_xlfn.IFS(R447="Excellent","4",R447="Good","3",R447="Sufficient","2",R447="Poor","1",R447="None","")</f>
        <v>3</v>
      </c>
      <c r="S896" s="76" t="str" cm="1">
        <f t="array" ref="S896">_xlfn.IFS(S447="Excellent","4",S447="Good","3",S447="Sufficient","2",S447="Poor","1",S447="None","")</f>
        <v>4</v>
      </c>
      <c r="T896" s="76" t="str" cm="1">
        <f t="array" ref="T896">_xlfn.IFS(T447="Excellent","4",T447="Good","3",T447="Sufficient","2",T447="Poor","1",T447="None","")</f>
        <v>3</v>
      </c>
    </row>
    <row r="897" spans="1:20" hidden="1" outlineLevel="1" x14ac:dyDescent="0.45">
      <c r="E897" s="94" t="s">
        <v>558</v>
      </c>
      <c r="F897" s="94" t="s">
        <v>574</v>
      </c>
      <c r="G897" s="94" t="s">
        <v>12</v>
      </c>
      <c r="H897" s="76"/>
      <c r="I897" s="76"/>
      <c r="J897" s="76"/>
      <c r="K897" s="2"/>
      <c r="L897" s="76" t="str" cm="1">
        <f t="array" ref="L897">_xlfn.IFS(L448="Excellent","4",L448="Good","3",L448="Sufficient","2",L448="Poor","1",L448="None","")</f>
        <v>1</v>
      </c>
      <c r="M897" s="76" t="str" cm="1">
        <f t="array" ref="M897">_xlfn.IFS(M448="Excellent","4",M448="Good","3",M448="Sufficient","2",M448="Poor","1",M448="None","")</f>
        <v>1</v>
      </c>
      <c r="N897" s="76" t="str" cm="1">
        <f t="array" ref="N897">_xlfn.IFS(N448="Excellent","4",N448="Good","3",N448="Sufficient","2",N448="Poor","1",N448="None","")</f>
        <v>1</v>
      </c>
      <c r="O897" s="76" t="str" cm="1">
        <f t="array" ref="O897">_xlfn.IFS(O448="Excellent","4",O448="Good","3",O448="Sufficient","2",O448="Poor","1",O448="None","")</f>
        <v>1</v>
      </c>
      <c r="P897" s="76" t="str" cm="1">
        <f t="array" ref="P897">_xlfn.IFS(P448="Excellent","4",P448="Good","3",P448="Sufficient","2",P448="Poor","1",P448="None","")</f>
        <v/>
      </c>
      <c r="Q897" s="128"/>
      <c r="R897" s="76" t="str" cm="1">
        <f t="array" ref="R897">_xlfn.IFS(R448="Excellent","4",R448="Good","3",R448="Sufficient","2",R448="Poor","1",R448="None","")</f>
        <v/>
      </c>
      <c r="S897" s="76" t="str" cm="1">
        <f t="array" ref="S897">_xlfn.IFS(S448="Excellent","4",S448="Good","3",S448="Sufficient","2",S448="Poor","1",S448="None","")</f>
        <v/>
      </c>
      <c r="T897" s="76" t="str" cm="1">
        <f t="array" ref="T897">_xlfn.IFS(T448="Excellent","4",T448="Good","3",T448="Sufficient","2",T448="Poor","1",T448="None","")</f>
        <v/>
      </c>
    </row>
    <row r="898" spans="1:20" hidden="1" outlineLevel="1" x14ac:dyDescent="0.45">
      <c r="E898" s="94" t="s">
        <v>558</v>
      </c>
      <c r="F898" s="94" t="s">
        <v>575</v>
      </c>
      <c r="G898" s="94" t="s">
        <v>12</v>
      </c>
      <c r="H898" s="76"/>
      <c r="I898" s="76"/>
      <c r="J898" s="76"/>
      <c r="K898" s="2"/>
      <c r="L898" s="76" t="str" cm="1">
        <f t="array" ref="L898">_xlfn.IFS(L449="Excellent","4",L449="Good","3",L449="Sufficient","2",L449="Poor","1",L449="None","")</f>
        <v>4</v>
      </c>
      <c r="M898" s="76" t="str" cm="1">
        <f t="array" ref="M898">_xlfn.IFS(M449="Excellent","4",M449="Good","3",M449="Sufficient","2",M449="Poor","1",M449="None","")</f>
        <v>4</v>
      </c>
      <c r="N898" s="76" t="str" cm="1">
        <f t="array" ref="N898">_xlfn.IFS(N449="Excellent","4",N449="Good","3",N449="Sufficient","2",N449="Poor","1",N449="None","")</f>
        <v>4</v>
      </c>
      <c r="O898" s="76" t="str" cm="1">
        <f t="array" ref="O898">_xlfn.IFS(O449="Excellent","4",O449="Good","3",O449="Sufficient","2",O449="Poor","1",O449="None","")</f>
        <v>4</v>
      </c>
      <c r="P898" s="76" t="str" cm="1">
        <f t="array" ref="P898">_xlfn.IFS(P449="Excellent","4",P449="Good","3",P449="Sufficient","2",P449="Poor","1",P449="None","")</f>
        <v>3</v>
      </c>
      <c r="Q898" s="128"/>
      <c r="R898" s="76" t="str" cm="1">
        <f t="array" ref="R898">_xlfn.IFS(R449="Excellent","4",R449="Good","3",R449="Sufficient","2",R449="Poor","1",R449="None","")</f>
        <v>1</v>
      </c>
      <c r="S898" s="76" t="str" cm="1">
        <f t="array" ref="S898">_xlfn.IFS(S449="Excellent","4",S449="Good","3",S449="Sufficient","2",S449="Poor","1",S449="None","")</f>
        <v>4</v>
      </c>
      <c r="T898" s="76" t="str" cm="1">
        <f t="array" ref="T898">_xlfn.IFS(T449="Excellent","4",T449="Good","3",T449="Sufficient","2",T449="Poor","1",T449="None","")</f>
        <v/>
      </c>
    </row>
    <row r="899" spans="1:20" hidden="1" outlineLevel="1" x14ac:dyDescent="0.45">
      <c r="E899" s="94" t="s">
        <v>558</v>
      </c>
      <c r="F899" s="94" t="s">
        <v>576</v>
      </c>
      <c r="G899" s="94" t="s">
        <v>223</v>
      </c>
      <c r="H899" s="76"/>
      <c r="I899" s="76"/>
      <c r="J899" s="76"/>
      <c r="K899" s="2"/>
      <c r="L899" s="76" t="str" cm="1">
        <f t="array" ref="L899">_xlfn.IFS(L450="Excellent","4",L450="Good","3",L450="Sufficient","2",L450="Poor","1",L450="None","")</f>
        <v/>
      </c>
      <c r="M899" s="76" t="str" cm="1">
        <f t="array" ref="M899">_xlfn.IFS(M450="Excellent","4",M450="Good","3",M450="Sufficient","2",M450="Poor","1",M450="None","")</f>
        <v/>
      </c>
      <c r="N899" s="76" t="str" cm="1">
        <f t="array" ref="N899">_xlfn.IFS(N450="Excellent","4",N450="Good","3",N450="Sufficient","2",N450="Poor","1",N450="None","")</f>
        <v/>
      </c>
      <c r="O899" s="76" t="str" cm="1">
        <f t="array" ref="O899">_xlfn.IFS(O450="Excellent","4",O450="Good","3",O450="Sufficient","2",O450="Poor","1",O450="None","")</f>
        <v/>
      </c>
      <c r="P899" s="76" t="str" cm="1">
        <f t="array" ref="P899">_xlfn.IFS(P450="Excellent","4",P450="Good","3",P450="Sufficient","2",P450="Poor","1",P450="None","")</f>
        <v/>
      </c>
      <c r="Q899" s="128"/>
      <c r="R899" s="76" t="str" cm="1">
        <f t="array" ref="R899">_xlfn.IFS(R450="Excellent","4",R450="Good","3",R450="Sufficient","2",R450="Poor","1",R450="None","")</f>
        <v>1</v>
      </c>
      <c r="S899" s="76" t="str" cm="1">
        <f t="array" ref="S899">_xlfn.IFS(S450="Excellent","4",S450="Good","3",S450="Sufficient","2",S450="Poor","1",S450="None","")</f>
        <v>1</v>
      </c>
      <c r="T899" s="76" t="str" cm="1">
        <f t="array" ref="T899">_xlfn.IFS(T450="Excellent","4",T450="Good","3",T450="Sufficient","2",T450="Poor","1",T450="None","")</f>
        <v>1</v>
      </c>
    </row>
    <row r="900" spans="1:20" hidden="1" outlineLevel="1" x14ac:dyDescent="0.45">
      <c r="E900" s="94" t="s">
        <v>558</v>
      </c>
      <c r="F900" s="94" t="s">
        <v>577</v>
      </c>
      <c r="G900" s="94" t="s">
        <v>12</v>
      </c>
      <c r="H900" s="76"/>
      <c r="I900" s="76"/>
      <c r="J900" s="76"/>
      <c r="K900" s="2"/>
      <c r="L900" s="76" t="str" cm="1">
        <f t="array" ref="L900">_xlfn.IFS(L451="Excellent","4",L451="Good","3",L451="Sufficient","2",L451="Poor","1",L451="None","")</f>
        <v>4</v>
      </c>
      <c r="M900" s="76" t="str" cm="1">
        <f t="array" ref="M900">_xlfn.IFS(M451="Excellent","4",M451="Good","3",M451="Sufficient","2",M451="Poor","1",M451="None","")</f>
        <v>4</v>
      </c>
      <c r="N900" s="76" t="str" cm="1">
        <f t="array" ref="N900">_xlfn.IFS(N451="Excellent","4",N451="Good","3",N451="Sufficient","2",N451="Poor","1",N451="None","")</f>
        <v>4</v>
      </c>
      <c r="O900" s="76" t="str" cm="1">
        <f t="array" ref="O900">_xlfn.IFS(O451="Excellent","4",O451="Good","3",O451="Sufficient","2",O451="Poor","1",O451="None","")</f>
        <v>4</v>
      </c>
      <c r="P900" s="76" t="str" cm="1">
        <f t="array" ref="P900">_xlfn.IFS(P451="Excellent","4",P451="Good","3",P451="Sufficient","2",P451="Poor","1",P451="None","")</f>
        <v>4</v>
      </c>
      <c r="Q900" s="128"/>
      <c r="R900" s="76" t="str" cm="1">
        <f t="array" ref="R900">_xlfn.IFS(R451="Excellent","4",R451="Good","3",R451="Sufficient","2",R451="Poor","1",R451="None","")</f>
        <v>4</v>
      </c>
      <c r="S900" s="76" t="str" cm="1">
        <f t="array" ref="S900">_xlfn.IFS(S451="Excellent","4",S451="Good","3",S451="Sufficient","2",S451="Poor","1",S451="None","")</f>
        <v>4</v>
      </c>
      <c r="T900" s="76" t="str" cm="1">
        <f t="array" ref="T900">_xlfn.IFS(T451="Excellent","4",T451="Good","3",T451="Sufficient","2",T451="Poor","1",T451="None","")</f>
        <v>4</v>
      </c>
    </row>
    <row r="901" spans="1:20" hidden="1" outlineLevel="1" x14ac:dyDescent="0.45">
      <c r="E901" s="94" t="s">
        <v>558</v>
      </c>
      <c r="F901" s="94" t="s">
        <v>578</v>
      </c>
      <c r="G901" s="94" t="s">
        <v>12</v>
      </c>
      <c r="H901" s="76"/>
      <c r="I901" s="76"/>
      <c r="J901" s="76"/>
      <c r="K901" s="2"/>
      <c r="L901" s="76" t="str" cm="1">
        <f t="array" ref="L901">_xlfn.IFS(L452="Excellent","4",L452="Good","3",L452="Sufficient","2",L452="Poor","1",L452="None","")</f>
        <v>3</v>
      </c>
      <c r="M901" s="76" t="str" cm="1">
        <f t="array" ref="M901">_xlfn.IFS(M452="Excellent","4",M452="Good","3",M452="Sufficient","2",M452="Poor","1",M452="None","")</f>
        <v>3</v>
      </c>
      <c r="N901" s="76" t="str" cm="1">
        <f t="array" ref="N901">_xlfn.IFS(N452="Excellent","4",N452="Good","3",N452="Sufficient","2",N452="Poor","1",N452="None","")</f>
        <v>3</v>
      </c>
      <c r="O901" s="76" t="str" cm="1">
        <f t="array" ref="O901">_xlfn.IFS(O452="Excellent","4",O452="Good","3",O452="Sufficient","2",O452="Poor","1",O452="None","")</f>
        <v>3</v>
      </c>
      <c r="P901" s="76" t="str" cm="1">
        <f t="array" ref="P901">_xlfn.IFS(P452="Excellent","4",P452="Good","3",P452="Sufficient","2",P452="Poor","1",P452="None","")</f>
        <v>3</v>
      </c>
      <c r="Q901" s="128"/>
      <c r="R901" s="76" t="str" cm="1">
        <f t="array" ref="R901">_xlfn.IFS(R452="Excellent","4",R452="Good","3",R452="Sufficient","2",R452="Poor","1",R452="None","")</f>
        <v>3</v>
      </c>
      <c r="S901" s="76" t="str" cm="1">
        <f t="array" ref="S901">_xlfn.IFS(S452="Excellent","4",S452="Good","3",S452="Sufficient","2",S452="Poor","1",S452="None","")</f>
        <v>3</v>
      </c>
      <c r="T901" s="76" t="str" cm="1">
        <f t="array" ref="T901">_xlfn.IFS(T452="Excellent","4",T452="Good","3",T452="Sufficient","2",T452="Poor","1",T452="None","")</f>
        <v>3</v>
      </c>
    </row>
    <row r="902" spans="1:20" hidden="1" outlineLevel="1" x14ac:dyDescent="0.45">
      <c r="E902" s="94" t="s">
        <v>558</v>
      </c>
      <c r="F902" s="94" t="s">
        <v>579</v>
      </c>
      <c r="G902" s="94" t="s">
        <v>12</v>
      </c>
      <c r="H902" s="76"/>
      <c r="I902" s="76"/>
      <c r="J902" s="76"/>
      <c r="K902" s="2"/>
      <c r="L902" s="76" t="str" cm="1">
        <f t="array" ref="L902">_xlfn.IFS(L453="Excellent","4",L453="Good","3",L453="Sufficient","2",L453="Poor","1",L453="None","")</f>
        <v>4</v>
      </c>
      <c r="M902" s="76" t="str" cm="1">
        <f t="array" ref="M902">_xlfn.IFS(M453="Excellent","4",M453="Good","3",M453="Sufficient","2",M453="Poor","1",M453="None","")</f>
        <v>4</v>
      </c>
      <c r="N902" s="76" t="str" cm="1">
        <f t="array" ref="N902">_xlfn.IFS(N453="Excellent","4",N453="Good","3",N453="Sufficient","2",N453="Poor","1",N453="None","")</f>
        <v>3</v>
      </c>
      <c r="O902" s="76" t="str" cm="1">
        <f t="array" ref="O902">_xlfn.IFS(O453="Excellent","4",O453="Good","3",O453="Sufficient","2",O453="Poor","1",O453="None","")</f>
        <v>3</v>
      </c>
      <c r="P902" s="76" t="str" cm="1">
        <f t="array" ref="P902">_xlfn.IFS(P453="Excellent","4",P453="Good","3",P453="Sufficient","2",P453="Poor","1",P453="None","")</f>
        <v>3</v>
      </c>
      <c r="Q902" s="128"/>
      <c r="R902" s="76" t="str" cm="1">
        <f t="array" ref="R902">_xlfn.IFS(R453="Excellent","4",R453="Good","3",R453="Sufficient","2",R453="Poor","1",R453="None","")</f>
        <v>3</v>
      </c>
      <c r="S902" s="76" t="str" cm="1">
        <f t="array" ref="S902">_xlfn.IFS(S453="Excellent","4",S453="Good","3",S453="Sufficient","2",S453="Poor","1",S453="None","")</f>
        <v>4</v>
      </c>
      <c r="T902" s="76" t="str" cm="1">
        <f t="array" ref="T902">_xlfn.IFS(T453="Excellent","4",T453="Good","3",T453="Sufficient","2",T453="Poor","1",T453="None","")</f>
        <v>4</v>
      </c>
    </row>
    <row r="903" spans="1:20" collapsed="1" x14ac:dyDescent="0.45">
      <c r="E903" s="94"/>
      <c r="F903" s="94"/>
      <c r="G903" s="94"/>
      <c r="H903" s="76"/>
      <c r="I903" s="76"/>
      <c r="J903" s="76"/>
      <c r="K903" s="2"/>
      <c r="L903" s="76"/>
      <c r="M903" s="76"/>
      <c r="N903" s="76"/>
      <c r="O903" s="76"/>
      <c r="P903" s="76"/>
      <c r="Q903" s="76"/>
      <c r="R903" s="76"/>
      <c r="S903" s="76"/>
      <c r="T903" s="76"/>
    </row>
    <row r="904" spans="1:20" x14ac:dyDescent="0.45">
      <c r="E904" s="94"/>
      <c r="F904" s="94"/>
      <c r="G904" s="94"/>
      <c r="H904" s="76"/>
      <c r="I904" s="76"/>
      <c r="J904" s="76"/>
      <c r="K904" s="2"/>
      <c r="L904" s="76"/>
      <c r="M904" s="76"/>
      <c r="N904" s="76"/>
      <c r="O904" s="76"/>
      <c r="P904" s="76"/>
      <c r="Q904" s="76"/>
      <c r="R904" s="76"/>
      <c r="S904" s="76"/>
      <c r="T904" s="76"/>
    </row>
    <row r="905" spans="1:20" s="121" customFormat="1" ht="13.15" x14ac:dyDescent="0.4">
      <c r="A905" s="121" t="s">
        <v>125</v>
      </c>
      <c r="E905" s="122"/>
      <c r="F905" s="122"/>
      <c r="G905" s="122"/>
      <c r="H905" s="123"/>
      <c r="I905" s="123"/>
      <c r="J905" s="123"/>
      <c r="L905" s="123"/>
      <c r="M905" s="123"/>
      <c r="N905" s="123"/>
      <c r="O905" s="123"/>
      <c r="P905" s="123"/>
      <c r="Q905" s="123"/>
      <c r="R905" s="123"/>
      <c r="S905" s="123"/>
      <c r="T905" s="12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0615-599D-466F-8681-63860B1F12A5}">
  <sheetPr codeName="Sheet6">
    <tabColor rgb="FFFFDB8E"/>
  </sheetPr>
  <dimension ref="A1:V565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124" customWidth="1"/>
    <col min="6" max="6" width="27.75" style="124" bestFit="1" customWidth="1"/>
    <col min="7" max="7" width="20.375" style="124" bestFit="1" customWidth="1"/>
    <col min="8" max="8" width="31.625" style="126" customWidth="1"/>
    <col min="9" max="9" width="7.875" style="126" customWidth="1"/>
    <col min="10" max="10" width="3" style="126" customWidth="1"/>
    <col min="11" max="11" width="2.625" style="126" customWidth="1"/>
    <col min="12" max="20" width="9" style="125" customWidth="1"/>
    <col min="21" max="21" width="9" style="126" customWidth="1"/>
    <col min="22" max="22" width="0" style="126" hidden="1" customWidth="1"/>
    <col min="23" max="16384" width="9" style="126" hidden="1"/>
  </cols>
  <sheetData>
    <row r="1" spans="1:22" s="4" customFormat="1" ht="30.75" x14ac:dyDescent="0.35">
      <c r="A1" s="4" t="str">
        <f ca="1">RIGHT(CELL("filename", A1), LEN(CELL("filename", A1)) - SEARCH("]", CELL("filename", A1)))</f>
        <v>Sites Score_Others</v>
      </c>
      <c r="D1" s="5"/>
      <c r="E1" s="5"/>
      <c r="F1" s="5"/>
      <c r="G1" s="5"/>
      <c r="L1" s="37"/>
      <c r="M1" s="37"/>
      <c r="N1" s="37"/>
      <c r="O1" s="37"/>
      <c r="P1" s="37"/>
      <c r="Q1" s="37"/>
      <c r="R1" s="37"/>
      <c r="S1" s="37"/>
      <c r="T1" s="37"/>
    </row>
    <row r="2" spans="1:22" s="1" customFormat="1" ht="13.15" x14ac:dyDescent="0.35">
      <c r="A2" s="6"/>
      <c r="E2" s="88"/>
      <c r="F2" s="88"/>
      <c r="G2" s="88"/>
      <c r="L2" s="39">
        <v>2015</v>
      </c>
      <c r="M2" s="39">
        <v>2016</v>
      </c>
      <c r="N2" s="39">
        <v>2017</v>
      </c>
      <c r="O2" s="39">
        <v>2018</v>
      </c>
      <c r="P2" s="39">
        <v>2019</v>
      </c>
      <c r="Q2" s="39">
        <v>2020</v>
      </c>
      <c r="R2" s="39">
        <v>2021</v>
      </c>
      <c r="S2" s="39">
        <v>2022</v>
      </c>
      <c r="T2" s="39">
        <v>2023</v>
      </c>
      <c r="U2" s="6"/>
      <c r="V2" s="6"/>
    </row>
    <row r="3" spans="1:22" s="1" customFormat="1" ht="13.15" x14ac:dyDescent="0.35">
      <c r="A3" s="6"/>
      <c r="E3" s="73" t="s">
        <v>6</v>
      </c>
      <c r="F3" s="73" t="s">
        <v>126</v>
      </c>
      <c r="G3" s="73" t="s">
        <v>127</v>
      </c>
      <c r="H3" s="7" t="s">
        <v>128</v>
      </c>
      <c r="I3" s="7" t="s">
        <v>129</v>
      </c>
      <c r="J3" s="7"/>
      <c r="L3" s="38"/>
      <c r="M3" s="38"/>
      <c r="N3" s="38"/>
      <c r="O3" s="38"/>
      <c r="P3" s="38"/>
      <c r="Q3" s="38"/>
      <c r="R3" s="38"/>
      <c r="S3" s="38"/>
      <c r="T3" s="38"/>
    </row>
    <row r="4" spans="1:22" s="1" customFormat="1" ht="13.15" x14ac:dyDescent="0.35">
      <c r="A4" s="6"/>
      <c r="E4" s="88"/>
      <c r="F4" s="88"/>
      <c r="G4" s="72"/>
      <c r="L4" s="38"/>
      <c r="M4" s="38"/>
      <c r="N4" s="38"/>
      <c r="O4" s="38"/>
      <c r="P4" s="38"/>
      <c r="Q4" s="38"/>
      <c r="R4" s="38"/>
      <c r="S4" s="38"/>
      <c r="T4" s="38"/>
    </row>
    <row r="5" spans="1:22" s="1" customFormat="1" ht="13.15" x14ac:dyDescent="0.35">
      <c r="A5" s="6"/>
      <c r="E5" s="88"/>
      <c r="F5" s="88"/>
      <c r="G5" s="88"/>
      <c r="K5" s="3"/>
      <c r="L5" s="38"/>
      <c r="M5" s="38"/>
      <c r="N5" s="38"/>
      <c r="O5" s="38"/>
      <c r="P5" s="38"/>
      <c r="Q5" s="38"/>
      <c r="R5" s="38"/>
      <c r="S5" s="38"/>
      <c r="T5" s="38"/>
    </row>
    <row r="6" spans="1:22" s="1" customFormat="1" ht="13.15" x14ac:dyDescent="0.35">
      <c r="A6" s="6"/>
      <c r="E6" s="88"/>
      <c r="F6" s="88"/>
      <c r="G6" s="88"/>
      <c r="K6" s="3"/>
      <c r="L6" s="38"/>
      <c r="M6" s="38"/>
      <c r="N6" s="38"/>
      <c r="O6" s="38"/>
      <c r="P6" s="38"/>
      <c r="Q6" s="38"/>
      <c r="R6" s="38"/>
      <c r="S6" s="38"/>
      <c r="T6" s="38"/>
    </row>
    <row r="7" spans="1:22" s="11" customFormat="1" ht="13.15" x14ac:dyDescent="0.35">
      <c r="A7" s="8" t="s">
        <v>130</v>
      </c>
      <c r="B7" s="8"/>
      <c r="C7" s="9"/>
      <c r="D7" s="10"/>
      <c r="E7" s="10"/>
      <c r="F7" s="10"/>
      <c r="G7" s="10"/>
      <c r="L7" s="43"/>
      <c r="M7" s="43"/>
      <c r="N7" s="43"/>
      <c r="O7" s="43"/>
      <c r="P7" s="43"/>
      <c r="Q7" s="43"/>
      <c r="R7" s="43"/>
      <c r="S7" s="43"/>
      <c r="T7" s="43"/>
    </row>
    <row r="8" spans="1:22" s="1" customFormat="1" ht="13.15" x14ac:dyDescent="0.35">
      <c r="A8" s="6"/>
      <c r="E8" s="88"/>
      <c r="F8" s="88"/>
      <c r="G8" s="88"/>
      <c r="L8" s="69"/>
      <c r="M8" s="69"/>
      <c r="N8" s="69"/>
      <c r="O8" s="69"/>
      <c r="P8" s="69"/>
      <c r="Q8" s="69"/>
      <c r="R8" s="69"/>
      <c r="S8" s="69"/>
      <c r="T8" s="69"/>
    </row>
    <row r="9" spans="1:22" s="1" customFormat="1" ht="13.15" x14ac:dyDescent="0.4">
      <c r="A9" s="6"/>
      <c r="E9" s="94" t="s">
        <v>133</v>
      </c>
      <c r="F9" s="94" t="s">
        <v>134</v>
      </c>
      <c r="G9" s="88" t="s">
        <v>131</v>
      </c>
      <c r="H9" s="1" t="s">
        <v>130</v>
      </c>
      <c r="I9" s="1" t="s">
        <v>132</v>
      </c>
      <c r="K9" s="12"/>
      <c r="L9" s="70" t="str">
        <f>'Bathing Sites_Others'!L458</f>
        <v>4</v>
      </c>
      <c r="M9" s="70" t="str">
        <f>'Bathing Sites_Others'!M458</f>
        <v>4</v>
      </c>
      <c r="N9" s="70" t="str">
        <f>'Bathing Sites_Others'!N458</f>
        <v>4</v>
      </c>
      <c r="O9" s="70" t="str">
        <f>'Bathing Sites_Others'!O458</f>
        <v>4</v>
      </c>
      <c r="P9" s="70" t="str">
        <f>'Bathing Sites_Others'!P458</f>
        <v>4</v>
      </c>
      <c r="Q9" s="70"/>
      <c r="R9" s="70" t="str">
        <f>'Bathing Sites_Others'!R458</f>
        <v>4</v>
      </c>
      <c r="S9" s="70" t="str">
        <f>'Bathing Sites_Others'!S458</f>
        <v>4</v>
      </c>
      <c r="T9" s="70" t="str">
        <f>'Bathing Sites_Others'!T458</f>
        <v>4</v>
      </c>
      <c r="U9" s="12"/>
      <c r="V9" s="12"/>
    </row>
    <row r="10" spans="1:22" s="1" customFormat="1" ht="13.15" hidden="1" outlineLevel="1" x14ac:dyDescent="0.4">
      <c r="A10" s="6"/>
      <c r="E10" s="94" t="s">
        <v>133</v>
      </c>
      <c r="F10" s="94" t="s">
        <v>135</v>
      </c>
      <c r="G10" s="88" t="s">
        <v>131</v>
      </c>
      <c r="H10" s="1" t="s">
        <v>130</v>
      </c>
      <c r="I10" s="1" t="s">
        <v>132</v>
      </c>
      <c r="K10" s="12"/>
      <c r="L10" s="70" t="str">
        <f>'Bathing Sites_Others'!L459</f>
        <v>4</v>
      </c>
      <c r="M10" s="70" t="str">
        <f>'Bathing Sites_Others'!M459</f>
        <v>4</v>
      </c>
      <c r="N10" s="70" t="str">
        <f>'Bathing Sites_Others'!N459</f>
        <v>4</v>
      </c>
      <c r="O10" s="70" t="str">
        <f>'Bathing Sites_Others'!O459</f>
        <v>4</v>
      </c>
      <c r="P10" s="70" t="str">
        <f>'Bathing Sites_Others'!P459</f>
        <v>4</v>
      </c>
      <c r="Q10" s="70"/>
      <c r="R10" s="70" t="str">
        <f>'Bathing Sites_Others'!R459</f>
        <v>4</v>
      </c>
      <c r="S10" s="70" t="str">
        <f>'Bathing Sites_Others'!S459</f>
        <v>4</v>
      </c>
      <c r="T10" s="70" t="str">
        <f>'Bathing Sites_Others'!T459</f>
        <v>4</v>
      </c>
      <c r="U10" s="12"/>
      <c r="V10" s="12"/>
    </row>
    <row r="11" spans="1:22" s="1" customFormat="1" ht="13.15" hidden="1" outlineLevel="1" x14ac:dyDescent="0.4">
      <c r="A11" s="6"/>
      <c r="E11" s="94" t="s">
        <v>133</v>
      </c>
      <c r="F11" s="94" t="s">
        <v>136</v>
      </c>
      <c r="G11" s="88" t="s">
        <v>131</v>
      </c>
      <c r="H11" s="1" t="s">
        <v>130</v>
      </c>
      <c r="I11" s="1" t="s">
        <v>132</v>
      </c>
      <c r="K11" s="12"/>
      <c r="L11" s="70" t="str">
        <f>'Bathing Sites_Others'!L460</f>
        <v>4</v>
      </c>
      <c r="M11" s="70" t="str">
        <f>'Bathing Sites_Others'!M460</f>
        <v>4</v>
      </c>
      <c r="N11" s="70" t="str">
        <f>'Bathing Sites_Others'!N460</f>
        <v>4</v>
      </c>
      <c r="O11" s="70" t="str">
        <f>'Bathing Sites_Others'!O460</f>
        <v>4</v>
      </c>
      <c r="P11" s="70" t="str">
        <f>'Bathing Sites_Others'!P460</f>
        <v>4</v>
      </c>
      <c r="Q11" s="70"/>
      <c r="R11" s="70" t="str">
        <f>'Bathing Sites_Others'!R460</f>
        <v>4</v>
      </c>
      <c r="S11" s="70" t="str">
        <f>'Bathing Sites_Others'!S460</f>
        <v>4</v>
      </c>
      <c r="T11" s="70" t="str">
        <f>'Bathing Sites_Others'!T460</f>
        <v>3</v>
      </c>
      <c r="U11" s="12"/>
      <c r="V11" s="12"/>
    </row>
    <row r="12" spans="1:22" s="1" customFormat="1" ht="13.15" hidden="1" outlineLevel="1" x14ac:dyDescent="0.4">
      <c r="A12" s="6"/>
      <c r="E12" s="94" t="s">
        <v>133</v>
      </c>
      <c r="F12" s="94" t="s">
        <v>137</v>
      </c>
      <c r="G12" s="88" t="s">
        <v>131</v>
      </c>
      <c r="H12" s="1" t="s">
        <v>130</v>
      </c>
      <c r="I12" s="1" t="s">
        <v>132</v>
      </c>
      <c r="K12" s="12"/>
      <c r="L12" s="70" t="str">
        <f>'Bathing Sites_Others'!L461</f>
        <v>4</v>
      </c>
      <c r="M12" s="70" t="str">
        <f>'Bathing Sites_Others'!M461</f>
        <v>4</v>
      </c>
      <c r="N12" s="70" t="str">
        <f>'Bathing Sites_Others'!N461</f>
        <v>4</v>
      </c>
      <c r="O12" s="70" t="str">
        <f>'Bathing Sites_Others'!O461</f>
        <v>4</v>
      </c>
      <c r="P12" s="70" t="str">
        <f>'Bathing Sites_Others'!P461</f>
        <v>4</v>
      </c>
      <c r="Q12" s="70"/>
      <c r="R12" s="70" t="str">
        <f>'Bathing Sites_Others'!R461</f>
        <v>4</v>
      </c>
      <c r="S12" s="70" t="str">
        <f>'Bathing Sites_Others'!S461</f>
        <v>4</v>
      </c>
      <c r="T12" s="70" t="str">
        <f>'Bathing Sites_Others'!T461</f>
        <v>4</v>
      </c>
      <c r="U12" s="12"/>
      <c r="V12" s="12"/>
    </row>
    <row r="13" spans="1:22" s="1" customFormat="1" ht="13.15" hidden="1" outlineLevel="1" x14ac:dyDescent="0.4">
      <c r="A13" s="6"/>
      <c r="E13" s="94" t="s">
        <v>133</v>
      </c>
      <c r="F13" s="94" t="s">
        <v>138</v>
      </c>
      <c r="G13" s="88" t="s">
        <v>131</v>
      </c>
      <c r="H13" s="1" t="s">
        <v>130</v>
      </c>
      <c r="I13" s="1" t="s">
        <v>132</v>
      </c>
      <c r="K13" s="12"/>
      <c r="L13" s="70" t="str">
        <f>'Bathing Sites_Others'!L462</f>
        <v>4</v>
      </c>
      <c r="M13" s="70" t="str">
        <f>'Bathing Sites_Others'!M462</f>
        <v>4</v>
      </c>
      <c r="N13" s="70" t="str">
        <f>'Bathing Sites_Others'!N462</f>
        <v>4</v>
      </c>
      <c r="O13" s="70" t="str">
        <f>'Bathing Sites_Others'!O462</f>
        <v>4</v>
      </c>
      <c r="P13" s="70" t="str">
        <f>'Bathing Sites_Others'!P462</f>
        <v>4</v>
      </c>
      <c r="Q13" s="70"/>
      <c r="R13" s="70" t="str">
        <f>'Bathing Sites_Others'!R462</f>
        <v>4</v>
      </c>
      <c r="S13" s="70" t="str">
        <f>'Bathing Sites_Others'!S462</f>
        <v>4</v>
      </c>
      <c r="T13" s="70" t="str">
        <f>'Bathing Sites_Others'!T462</f>
        <v>3</v>
      </c>
      <c r="U13" s="12"/>
      <c r="V13" s="12"/>
    </row>
    <row r="14" spans="1:22" s="1" customFormat="1" ht="13.15" hidden="1" outlineLevel="1" x14ac:dyDescent="0.4">
      <c r="A14" s="6"/>
      <c r="E14" s="94" t="s">
        <v>133</v>
      </c>
      <c r="F14" s="94" t="s">
        <v>139</v>
      </c>
      <c r="G14" s="88" t="s">
        <v>131</v>
      </c>
      <c r="H14" s="1" t="s">
        <v>130</v>
      </c>
      <c r="I14" s="1" t="s">
        <v>132</v>
      </c>
      <c r="K14" s="12"/>
      <c r="L14" s="70" t="str">
        <f>'Bathing Sites_Others'!L463</f>
        <v>1</v>
      </c>
      <c r="M14" s="70" t="str">
        <f>'Bathing Sites_Others'!M463</f>
        <v>1</v>
      </c>
      <c r="N14" s="70" t="str">
        <f>'Bathing Sites_Others'!N463</f>
        <v>1</v>
      </c>
      <c r="O14" s="70" t="str">
        <f>'Bathing Sites_Others'!O463</f>
        <v>1</v>
      </c>
      <c r="P14" s="70" t="str">
        <f>'Bathing Sites_Others'!P463</f>
        <v>1</v>
      </c>
      <c r="Q14" s="70"/>
      <c r="R14" s="70" t="str">
        <f>'Bathing Sites_Others'!R463</f>
        <v>1</v>
      </c>
      <c r="S14" s="70" t="str">
        <f>'Bathing Sites_Others'!S463</f>
        <v>1</v>
      </c>
      <c r="T14" s="70" t="str">
        <f>'Bathing Sites_Others'!T463</f>
        <v/>
      </c>
      <c r="U14" s="12"/>
      <c r="V14" s="12"/>
    </row>
    <row r="15" spans="1:22" s="1" customFormat="1" ht="13.15" hidden="1" outlineLevel="1" x14ac:dyDescent="0.4">
      <c r="A15" s="6"/>
      <c r="E15" s="94" t="s">
        <v>133</v>
      </c>
      <c r="F15" s="94" t="s">
        <v>140</v>
      </c>
      <c r="G15" s="88" t="s">
        <v>131</v>
      </c>
      <c r="H15" s="1" t="s">
        <v>130</v>
      </c>
      <c r="I15" s="1" t="s">
        <v>132</v>
      </c>
      <c r="K15" s="12"/>
      <c r="L15" s="70" t="str">
        <f>'Bathing Sites_Others'!L464</f>
        <v>2</v>
      </c>
      <c r="M15" s="70" t="str">
        <f>'Bathing Sites_Others'!M464</f>
        <v>3</v>
      </c>
      <c r="N15" s="70" t="str">
        <f>'Bathing Sites_Others'!N464</f>
        <v>3</v>
      </c>
      <c r="O15" s="70" t="str">
        <f>'Bathing Sites_Others'!O464</f>
        <v>3</v>
      </c>
      <c r="P15" s="70" t="str">
        <f>'Bathing Sites_Others'!P464</f>
        <v>3</v>
      </c>
      <c r="Q15" s="70"/>
      <c r="R15" s="70" t="str">
        <f>'Bathing Sites_Others'!R464</f>
        <v>3</v>
      </c>
      <c r="S15" s="70" t="str">
        <f>'Bathing Sites_Others'!S464</f>
        <v>3</v>
      </c>
      <c r="T15" s="70" t="str">
        <f>'Bathing Sites_Others'!T464</f>
        <v>3</v>
      </c>
      <c r="U15" s="12"/>
      <c r="V15" s="12"/>
    </row>
    <row r="16" spans="1:22" s="1" customFormat="1" ht="13.15" hidden="1" outlineLevel="1" x14ac:dyDescent="0.4">
      <c r="A16" s="6"/>
      <c r="E16" s="94" t="s">
        <v>133</v>
      </c>
      <c r="F16" s="94" t="s">
        <v>141</v>
      </c>
      <c r="G16" s="88" t="s">
        <v>131</v>
      </c>
      <c r="H16" s="1" t="s">
        <v>130</v>
      </c>
      <c r="I16" s="1" t="s">
        <v>132</v>
      </c>
      <c r="K16" s="12"/>
      <c r="L16" s="70" t="str">
        <f>'Bathing Sites_Others'!L465</f>
        <v>3</v>
      </c>
      <c r="M16" s="70" t="str">
        <f>'Bathing Sites_Others'!M465</f>
        <v>3</v>
      </c>
      <c r="N16" s="70" t="str">
        <f>'Bathing Sites_Others'!N465</f>
        <v>3</v>
      </c>
      <c r="O16" s="70" t="str">
        <f>'Bathing Sites_Others'!O465</f>
        <v>4</v>
      </c>
      <c r="P16" s="70" t="str">
        <f>'Bathing Sites_Others'!P465</f>
        <v>4</v>
      </c>
      <c r="Q16" s="70"/>
      <c r="R16" s="70" t="str">
        <f>'Bathing Sites_Others'!R465</f>
        <v>3</v>
      </c>
      <c r="S16" s="70" t="str">
        <f>'Bathing Sites_Others'!S465</f>
        <v>3</v>
      </c>
      <c r="T16" s="70" t="str">
        <f>'Bathing Sites_Others'!T465</f>
        <v>3</v>
      </c>
      <c r="U16" s="12"/>
      <c r="V16" s="12"/>
    </row>
    <row r="17" spans="1:22" s="1" customFormat="1" ht="13.15" hidden="1" outlineLevel="1" x14ac:dyDescent="0.4">
      <c r="A17" s="6"/>
      <c r="E17" s="94" t="s">
        <v>133</v>
      </c>
      <c r="F17" s="94" t="s">
        <v>142</v>
      </c>
      <c r="G17" s="88" t="s">
        <v>131</v>
      </c>
      <c r="H17" s="1" t="s">
        <v>130</v>
      </c>
      <c r="I17" s="1" t="s">
        <v>132</v>
      </c>
      <c r="K17" s="12"/>
      <c r="L17" s="70" t="str">
        <f>'Bathing Sites_Others'!L466</f>
        <v>4</v>
      </c>
      <c r="M17" s="70" t="str">
        <f>'Bathing Sites_Others'!M466</f>
        <v>4</v>
      </c>
      <c r="N17" s="70" t="str">
        <f>'Bathing Sites_Others'!N466</f>
        <v>4</v>
      </c>
      <c r="O17" s="70" t="str">
        <f>'Bathing Sites_Others'!O466</f>
        <v>4</v>
      </c>
      <c r="P17" s="70" t="str">
        <f>'Bathing Sites_Others'!P466</f>
        <v>4</v>
      </c>
      <c r="Q17" s="70"/>
      <c r="R17" s="70" t="str">
        <f>'Bathing Sites_Others'!R466</f>
        <v>4</v>
      </c>
      <c r="S17" s="70" t="str">
        <f>'Bathing Sites_Others'!S466</f>
        <v>4</v>
      </c>
      <c r="T17" s="70" t="str">
        <f>'Bathing Sites_Others'!T466</f>
        <v>4</v>
      </c>
      <c r="U17" s="12"/>
      <c r="V17" s="12"/>
    </row>
    <row r="18" spans="1:22" s="1" customFormat="1" ht="13.15" hidden="1" outlineLevel="1" x14ac:dyDescent="0.4">
      <c r="A18" s="6"/>
      <c r="E18" s="94" t="s">
        <v>133</v>
      </c>
      <c r="F18" s="94" t="s">
        <v>143</v>
      </c>
      <c r="G18" s="88" t="s">
        <v>131</v>
      </c>
      <c r="H18" s="1" t="s">
        <v>130</v>
      </c>
      <c r="I18" s="1" t="s">
        <v>132</v>
      </c>
      <c r="K18" s="12"/>
      <c r="L18" s="70" t="str">
        <f>'Bathing Sites_Others'!L467</f>
        <v>4</v>
      </c>
      <c r="M18" s="70" t="str">
        <f>'Bathing Sites_Others'!M467</f>
        <v>4</v>
      </c>
      <c r="N18" s="70" t="str">
        <f>'Bathing Sites_Others'!N467</f>
        <v>4</v>
      </c>
      <c r="O18" s="70" t="str">
        <f>'Bathing Sites_Others'!O467</f>
        <v>4</v>
      </c>
      <c r="P18" s="70" t="str">
        <f>'Bathing Sites_Others'!P467</f>
        <v>4</v>
      </c>
      <c r="Q18" s="70"/>
      <c r="R18" s="70" t="str">
        <f>'Bathing Sites_Others'!R467</f>
        <v>4</v>
      </c>
      <c r="S18" s="70" t="str">
        <f>'Bathing Sites_Others'!S467</f>
        <v>4</v>
      </c>
      <c r="T18" s="70" t="str">
        <f>'Bathing Sites_Others'!T467</f>
        <v>4</v>
      </c>
      <c r="U18" s="12"/>
      <c r="V18" s="12"/>
    </row>
    <row r="19" spans="1:22" s="1" customFormat="1" ht="13.15" hidden="1" outlineLevel="1" x14ac:dyDescent="0.4">
      <c r="A19" s="6"/>
      <c r="E19" s="94" t="s">
        <v>133</v>
      </c>
      <c r="F19" s="94" t="s">
        <v>144</v>
      </c>
      <c r="G19" s="88" t="s">
        <v>131</v>
      </c>
      <c r="H19" s="1" t="s">
        <v>130</v>
      </c>
      <c r="I19" s="1" t="s">
        <v>132</v>
      </c>
      <c r="K19" s="12"/>
      <c r="L19" s="70" t="str">
        <f>'Bathing Sites_Others'!L468</f>
        <v>4</v>
      </c>
      <c r="M19" s="70" t="str">
        <f>'Bathing Sites_Others'!M468</f>
        <v>4</v>
      </c>
      <c r="N19" s="70" t="str">
        <f>'Bathing Sites_Others'!N468</f>
        <v>4</v>
      </c>
      <c r="O19" s="70" t="str">
        <f>'Bathing Sites_Others'!O468</f>
        <v>4</v>
      </c>
      <c r="P19" s="70" t="str">
        <f>'Bathing Sites_Others'!P468</f>
        <v>4</v>
      </c>
      <c r="Q19" s="70"/>
      <c r="R19" s="70" t="str">
        <f>'Bathing Sites_Others'!R468</f>
        <v>4</v>
      </c>
      <c r="S19" s="70" t="str">
        <f>'Bathing Sites_Others'!S468</f>
        <v>3</v>
      </c>
      <c r="T19" s="70" t="str">
        <f>'Bathing Sites_Others'!T468</f>
        <v>4</v>
      </c>
      <c r="U19" s="12"/>
      <c r="V19" s="12"/>
    </row>
    <row r="20" spans="1:22" s="1" customFormat="1" ht="13.15" hidden="1" outlineLevel="1" x14ac:dyDescent="0.4">
      <c r="A20" s="6"/>
      <c r="E20" s="94" t="s">
        <v>133</v>
      </c>
      <c r="F20" s="94" t="s">
        <v>145</v>
      </c>
      <c r="G20" s="88" t="s">
        <v>131</v>
      </c>
      <c r="H20" s="1" t="s">
        <v>130</v>
      </c>
      <c r="I20" s="1" t="s">
        <v>132</v>
      </c>
      <c r="K20" s="12"/>
      <c r="L20" s="70" t="str">
        <f>'Bathing Sites_Others'!L469</f>
        <v>4</v>
      </c>
      <c r="M20" s="70" t="str">
        <f>'Bathing Sites_Others'!M469</f>
        <v>4</v>
      </c>
      <c r="N20" s="70" t="str">
        <f>'Bathing Sites_Others'!N469</f>
        <v>4</v>
      </c>
      <c r="O20" s="70" t="str">
        <f>'Bathing Sites_Others'!O469</f>
        <v>4</v>
      </c>
      <c r="P20" s="70" t="str">
        <f>'Bathing Sites_Others'!P469</f>
        <v>4</v>
      </c>
      <c r="Q20" s="70"/>
      <c r="R20" s="70" t="str">
        <f>'Bathing Sites_Others'!R469</f>
        <v>4</v>
      </c>
      <c r="S20" s="70" t="str">
        <f>'Bathing Sites_Others'!S469</f>
        <v>4</v>
      </c>
      <c r="T20" s="70" t="str">
        <f>'Bathing Sites_Others'!T469</f>
        <v>4</v>
      </c>
      <c r="U20" s="12"/>
      <c r="V20" s="12"/>
    </row>
    <row r="21" spans="1:22" s="1" customFormat="1" ht="13.15" hidden="1" outlineLevel="1" x14ac:dyDescent="0.4">
      <c r="A21" s="6"/>
      <c r="E21" s="94" t="s">
        <v>133</v>
      </c>
      <c r="F21" s="94" t="s">
        <v>146</v>
      </c>
      <c r="G21" s="88" t="s">
        <v>131</v>
      </c>
      <c r="H21" s="1" t="s">
        <v>130</v>
      </c>
      <c r="I21" s="1" t="s">
        <v>132</v>
      </c>
      <c r="K21" s="12"/>
      <c r="L21" s="70" t="str">
        <f>'Bathing Sites_Others'!L470</f>
        <v>4</v>
      </c>
      <c r="M21" s="70" t="str">
        <f>'Bathing Sites_Others'!M470</f>
        <v>4</v>
      </c>
      <c r="N21" s="70" t="str">
        <f>'Bathing Sites_Others'!N470</f>
        <v>4</v>
      </c>
      <c r="O21" s="70" t="str">
        <f>'Bathing Sites_Others'!O470</f>
        <v>4</v>
      </c>
      <c r="P21" s="70" t="str">
        <f>'Bathing Sites_Others'!P470</f>
        <v>4</v>
      </c>
      <c r="Q21" s="70"/>
      <c r="R21" s="70" t="str">
        <f>'Bathing Sites_Others'!R470</f>
        <v>4</v>
      </c>
      <c r="S21" s="70" t="str">
        <f>'Bathing Sites_Others'!S470</f>
        <v>4</v>
      </c>
      <c r="T21" s="70" t="str">
        <f>'Bathing Sites_Others'!T470</f>
        <v>4</v>
      </c>
      <c r="U21" s="12"/>
      <c r="V21" s="12"/>
    </row>
    <row r="22" spans="1:22" s="1" customFormat="1" ht="13.15" hidden="1" outlineLevel="1" x14ac:dyDescent="0.4">
      <c r="A22" s="6"/>
      <c r="E22" s="94" t="s">
        <v>133</v>
      </c>
      <c r="F22" s="94" t="s">
        <v>147</v>
      </c>
      <c r="G22" s="88" t="s">
        <v>131</v>
      </c>
      <c r="H22" s="1" t="s">
        <v>130</v>
      </c>
      <c r="I22" s="1" t="s">
        <v>132</v>
      </c>
      <c r="K22" s="12"/>
      <c r="L22" s="70" t="str">
        <f>'Bathing Sites_Others'!L471</f>
        <v>4</v>
      </c>
      <c r="M22" s="70" t="str">
        <f>'Bathing Sites_Others'!M471</f>
        <v>3</v>
      </c>
      <c r="N22" s="70" t="str">
        <f>'Bathing Sites_Others'!N471</f>
        <v>3</v>
      </c>
      <c r="O22" s="70" t="str">
        <f>'Bathing Sites_Others'!O471</f>
        <v>3</v>
      </c>
      <c r="P22" s="70" t="str">
        <f>'Bathing Sites_Others'!P471</f>
        <v>3</v>
      </c>
      <c r="Q22" s="70"/>
      <c r="R22" s="70" t="str">
        <f>'Bathing Sites_Others'!R471</f>
        <v>3</v>
      </c>
      <c r="S22" s="70" t="str">
        <f>'Bathing Sites_Others'!S471</f>
        <v>4</v>
      </c>
      <c r="T22" s="70" t="str">
        <f>'Bathing Sites_Others'!T471</f>
        <v>4</v>
      </c>
      <c r="U22" s="12"/>
      <c r="V22" s="12"/>
    </row>
    <row r="23" spans="1:22" s="1" customFormat="1" ht="13.15" hidden="1" outlineLevel="1" x14ac:dyDescent="0.4">
      <c r="A23" s="6"/>
      <c r="E23" s="94" t="s">
        <v>133</v>
      </c>
      <c r="F23" s="94" t="s">
        <v>148</v>
      </c>
      <c r="G23" s="88" t="s">
        <v>131</v>
      </c>
      <c r="H23" s="1" t="s">
        <v>130</v>
      </c>
      <c r="I23" s="1" t="s">
        <v>132</v>
      </c>
      <c r="K23" s="12"/>
      <c r="L23" s="70" t="str">
        <f>'Bathing Sites_Others'!L472</f>
        <v>4</v>
      </c>
      <c r="M23" s="70" t="str">
        <f>'Bathing Sites_Others'!M472</f>
        <v>4</v>
      </c>
      <c r="N23" s="70" t="str">
        <f>'Bathing Sites_Others'!N472</f>
        <v>4</v>
      </c>
      <c r="O23" s="70" t="str">
        <f>'Bathing Sites_Others'!O472</f>
        <v>4</v>
      </c>
      <c r="P23" s="70" t="str">
        <f>'Bathing Sites_Others'!P472</f>
        <v>4</v>
      </c>
      <c r="Q23" s="70"/>
      <c r="R23" s="70" t="str">
        <f>'Bathing Sites_Others'!R472</f>
        <v>4</v>
      </c>
      <c r="S23" s="70" t="str">
        <f>'Bathing Sites_Others'!S472</f>
        <v>4</v>
      </c>
      <c r="T23" s="70" t="str">
        <f>'Bathing Sites_Others'!T472</f>
        <v>4</v>
      </c>
      <c r="U23" s="12"/>
      <c r="V23" s="12"/>
    </row>
    <row r="24" spans="1:22" s="1" customFormat="1" ht="13.15" hidden="1" outlineLevel="1" x14ac:dyDescent="0.4">
      <c r="A24" s="6"/>
      <c r="E24" s="94" t="s">
        <v>133</v>
      </c>
      <c r="F24" s="94" t="s">
        <v>149</v>
      </c>
      <c r="G24" s="88" t="s">
        <v>131</v>
      </c>
      <c r="H24" s="1" t="s">
        <v>130</v>
      </c>
      <c r="I24" s="1" t="s">
        <v>132</v>
      </c>
      <c r="K24" s="12"/>
      <c r="L24" s="70" t="str">
        <f>'Bathing Sites_Others'!L473</f>
        <v>4</v>
      </c>
      <c r="M24" s="70" t="str">
        <f>'Bathing Sites_Others'!M473</f>
        <v>4</v>
      </c>
      <c r="N24" s="70" t="str">
        <f>'Bathing Sites_Others'!N473</f>
        <v>4</v>
      </c>
      <c r="O24" s="70" t="str">
        <f>'Bathing Sites_Others'!O473</f>
        <v>4</v>
      </c>
      <c r="P24" s="70" t="str">
        <f>'Bathing Sites_Others'!P473</f>
        <v>4</v>
      </c>
      <c r="Q24" s="70"/>
      <c r="R24" s="70" t="str">
        <f>'Bathing Sites_Others'!R473</f>
        <v>4</v>
      </c>
      <c r="S24" s="70" t="str">
        <f>'Bathing Sites_Others'!S473</f>
        <v>4</v>
      </c>
      <c r="T24" s="70" t="str">
        <f>'Bathing Sites_Others'!T473</f>
        <v>4</v>
      </c>
      <c r="U24" s="12"/>
      <c r="V24" s="12"/>
    </row>
    <row r="25" spans="1:22" s="1" customFormat="1" ht="13.15" hidden="1" outlineLevel="1" x14ac:dyDescent="0.4">
      <c r="A25" s="6"/>
      <c r="E25" s="94" t="s">
        <v>133</v>
      </c>
      <c r="F25" s="94" t="s">
        <v>150</v>
      </c>
      <c r="G25" s="88" t="s">
        <v>131</v>
      </c>
      <c r="H25" s="1" t="s">
        <v>130</v>
      </c>
      <c r="I25" s="1" t="s">
        <v>132</v>
      </c>
      <c r="K25" s="12"/>
      <c r="L25" s="70" t="str">
        <f>'Bathing Sites_Others'!L474</f>
        <v>4</v>
      </c>
      <c r="M25" s="70" t="str">
        <f>'Bathing Sites_Others'!M474</f>
        <v>4</v>
      </c>
      <c r="N25" s="70" t="str">
        <f>'Bathing Sites_Others'!N474</f>
        <v>4</v>
      </c>
      <c r="O25" s="70" t="str">
        <f>'Bathing Sites_Others'!O474</f>
        <v>4</v>
      </c>
      <c r="P25" s="70" t="str">
        <f>'Bathing Sites_Others'!P474</f>
        <v>4</v>
      </c>
      <c r="Q25" s="70"/>
      <c r="R25" s="70" t="str">
        <f>'Bathing Sites_Others'!R474</f>
        <v>4</v>
      </c>
      <c r="S25" s="70" t="str">
        <f>'Bathing Sites_Others'!S474</f>
        <v>4</v>
      </c>
      <c r="T25" s="70" t="str">
        <f>'Bathing Sites_Others'!T474</f>
        <v>4</v>
      </c>
      <c r="U25" s="12"/>
      <c r="V25" s="12"/>
    </row>
    <row r="26" spans="1:22" s="1" customFormat="1" ht="13.15" hidden="1" outlineLevel="1" x14ac:dyDescent="0.4">
      <c r="A26" s="6"/>
      <c r="E26" s="94" t="s">
        <v>133</v>
      </c>
      <c r="F26" s="94" t="s">
        <v>151</v>
      </c>
      <c r="G26" s="88" t="s">
        <v>131</v>
      </c>
      <c r="H26" s="1" t="s">
        <v>130</v>
      </c>
      <c r="I26" s="1" t="s">
        <v>132</v>
      </c>
      <c r="K26" s="12"/>
      <c r="L26" s="70" t="str">
        <f>'Bathing Sites_Others'!L475</f>
        <v>4</v>
      </c>
      <c r="M26" s="70" t="str">
        <f>'Bathing Sites_Others'!M475</f>
        <v>4</v>
      </c>
      <c r="N26" s="70" t="str">
        <f>'Bathing Sites_Others'!N475</f>
        <v>4</v>
      </c>
      <c r="O26" s="70" t="str">
        <f>'Bathing Sites_Others'!O475</f>
        <v>4</v>
      </c>
      <c r="P26" s="70" t="str">
        <f>'Bathing Sites_Others'!P475</f>
        <v>4</v>
      </c>
      <c r="Q26" s="70"/>
      <c r="R26" s="70" t="str">
        <f>'Bathing Sites_Others'!R475</f>
        <v>4</v>
      </c>
      <c r="S26" s="70" t="str">
        <f>'Bathing Sites_Others'!S475</f>
        <v>4</v>
      </c>
      <c r="T26" s="70" t="str">
        <f>'Bathing Sites_Others'!T475</f>
        <v>4</v>
      </c>
      <c r="U26" s="12"/>
      <c r="V26" s="12"/>
    </row>
    <row r="27" spans="1:22" s="1" customFormat="1" ht="13.15" hidden="1" outlineLevel="1" x14ac:dyDescent="0.4">
      <c r="A27" s="6"/>
      <c r="E27" s="94" t="s">
        <v>133</v>
      </c>
      <c r="F27" s="94" t="s">
        <v>152</v>
      </c>
      <c r="G27" s="88" t="s">
        <v>131</v>
      </c>
      <c r="H27" s="1" t="s">
        <v>130</v>
      </c>
      <c r="I27" s="1" t="s">
        <v>132</v>
      </c>
      <c r="K27" s="12"/>
      <c r="L27" s="70" t="str">
        <f>'Bathing Sites_Others'!L476</f>
        <v>3</v>
      </c>
      <c r="M27" s="70" t="str">
        <f>'Bathing Sites_Others'!M476</f>
        <v>3</v>
      </c>
      <c r="N27" s="70" t="str">
        <f>'Bathing Sites_Others'!N476</f>
        <v>2</v>
      </c>
      <c r="O27" s="70" t="str">
        <f>'Bathing Sites_Others'!O476</f>
        <v>2</v>
      </c>
      <c r="P27" s="70" t="str">
        <f>'Bathing Sites_Others'!P476</f>
        <v>2</v>
      </c>
      <c r="Q27" s="70"/>
      <c r="R27" s="70" t="str">
        <f>'Bathing Sites_Others'!R476</f>
        <v>1</v>
      </c>
      <c r="S27" s="70" t="str">
        <f>'Bathing Sites_Others'!S476</f>
        <v>1</v>
      </c>
      <c r="T27" s="70" t="str">
        <f>'Bathing Sites_Others'!T476</f>
        <v>1</v>
      </c>
      <c r="U27" s="12"/>
      <c r="V27" s="12"/>
    </row>
    <row r="28" spans="1:22" s="1" customFormat="1" ht="13.15" hidden="1" outlineLevel="1" x14ac:dyDescent="0.4">
      <c r="A28" s="6"/>
      <c r="E28" s="94" t="s">
        <v>133</v>
      </c>
      <c r="F28" s="94" t="s">
        <v>153</v>
      </c>
      <c r="G28" s="88" t="s">
        <v>131</v>
      </c>
      <c r="H28" s="1" t="s">
        <v>130</v>
      </c>
      <c r="I28" s="1" t="s">
        <v>132</v>
      </c>
      <c r="K28" s="12"/>
      <c r="L28" s="70" t="str">
        <f>'Bathing Sites_Others'!L477</f>
        <v>4</v>
      </c>
      <c r="M28" s="70" t="str">
        <f>'Bathing Sites_Others'!M477</f>
        <v>4</v>
      </c>
      <c r="N28" s="70" t="str">
        <f>'Bathing Sites_Others'!N477</f>
        <v>4</v>
      </c>
      <c r="O28" s="70" t="str">
        <f>'Bathing Sites_Others'!O477</f>
        <v>4</v>
      </c>
      <c r="P28" s="70" t="str">
        <f>'Bathing Sites_Others'!P477</f>
        <v>4</v>
      </c>
      <c r="Q28" s="70"/>
      <c r="R28" s="70" t="str">
        <f>'Bathing Sites_Others'!R477</f>
        <v>4</v>
      </c>
      <c r="S28" s="70" t="str">
        <f>'Bathing Sites_Others'!S477</f>
        <v>3</v>
      </c>
      <c r="T28" s="70" t="str">
        <f>'Bathing Sites_Others'!T477</f>
        <v>3</v>
      </c>
      <c r="U28" s="12"/>
      <c r="V28" s="12"/>
    </row>
    <row r="29" spans="1:22" s="1" customFormat="1" ht="13.15" hidden="1" outlineLevel="1" x14ac:dyDescent="0.4">
      <c r="A29" s="6"/>
      <c r="E29" s="94" t="s">
        <v>133</v>
      </c>
      <c r="F29" s="94" t="s">
        <v>154</v>
      </c>
      <c r="G29" s="88" t="s">
        <v>131</v>
      </c>
      <c r="H29" s="1" t="s">
        <v>130</v>
      </c>
      <c r="I29" s="1" t="s">
        <v>132</v>
      </c>
      <c r="K29" s="12"/>
      <c r="L29" s="70" t="str">
        <f>'Bathing Sites_Others'!L478</f>
        <v>4</v>
      </c>
      <c r="M29" s="70" t="str">
        <f>'Bathing Sites_Others'!M478</f>
        <v>4</v>
      </c>
      <c r="N29" s="70" t="str">
        <f>'Bathing Sites_Others'!N478</f>
        <v>4</v>
      </c>
      <c r="O29" s="70" t="str">
        <f>'Bathing Sites_Others'!O478</f>
        <v>4</v>
      </c>
      <c r="P29" s="70" t="str">
        <f>'Bathing Sites_Others'!P478</f>
        <v>4</v>
      </c>
      <c r="Q29" s="70"/>
      <c r="R29" s="70" t="str">
        <f>'Bathing Sites_Others'!R478</f>
        <v>4</v>
      </c>
      <c r="S29" s="70" t="str">
        <f>'Bathing Sites_Others'!S478</f>
        <v>4</v>
      </c>
      <c r="T29" s="70" t="str">
        <f>'Bathing Sites_Others'!T478</f>
        <v>4</v>
      </c>
      <c r="U29" s="12"/>
      <c r="V29" s="12"/>
    </row>
    <row r="30" spans="1:22" s="1" customFormat="1" ht="13.15" hidden="1" outlineLevel="1" collapsed="1" x14ac:dyDescent="0.4">
      <c r="A30" s="6"/>
      <c r="E30" s="94" t="s">
        <v>133</v>
      </c>
      <c r="F30" s="94" t="s">
        <v>155</v>
      </c>
      <c r="G30" s="88" t="s">
        <v>131</v>
      </c>
      <c r="H30" s="1" t="s">
        <v>130</v>
      </c>
      <c r="I30" s="1" t="s">
        <v>132</v>
      </c>
      <c r="L30" s="70" t="str">
        <f>'Bathing Sites_Others'!L479</f>
        <v>4</v>
      </c>
      <c r="M30" s="70" t="str">
        <f>'Bathing Sites_Others'!M479</f>
        <v>4</v>
      </c>
      <c r="N30" s="70" t="str">
        <f>'Bathing Sites_Others'!N479</f>
        <v>4</v>
      </c>
      <c r="O30" s="70" t="str">
        <f>'Bathing Sites_Others'!O479</f>
        <v>4</v>
      </c>
      <c r="P30" s="70" t="str">
        <f>'Bathing Sites_Others'!P479</f>
        <v>3</v>
      </c>
      <c r="Q30" s="70"/>
      <c r="R30" s="70" t="str">
        <f>'Bathing Sites_Others'!R479</f>
        <v>3</v>
      </c>
      <c r="S30" s="70" t="str">
        <f>'Bathing Sites_Others'!S479</f>
        <v>3</v>
      </c>
      <c r="T30" s="70" t="str">
        <f>'Bathing Sites_Others'!T479</f>
        <v>3</v>
      </c>
    </row>
    <row r="31" spans="1:22" s="18" customFormat="1" ht="13.15" hidden="1" outlineLevel="1" x14ac:dyDescent="0.4">
      <c r="A31" s="15"/>
      <c r="B31" s="15"/>
      <c r="C31" s="16"/>
      <c r="D31" s="17"/>
      <c r="E31" s="94" t="s">
        <v>133</v>
      </c>
      <c r="F31" s="94" t="s">
        <v>156</v>
      </c>
      <c r="G31" s="88" t="s">
        <v>131</v>
      </c>
      <c r="H31" s="1" t="s">
        <v>130</v>
      </c>
      <c r="I31" s="1" t="s">
        <v>132</v>
      </c>
      <c r="J31" s="1"/>
      <c r="L31" s="70" t="str">
        <f>'Bathing Sites_Others'!L480</f>
        <v>3</v>
      </c>
      <c r="M31" s="70" t="str">
        <f>'Bathing Sites_Others'!M480</f>
        <v>3</v>
      </c>
      <c r="N31" s="70" t="str">
        <f>'Bathing Sites_Others'!N480</f>
        <v>3</v>
      </c>
      <c r="O31" s="70" t="str">
        <f>'Bathing Sites_Others'!O480</f>
        <v>3</v>
      </c>
      <c r="P31" s="70" t="str">
        <f>'Bathing Sites_Others'!P480</f>
        <v>3</v>
      </c>
      <c r="Q31" s="70"/>
      <c r="R31" s="70" t="str">
        <f>'Bathing Sites_Others'!R480</f>
        <v>3</v>
      </c>
      <c r="S31" s="70" t="str">
        <f>'Bathing Sites_Others'!S480</f>
        <v>2</v>
      </c>
      <c r="T31" s="70" t="str">
        <f>'Bathing Sites_Others'!T480</f>
        <v>2</v>
      </c>
    </row>
    <row r="32" spans="1:22" s="1" customFormat="1" ht="13.15" hidden="1" outlineLevel="1" x14ac:dyDescent="0.4">
      <c r="A32" s="6"/>
      <c r="E32" s="94" t="s">
        <v>133</v>
      </c>
      <c r="F32" s="94" t="s">
        <v>157</v>
      </c>
      <c r="G32" s="88" t="s">
        <v>131</v>
      </c>
      <c r="H32" s="1" t="s">
        <v>130</v>
      </c>
      <c r="I32" s="1" t="s">
        <v>132</v>
      </c>
      <c r="L32" s="70" t="str">
        <f>'Bathing Sites_Others'!L481</f>
        <v>3</v>
      </c>
      <c r="M32" s="70" t="str">
        <f>'Bathing Sites_Others'!M481</f>
        <v>3</v>
      </c>
      <c r="N32" s="70" t="str">
        <f>'Bathing Sites_Others'!N481</f>
        <v>2</v>
      </c>
      <c r="O32" s="70" t="str">
        <f>'Bathing Sites_Others'!O481</f>
        <v>2</v>
      </c>
      <c r="P32" s="70" t="str">
        <f>'Bathing Sites_Others'!P481</f>
        <v>2</v>
      </c>
      <c r="Q32" s="70"/>
      <c r="R32" s="70" t="str">
        <f>'Bathing Sites_Others'!R481</f>
        <v>1</v>
      </c>
      <c r="S32" s="70" t="str">
        <f>'Bathing Sites_Others'!S481</f>
        <v>1</v>
      </c>
      <c r="T32" s="70" t="str">
        <f>'Bathing Sites_Others'!T481</f>
        <v>2</v>
      </c>
    </row>
    <row r="33" spans="1:22" s="1" customFormat="1" ht="13.15" hidden="1" outlineLevel="1" x14ac:dyDescent="0.4">
      <c r="A33" s="6"/>
      <c r="E33" s="94" t="s">
        <v>133</v>
      </c>
      <c r="F33" s="94" t="s">
        <v>158</v>
      </c>
      <c r="G33" s="88" t="s">
        <v>131</v>
      </c>
      <c r="H33" s="1" t="s">
        <v>130</v>
      </c>
      <c r="I33" s="1" t="s">
        <v>132</v>
      </c>
      <c r="K33" s="12"/>
      <c r="L33" s="70" t="str">
        <f>'Bathing Sites_Others'!L482</f>
        <v>4</v>
      </c>
      <c r="M33" s="70" t="str">
        <f>'Bathing Sites_Others'!M482</f>
        <v>4</v>
      </c>
      <c r="N33" s="70" t="str">
        <f>'Bathing Sites_Others'!N482</f>
        <v>4</v>
      </c>
      <c r="O33" s="70" t="str">
        <f>'Bathing Sites_Others'!O482</f>
        <v>4</v>
      </c>
      <c r="P33" s="70" t="str">
        <f>'Bathing Sites_Others'!P482</f>
        <v>4</v>
      </c>
      <c r="Q33" s="70"/>
      <c r="R33" s="70" t="str">
        <f>'Bathing Sites_Others'!R482</f>
        <v>4</v>
      </c>
      <c r="S33" s="70" t="str">
        <f>'Bathing Sites_Others'!S482</f>
        <v>4</v>
      </c>
      <c r="T33" s="70" t="str">
        <f>'Bathing Sites_Others'!T482</f>
        <v>4</v>
      </c>
      <c r="U33" s="12"/>
      <c r="V33" s="12"/>
    </row>
    <row r="34" spans="1:22" s="1" customFormat="1" ht="13.15" hidden="1" outlineLevel="1" x14ac:dyDescent="0.4">
      <c r="A34" s="6"/>
      <c r="E34" s="94" t="s">
        <v>133</v>
      </c>
      <c r="F34" s="94" t="s">
        <v>159</v>
      </c>
      <c r="G34" s="88" t="s">
        <v>131</v>
      </c>
      <c r="H34" s="1" t="s">
        <v>130</v>
      </c>
      <c r="I34" s="1" t="s">
        <v>132</v>
      </c>
      <c r="K34" s="12"/>
      <c r="L34" s="70" t="str">
        <f>'Bathing Sites_Others'!L483</f>
        <v>3</v>
      </c>
      <c r="M34" s="70" t="str">
        <f>'Bathing Sites_Others'!M483</f>
        <v>4</v>
      </c>
      <c r="N34" s="70" t="str">
        <f>'Bathing Sites_Others'!N483</f>
        <v>3</v>
      </c>
      <c r="O34" s="70" t="str">
        <f>'Bathing Sites_Others'!O483</f>
        <v>3</v>
      </c>
      <c r="P34" s="70" t="str">
        <f>'Bathing Sites_Others'!P483</f>
        <v>3</v>
      </c>
      <c r="Q34" s="70"/>
      <c r="R34" s="70" t="str">
        <f>'Bathing Sites_Others'!R483</f>
        <v>3</v>
      </c>
      <c r="S34" s="70" t="str">
        <f>'Bathing Sites_Others'!S483</f>
        <v>3</v>
      </c>
      <c r="T34" s="70" t="str">
        <f>'Bathing Sites_Others'!T483</f>
        <v>3</v>
      </c>
      <c r="U34" s="12"/>
      <c r="V34" s="12"/>
    </row>
    <row r="35" spans="1:22" s="1" customFormat="1" ht="13.15" hidden="1" outlineLevel="1" x14ac:dyDescent="0.4">
      <c r="A35" s="6"/>
      <c r="E35" s="94" t="s">
        <v>133</v>
      </c>
      <c r="F35" s="94" t="s">
        <v>160</v>
      </c>
      <c r="G35" s="88" t="s">
        <v>131</v>
      </c>
      <c r="H35" s="1" t="s">
        <v>130</v>
      </c>
      <c r="I35" s="1" t="s">
        <v>132</v>
      </c>
      <c r="K35" s="12"/>
      <c r="L35" s="70" t="str">
        <f>'Bathing Sites_Others'!L484</f>
        <v>3</v>
      </c>
      <c r="M35" s="70" t="str">
        <f>'Bathing Sites_Others'!M484</f>
        <v>2</v>
      </c>
      <c r="N35" s="70" t="str">
        <f>'Bathing Sites_Others'!N484</f>
        <v>1</v>
      </c>
      <c r="O35" s="70" t="str">
        <f>'Bathing Sites_Others'!O484</f>
        <v>1</v>
      </c>
      <c r="P35" s="70" t="str">
        <f>'Bathing Sites_Others'!P484</f>
        <v>2</v>
      </c>
      <c r="Q35" s="70"/>
      <c r="R35" s="70" t="str">
        <f>'Bathing Sites_Others'!R484</f>
        <v>3</v>
      </c>
      <c r="S35" s="70" t="str">
        <f>'Bathing Sites_Others'!S484</f>
        <v>3</v>
      </c>
      <c r="T35" s="70" t="str">
        <f>'Bathing Sites_Others'!T484</f>
        <v>3</v>
      </c>
      <c r="U35" s="12"/>
      <c r="V35" s="12"/>
    </row>
    <row r="36" spans="1:22" s="1" customFormat="1" ht="13.15" hidden="1" outlineLevel="1" x14ac:dyDescent="0.4">
      <c r="A36" s="6"/>
      <c r="E36" s="94" t="s">
        <v>133</v>
      </c>
      <c r="F36" s="94" t="s">
        <v>161</v>
      </c>
      <c r="G36" s="88" t="s">
        <v>131</v>
      </c>
      <c r="H36" s="1" t="s">
        <v>130</v>
      </c>
      <c r="I36" s="1" t="s">
        <v>132</v>
      </c>
      <c r="K36" s="12"/>
      <c r="L36" s="70" t="str">
        <f>'Bathing Sites_Others'!L485</f>
        <v>4</v>
      </c>
      <c r="M36" s="70" t="str">
        <f>'Bathing Sites_Others'!M485</f>
        <v>3</v>
      </c>
      <c r="N36" s="70" t="str">
        <f>'Bathing Sites_Others'!N485</f>
        <v>3</v>
      </c>
      <c r="O36" s="70" t="str">
        <f>'Bathing Sites_Others'!O485</f>
        <v>3</v>
      </c>
      <c r="P36" s="70" t="str">
        <f>'Bathing Sites_Others'!P485</f>
        <v>3</v>
      </c>
      <c r="Q36" s="70"/>
      <c r="R36" s="70" t="str">
        <f>'Bathing Sites_Others'!R485</f>
        <v>4</v>
      </c>
      <c r="S36" s="70" t="str">
        <f>'Bathing Sites_Others'!S485</f>
        <v>4</v>
      </c>
      <c r="T36" s="70" t="str">
        <f>'Bathing Sites_Others'!T485</f>
        <v>4</v>
      </c>
      <c r="U36" s="12"/>
      <c r="V36" s="12"/>
    </row>
    <row r="37" spans="1:22" s="1" customFormat="1" ht="13.15" hidden="1" outlineLevel="1" x14ac:dyDescent="0.4">
      <c r="A37" s="6"/>
      <c r="E37" s="94" t="s">
        <v>133</v>
      </c>
      <c r="F37" s="94" t="s">
        <v>162</v>
      </c>
      <c r="G37" s="88" t="s">
        <v>131</v>
      </c>
      <c r="H37" s="1" t="s">
        <v>130</v>
      </c>
      <c r="I37" s="1" t="s">
        <v>132</v>
      </c>
      <c r="K37" s="12"/>
      <c r="L37" s="70" t="str">
        <f>'Bathing Sites_Others'!L486</f>
        <v>4</v>
      </c>
      <c r="M37" s="70" t="str">
        <f>'Bathing Sites_Others'!M486</f>
        <v>3</v>
      </c>
      <c r="N37" s="70" t="str">
        <f>'Bathing Sites_Others'!N486</f>
        <v>3</v>
      </c>
      <c r="O37" s="70" t="str">
        <f>'Bathing Sites_Others'!O486</f>
        <v>3</v>
      </c>
      <c r="P37" s="70" t="str">
        <f>'Bathing Sites_Others'!P486</f>
        <v>3</v>
      </c>
      <c r="Q37" s="70"/>
      <c r="R37" s="70" t="str">
        <f>'Bathing Sites_Others'!R486</f>
        <v>3</v>
      </c>
      <c r="S37" s="70" t="str">
        <f>'Bathing Sites_Others'!S486</f>
        <v>3</v>
      </c>
      <c r="T37" s="70" t="str">
        <f>'Bathing Sites_Others'!T486</f>
        <v>3</v>
      </c>
      <c r="U37" s="12"/>
      <c r="V37" s="12"/>
    </row>
    <row r="38" spans="1:22" s="1" customFormat="1" ht="13.15" hidden="1" outlineLevel="1" x14ac:dyDescent="0.4">
      <c r="A38" s="6"/>
      <c r="E38" s="94" t="s">
        <v>133</v>
      </c>
      <c r="F38" s="94" t="s">
        <v>163</v>
      </c>
      <c r="G38" s="88" t="s">
        <v>131</v>
      </c>
      <c r="H38" s="1" t="s">
        <v>130</v>
      </c>
      <c r="I38" s="1" t="s">
        <v>132</v>
      </c>
      <c r="K38" s="12"/>
      <c r="L38" s="70" t="str">
        <f>'Bathing Sites_Others'!L487</f>
        <v>4</v>
      </c>
      <c r="M38" s="70" t="str">
        <f>'Bathing Sites_Others'!M487</f>
        <v>4</v>
      </c>
      <c r="N38" s="70" t="str">
        <f>'Bathing Sites_Others'!N487</f>
        <v>4</v>
      </c>
      <c r="O38" s="70" t="str">
        <f>'Bathing Sites_Others'!O487</f>
        <v>4</v>
      </c>
      <c r="P38" s="70" t="str">
        <f>'Bathing Sites_Others'!P487</f>
        <v>4</v>
      </c>
      <c r="Q38" s="70"/>
      <c r="R38" s="70" t="str">
        <f>'Bathing Sites_Others'!R487</f>
        <v>4</v>
      </c>
      <c r="S38" s="70" t="str">
        <f>'Bathing Sites_Others'!S487</f>
        <v>4</v>
      </c>
      <c r="T38" s="70" t="str">
        <f>'Bathing Sites_Others'!T487</f>
        <v>4</v>
      </c>
      <c r="U38" s="12"/>
      <c r="V38" s="12"/>
    </row>
    <row r="39" spans="1:22" s="1" customFormat="1" ht="13.15" hidden="1" outlineLevel="1" x14ac:dyDescent="0.4">
      <c r="A39" s="6"/>
      <c r="E39" s="94" t="s">
        <v>133</v>
      </c>
      <c r="F39" s="94" t="s">
        <v>164</v>
      </c>
      <c r="G39" s="88" t="s">
        <v>131</v>
      </c>
      <c r="H39" s="1" t="s">
        <v>130</v>
      </c>
      <c r="I39" s="1" t="s">
        <v>132</v>
      </c>
      <c r="K39" s="12"/>
      <c r="L39" s="70" t="str">
        <f>'Bathing Sites_Others'!L488</f>
        <v>4</v>
      </c>
      <c r="M39" s="70" t="str">
        <f>'Bathing Sites_Others'!M488</f>
        <v>4</v>
      </c>
      <c r="N39" s="70" t="str">
        <f>'Bathing Sites_Others'!N488</f>
        <v>4</v>
      </c>
      <c r="O39" s="70" t="str">
        <f>'Bathing Sites_Others'!O488</f>
        <v>4</v>
      </c>
      <c r="P39" s="70" t="str">
        <f>'Bathing Sites_Others'!P488</f>
        <v>4</v>
      </c>
      <c r="Q39" s="70"/>
      <c r="R39" s="70" t="str">
        <f>'Bathing Sites_Others'!R488</f>
        <v>4</v>
      </c>
      <c r="S39" s="70" t="str">
        <f>'Bathing Sites_Others'!S488</f>
        <v>4</v>
      </c>
      <c r="T39" s="70" t="str">
        <f>'Bathing Sites_Others'!T488</f>
        <v/>
      </c>
      <c r="U39" s="12"/>
      <c r="V39" s="12"/>
    </row>
    <row r="40" spans="1:22" s="1" customFormat="1" ht="13.15" hidden="1" outlineLevel="1" x14ac:dyDescent="0.4">
      <c r="A40" s="6"/>
      <c r="E40" s="94" t="s">
        <v>133</v>
      </c>
      <c r="F40" s="94" t="s">
        <v>165</v>
      </c>
      <c r="G40" s="88" t="s">
        <v>131</v>
      </c>
      <c r="H40" s="1" t="s">
        <v>130</v>
      </c>
      <c r="I40" s="1" t="s">
        <v>132</v>
      </c>
      <c r="K40" s="12"/>
      <c r="L40" s="70" t="str">
        <f>'Bathing Sites_Others'!L489</f>
        <v>4</v>
      </c>
      <c r="M40" s="70" t="str">
        <f>'Bathing Sites_Others'!M489</f>
        <v>4</v>
      </c>
      <c r="N40" s="70" t="str">
        <f>'Bathing Sites_Others'!N489</f>
        <v>4</v>
      </c>
      <c r="O40" s="70" t="str">
        <f>'Bathing Sites_Others'!O489</f>
        <v>4</v>
      </c>
      <c r="P40" s="70" t="str">
        <f>'Bathing Sites_Others'!P489</f>
        <v>4</v>
      </c>
      <c r="Q40" s="70"/>
      <c r="R40" s="70" t="str">
        <f>'Bathing Sites_Others'!R489</f>
        <v>4</v>
      </c>
      <c r="S40" s="70" t="str">
        <f>'Bathing Sites_Others'!S489</f>
        <v>3</v>
      </c>
      <c r="T40" s="70" t="str">
        <f>'Bathing Sites_Others'!T489</f>
        <v>3</v>
      </c>
      <c r="U40" s="12"/>
      <c r="V40" s="12"/>
    </row>
    <row r="41" spans="1:22" s="1" customFormat="1" ht="13.15" hidden="1" outlineLevel="1" x14ac:dyDescent="0.4">
      <c r="A41" s="6"/>
      <c r="E41" s="94" t="s">
        <v>133</v>
      </c>
      <c r="F41" s="94" t="s">
        <v>166</v>
      </c>
      <c r="G41" s="88" t="s">
        <v>131</v>
      </c>
      <c r="H41" s="1" t="s">
        <v>130</v>
      </c>
      <c r="I41" s="1" t="s">
        <v>132</v>
      </c>
      <c r="K41" s="12"/>
      <c r="L41" s="70" t="str">
        <f>'Bathing Sites_Others'!L490</f>
        <v/>
      </c>
      <c r="M41" s="70" t="str">
        <f>'Bathing Sites_Others'!M490</f>
        <v/>
      </c>
      <c r="N41" s="70" t="str">
        <f>'Bathing Sites_Others'!N490</f>
        <v/>
      </c>
      <c r="O41" s="70" t="str">
        <f>'Bathing Sites_Others'!O490</f>
        <v/>
      </c>
      <c r="P41" s="70" t="str">
        <f>'Bathing Sites_Others'!P490</f>
        <v/>
      </c>
      <c r="Q41" s="70"/>
      <c r="R41" s="70" t="str">
        <f>'Bathing Sites_Others'!R490</f>
        <v/>
      </c>
      <c r="S41" s="70" t="str">
        <f>'Bathing Sites_Others'!S490</f>
        <v/>
      </c>
      <c r="T41" s="70" t="str">
        <f>'Bathing Sites_Others'!T490</f>
        <v>1</v>
      </c>
      <c r="U41" s="12"/>
      <c r="V41" s="12"/>
    </row>
    <row r="42" spans="1:22" s="1" customFormat="1" ht="13.15" hidden="1" outlineLevel="1" x14ac:dyDescent="0.4">
      <c r="A42" s="6"/>
      <c r="E42" s="94" t="s">
        <v>133</v>
      </c>
      <c r="F42" s="94" t="s">
        <v>167</v>
      </c>
      <c r="G42" s="88" t="s">
        <v>131</v>
      </c>
      <c r="H42" s="1" t="s">
        <v>130</v>
      </c>
      <c r="I42" s="1" t="s">
        <v>132</v>
      </c>
      <c r="K42" s="12"/>
      <c r="L42" s="70" t="str">
        <f>'Bathing Sites_Others'!L491</f>
        <v/>
      </c>
      <c r="M42" s="70" t="str">
        <f>'Bathing Sites_Others'!M491</f>
        <v/>
      </c>
      <c r="N42" s="70" t="str">
        <f>'Bathing Sites_Others'!N491</f>
        <v/>
      </c>
      <c r="O42" s="70" t="str">
        <f>'Bathing Sites_Others'!O491</f>
        <v/>
      </c>
      <c r="P42" s="70" t="str">
        <f>'Bathing Sites_Others'!P491</f>
        <v/>
      </c>
      <c r="Q42" s="70"/>
      <c r="R42" s="70" t="str">
        <f>'Bathing Sites_Others'!R491</f>
        <v/>
      </c>
      <c r="S42" s="70" t="str">
        <f>'Bathing Sites_Others'!S491</f>
        <v/>
      </c>
      <c r="T42" s="70" t="str">
        <f>'Bathing Sites_Others'!T491</f>
        <v>4</v>
      </c>
      <c r="U42" s="12"/>
      <c r="V42" s="12"/>
    </row>
    <row r="43" spans="1:22" s="1" customFormat="1" ht="13.15" hidden="1" outlineLevel="1" x14ac:dyDescent="0.4">
      <c r="A43" s="6"/>
      <c r="E43" s="94" t="s">
        <v>133</v>
      </c>
      <c r="F43" s="94" t="s">
        <v>168</v>
      </c>
      <c r="G43" s="88" t="s">
        <v>131</v>
      </c>
      <c r="H43" s="1" t="s">
        <v>130</v>
      </c>
      <c r="I43" s="1" t="s">
        <v>132</v>
      </c>
      <c r="K43" s="12"/>
      <c r="L43" s="70" t="str">
        <f>'Bathing Sites_Others'!L492</f>
        <v/>
      </c>
      <c r="M43" s="70" t="str">
        <f>'Bathing Sites_Others'!M492</f>
        <v/>
      </c>
      <c r="N43" s="70" t="str">
        <f>'Bathing Sites_Others'!N492</f>
        <v/>
      </c>
      <c r="O43" s="70" t="str">
        <f>'Bathing Sites_Others'!O492</f>
        <v/>
      </c>
      <c r="P43" s="70" t="str">
        <f>'Bathing Sites_Others'!P492</f>
        <v/>
      </c>
      <c r="Q43" s="70"/>
      <c r="R43" s="70" t="str">
        <f>'Bathing Sites_Others'!R492</f>
        <v/>
      </c>
      <c r="S43" s="70" t="str">
        <f>'Bathing Sites_Others'!S492</f>
        <v/>
      </c>
      <c r="T43" s="70" t="str">
        <f>'Bathing Sites_Others'!T492</f>
        <v>3</v>
      </c>
      <c r="U43" s="12"/>
      <c r="V43" s="12"/>
    </row>
    <row r="44" spans="1:22" s="1" customFormat="1" ht="13.15" hidden="1" outlineLevel="1" x14ac:dyDescent="0.4">
      <c r="A44" s="6"/>
      <c r="E44" s="94" t="s">
        <v>133</v>
      </c>
      <c r="F44" s="94" t="s">
        <v>169</v>
      </c>
      <c r="G44" s="88" t="s">
        <v>131</v>
      </c>
      <c r="H44" s="1" t="s">
        <v>130</v>
      </c>
      <c r="I44" s="1" t="s">
        <v>132</v>
      </c>
      <c r="K44" s="12"/>
      <c r="L44" s="70" t="str">
        <f>'Bathing Sites_Others'!L493</f>
        <v>4</v>
      </c>
      <c r="M44" s="70" t="str">
        <f>'Bathing Sites_Others'!M493</f>
        <v>4</v>
      </c>
      <c r="N44" s="70" t="str">
        <f>'Bathing Sites_Others'!N493</f>
        <v>4</v>
      </c>
      <c r="O44" s="70" t="str">
        <f>'Bathing Sites_Others'!O493</f>
        <v>4</v>
      </c>
      <c r="P44" s="70" t="str">
        <f>'Bathing Sites_Others'!P493</f>
        <v>4</v>
      </c>
      <c r="Q44" s="70"/>
      <c r="R44" s="70" t="str">
        <f>'Bathing Sites_Others'!R493</f>
        <v>4</v>
      </c>
      <c r="S44" s="70" t="str">
        <f>'Bathing Sites_Others'!S493</f>
        <v>3</v>
      </c>
      <c r="T44" s="70" t="str">
        <f>'Bathing Sites_Others'!T493</f>
        <v>3</v>
      </c>
      <c r="U44" s="12"/>
      <c r="V44" s="12"/>
    </row>
    <row r="45" spans="1:22" s="1" customFormat="1" ht="13.15" hidden="1" outlineLevel="1" x14ac:dyDescent="0.4">
      <c r="A45" s="6"/>
      <c r="E45" s="94" t="s">
        <v>133</v>
      </c>
      <c r="F45" s="94" t="s">
        <v>170</v>
      </c>
      <c r="G45" s="88" t="s">
        <v>131</v>
      </c>
      <c r="H45" s="1" t="s">
        <v>130</v>
      </c>
      <c r="I45" s="1" t="s">
        <v>132</v>
      </c>
      <c r="K45" s="12"/>
      <c r="L45" s="70" t="str">
        <f>'Bathing Sites_Others'!L494</f>
        <v>4</v>
      </c>
      <c r="M45" s="70" t="str">
        <f>'Bathing Sites_Others'!M494</f>
        <v>4</v>
      </c>
      <c r="N45" s="70" t="str">
        <f>'Bathing Sites_Others'!N494</f>
        <v>4</v>
      </c>
      <c r="O45" s="70" t="str">
        <f>'Bathing Sites_Others'!O494</f>
        <v>4</v>
      </c>
      <c r="P45" s="70" t="str">
        <f>'Bathing Sites_Others'!P494</f>
        <v>4</v>
      </c>
      <c r="Q45" s="70"/>
      <c r="R45" s="70" t="str">
        <f>'Bathing Sites_Others'!R494</f>
        <v>4</v>
      </c>
      <c r="S45" s="70" t="str">
        <f>'Bathing Sites_Others'!S494</f>
        <v>4</v>
      </c>
      <c r="T45" s="70" t="str">
        <f>'Bathing Sites_Others'!T494</f>
        <v>4</v>
      </c>
      <c r="U45" s="12"/>
      <c r="V45" s="12"/>
    </row>
    <row r="46" spans="1:22" s="1" customFormat="1" ht="13.15" hidden="1" outlineLevel="1" x14ac:dyDescent="0.4">
      <c r="A46" s="6"/>
      <c r="E46" s="94" t="s">
        <v>133</v>
      </c>
      <c r="F46" s="94" t="s">
        <v>171</v>
      </c>
      <c r="G46" s="88" t="s">
        <v>131</v>
      </c>
      <c r="H46" s="1" t="s">
        <v>130</v>
      </c>
      <c r="I46" s="1" t="s">
        <v>132</v>
      </c>
      <c r="K46" s="12"/>
      <c r="L46" s="70" t="str">
        <f>'Bathing Sites_Others'!L495</f>
        <v>4</v>
      </c>
      <c r="M46" s="70" t="str">
        <f>'Bathing Sites_Others'!M495</f>
        <v>4</v>
      </c>
      <c r="N46" s="70" t="str">
        <f>'Bathing Sites_Others'!N495</f>
        <v>4</v>
      </c>
      <c r="O46" s="70" t="str">
        <f>'Bathing Sites_Others'!O495</f>
        <v>4</v>
      </c>
      <c r="P46" s="70" t="str">
        <f>'Bathing Sites_Others'!P495</f>
        <v>4</v>
      </c>
      <c r="Q46" s="70"/>
      <c r="R46" s="70" t="str">
        <f>'Bathing Sites_Others'!R495</f>
        <v>4</v>
      </c>
      <c r="S46" s="70" t="str">
        <f>'Bathing Sites_Others'!S495</f>
        <v>4</v>
      </c>
      <c r="T46" s="70" t="str">
        <f>'Bathing Sites_Others'!T495</f>
        <v>4</v>
      </c>
      <c r="U46" s="12"/>
      <c r="V46" s="12"/>
    </row>
    <row r="47" spans="1:22" s="1" customFormat="1" ht="13.15" hidden="1" outlineLevel="1" x14ac:dyDescent="0.4">
      <c r="A47" s="6"/>
      <c r="E47" s="94" t="s">
        <v>133</v>
      </c>
      <c r="F47" s="94" t="s">
        <v>172</v>
      </c>
      <c r="G47" s="88" t="s">
        <v>131</v>
      </c>
      <c r="H47" s="1" t="s">
        <v>130</v>
      </c>
      <c r="I47" s="1" t="s">
        <v>132</v>
      </c>
      <c r="K47" s="12"/>
      <c r="L47" s="70" t="str">
        <f>'Bathing Sites_Others'!L496</f>
        <v>4</v>
      </c>
      <c r="M47" s="70" t="str">
        <f>'Bathing Sites_Others'!M496</f>
        <v>4</v>
      </c>
      <c r="N47" s="70" t="str">
        <f>'Bathing Sites_Others'!N496</f>
        <v>4</v>
      </c>
      <c r="O47" s="70" t="str">
        <f>'Bathing Sites_Others'!O496</f>
        <v>4</v>
      </c>
      <c r="P47" s="70" t="str">
        <f>'Bathing Sites_Others'!P496</f>
        <v>4</v>
      </c>
      <c r="Q47" s="70"/>
      <c r="R47" s="70" t="str">
        <f>'Bathing Sites_Others'!R496</f>
        <v>4</v>
      </c>
      <c r="S47" s="70" t="str">
        <f>'Bathing Sites_Others'!S496</f>
        <v>4</v>
      </c>
      <c r="T47" s="70" t="str">
        <f>'Bathing Sites_Others'!T496</f>
        <v>4</v>
      </c>
      <c r="U47" s="12"/>
      <c r="V47" s="12"/>
    </row>
    <row r="48" spans="1:22" s="1" customFormat="1" ht="13.15" hidden="1" outlineLevel="1" x14ac:dyDescent="0.4">
      <c r="A48" s="6"/>
      <c r="E48" s="94" t="s">
        <v>133</v>
      </c>
      <c r="F48" s="94" t="s">
        <v>173</v>
      </c>
      <c r="G48" s="88" t="s">
        <v>131</v>
      </c>
      <c r="H48" s="1" t="s">
        <v>130</v>
      </c>
      <c r="I48" s="1" t="s">
        <v>132</v>
      </c>
      <c r="K48" s="12"/>
      <c r="L48" s="70" t="str">
        <f>'Bathing Sites_Others'!L497</f>
        <v>4</v>
      </c>
      <c r="M48" s="70" t="str">
        <f>'Bathing Sites_Others'!M497</f>
        <v>4</v>
      </c>
      <c r="N48" s="70" t="str">
        <f>'Bathing Sites_Others'!N497</f>
        <v>4</v>
      </c>
      <c r="O48" s="70" t="str">
        <f>'Bathing Sites_Others'!O497</f>
        <v>4</v>
      </c>
      <c r="P48" s="70" t="str">
        <f>'Bathing Sites_Others'!P497</f>
        <v>4</v>
      </c>
      <c r="Q48" s="70"/>
      <c r="R48" s="70" t="str">
        <f>'Bathing Sites_Others'!R497</f>
        <v>4</v>
      </c>
      <c r="S48" s="70" t="str">
        <f>'Bathing Sites_Others'!S497</f>
        <v>4</v>
      </c>
      <c r="T48" s="70" t="str">
        <f>'Bathing Sites_Others'!T497</f>
        <v>4</v>
      </c>
      <c r="U48" s="12"/>
      <c r="V48" s="12"/>
    </row>
    <row r="49" spans="1:22" s="1" customFormat="1" ht="13.15" hidden="1" outlineLevel="1" x14ac:dyDescent="0.4">
      <c r="A49" s="6"/>
      <c r="E49" s="94" t="s">
        <v>133</v>
      </c>
      <c r="F49" s="94" t="s">
        <v>174</v>
      </c>
      <c r="G49" s="88" t="s">
        <v>131</v>
      </c>
      <c r="H49" s="1" t="s">
        <v>130</v>
      </c>
      <c r="I49" s="1" t="s">
        <v>132</v>
      </c>
      <c r="K49" s="12"/>
      <c r="L49" s="70" t="str">
        <f>'Bathing Sites_Others'!L498</f>
        <v>3</v>
      </c>
      <c r="M49" s="70" t="str">
        <f>'Bathing Sites_Others'!M498</f>
        <v>3</v>
      </c>
      <c r="N49" s="70" t="str">
        <f>'Bathing Sites_Others'!N498</f>
        <v>3</v>
      </c>
      <c r="O49" s="70" t="str">
        <f>'Bathing Sites_Others'!O498</f>
        <v>2</v>
      </c>
      <c r="P49" s="70" t="str">
        <f>'Bathing Sites_Others'!P498</f>
        <v>3</v>
      </c>
      <c r="Q49" s="70"/>
      <c r="R49" s="70" t="str">
        <f>'Bathing Sites_Others'!R498</f>
        <v>3</v>
      </c>
      <c r="S49" s="70" t="str">
        <f>'Bathing Sites_Others'!S498</f>
        <v>3</v>
      </c>
      <c r="T49" s="70" t="str">
        <f>'Bathing Sites_Others'!T498</f>
        <v>3</v>
      </c>
      <c r="U49" s="12"/>
      <c r="V49" s="12"/>
    </row>
    <row r="50" spans="1:22" s="1" customFormat="1" ht="13.15" hidden="1" outlineLevel="1" x14ac:dyDescent="0.4">
      <c r="A50" s="6"/>
      <c r="E50" s="94" t="s">
        <v>133</v>
      </c>
      <c r="F50" s="94" t="s">
        <v>175</v>
      </c>
      <c r="G50" s="88" t="s">
        <v>131</v>
      </c>
      <c r="H50" s="1" t="s">
        <v>130</v>
      </c>
      <c r="I50" s="1" t="s">
        <v>132</v>
      </c>
      <c r="K50" s="12"/>
      <c r="L50" s="70" t="str">
        <f>'Bathing Sites_Others'!L499</f>
        <v>2</v>
      </c>
      <c r="M50" s="70" t="str">
        <f>'Bathing Sites_Others'!M499</f>
        <v>3</v>
      </c>
      <c r="N50" s="70" t="str">
        <f>'Bathing Sites_Others'!N499</f>
        <v>3</v>
      </c>
      <c r="O50" s="70" t="str">
        <f>'Bathing Sites_Others'!O499</f>
        <v>3</v>
      </c>
      <c r="P50" s="70" t="str">
        <f>'Bathing Sites_Others'!P499</f>
        <v>3</v>
      </c>
      <c r="Q50" s="70"/>
      <c r="R50" s="70" t="str">
        <f>'Bathing Sites_Others'!R499</f>
        <v>3</v>
      </c>
      <c r="S50" s="70" t="str">
        <f>'Bathing Sites_Others'!S499</f>
        <v>3</v>
      </c>
      <c r="T50" s="70" t="str">
        <f>'Bathing Sites_Others'!T499</f>
        <v>3</v>
      </c>
      <c r="U50" s="12"/>
      <c r="V50" s="12"/>
    </row>
    <row r="51" spans="1:22" s="1" customFormat="1" ht="13.15" hidden="1" outlineLevel="1" x14ac:dyDescent="0.4">
      <c r="A51" s="6"/>
      <c r="E51" s="94" t="s">
        <v>133</v>
      </c>
      <c r="F51" s="94" t="s">
        <v>176</v>
      </c>
      <c r="G51" s="88" t="s">
        <v>131</v>
      </c>
      <c r="H51" s="1" t="s">
        <v>130</v>
      </c>
      <c r="I51" s="1" t="s">
        <v>132</v>
      </c>
      <c r="K51" s="12"/>
      <c r="L51" s="70" t="str">
        <f>'Bathing Sites_Others'!L500</f>
        <v>4</v>
      </c>
      <c r="M51" s="70" t="str">
        <f>'Bathing Sites_Others'!M500</f>
        <v>4</v>
      </c>
      <c r="N51" s="70" t="str">
        <f>'Bathing Sites_Others'!N500</f>
        <v>4</v>
      </c>
      <c r="O51" s="70" t="str">
        <f>'Bathing Sites_Others'!O500</f>
        <v>4</v>
      </c>
      <c r="P51" s="70" t="str">
        <f>'Bathing Sites_Others'!P500</f>
        <v>4</v>
      </c>
      <c r="Q51" s="70"/>
      <c r="R51" s="70" t="str">
        <f>'Bathing Sites_Others'!R500</f>
        <v>4</v>
      </c>
      <c r="S51" s="70" t="str">
        <f>'Bathing Sites_Others'!S500</f>
        <v>4</v>
      </c>
      <c r="T51" s="70" t="str">
        <f>'Bathing Sites_Others'!T500</f>
        <v>3</v>
      </c>
      <c r="U51" s="12"/>
      <c r="V51" s="12"/>
    </row>
    <row r="52" spans="1:22" s="1" customFormat="1" ht="13.15" hidden="1" outlineLevel="1" x14ac:dyDescent="0.4">
      <c r="A52" s="6"/>
      <c r="E52" s="94" t="s">
        <v>133</v>
      </c>
      <c r="F52" s="94" t="s">
        <v>177</v>
      </c>
      <c r="G52" s="88" t="s">
        <v>131</v>
      </c>
      <c r="H52" s="1" t="s">
        <v>130</v>
      </c>
      <c r="I52" s="1" t="s">
        <v>132</v>
      </c>
      <c r="K52" s="12"/>
      <c r="L52" s="70" t="str">
        <f>'Bathing Sites_Others'!L501</f>
        <v>3</v>
      </c>
      <c r="M52" s="70" t="str">
        <f>'Bathing Sites_Others'!M501</f>
        <v>3</v>
      </c>
      <c r="N52" s="70" t="str">
        <f>'Bathing Sites_Others'!N501</f>
        <v>3</v>
      </c>
      <c r="O52" s="70" t="str">
        <f>'Bathing Sites_Others'!O501</f>
        <v>3</v>
      </c>
      <c r="P52" s="70" t="str">
        <f>'Bathing Sites_Others'!P501</f>
        <v>4</v>
      </c>
      <c r="Q52" s="70"/>
      <c r="R52" s="70" t="str">
        <f>'Bathing Sites_Others'!R501</f>
        <v>4</v>
      </c>
      <c r="S52" s="70" t="str">
        <f>'Bathing Sites_Others'!S501</f>
        <v>4</v>
      </c>
      <c r="T52" s="70" t="str">
        <f>'Bathing Sites_Others'!T501</f>
        <v>4</v>
      </c>
      <c r="U52" s="12"/>
      <c r="V52" s="12"/>
    </row>
    <row r="53" spans="1:22" s="1" customFormat="1" ht="13.15" hidden="1" outlineLevel="1" x14ac:dyDescent="0.4">
      <c r="A53" s="6"/>
      <c r="E53" s="94" t="s">
        <v>133</v>
      </c>
      <c r="F53" s="94" t="s">
        <v>178</v>
      </c>
      <c r="G53" s="88" t="s">
        <v>131</v>
      </c>
      <c r="H53" s="1" t="s">
        <v>130</v>
      </c>
      <c r="I53" s="1" t="s">
        <v>132</v>
      </c>
      <c r="K53" s="12"/>
      <c r="L53" s="70" t="str">
        <f>'Bathing Sites_Others'!L502</f>
        <v>4</v>
      </c>
      <c r="M53" s="70" t="str">
        <f>'Bathing Sites_Others'!M502</f>
        <v>4</v>
      </c>
      <c r="N53" s="70" t="str">
        <f>'Bathing Sites_Others'!N502</f>
        <v>4</v>
      </c>
      <c r="O53" s="70" t="str">
        <f>'Bathing Sites_Others'!O502</f>
        <v>4</v>
      </c>
      <c r="P53" s="70" t="str">
        <f>'Bathing Sites_Others'!P502</f>
        <v>4</v>
      </c>
      <c r="Q53" s="70"/>
      <c r="R53" s="70" t="str">
        <f>'Bathing Sites_Others'!R502</f>
        <v>4</v>
      </c>
      <c r="S53" s="70" t="str">
        <f>'Bathing Sites_Others'!S502</f>
        <v>4</v>
      </c>
      <c r="T53" s="70" t="str">
        <f>'Bathing Sites_Others'!T502</f>
        <v>4</v>
      </c>
      <c r="U53" s="12"/>
      <c r="V53" s="12"/>
    </row>
    <row r="54" spans="1:22" s="1" customFormat="1" ht="13.15" hidden="1" outlineLevel="1" collapsed="1" x14ac:dyDescent="0.4">
      <c r="A54" s="6"/>
      <c r="E54" s="94" t="s">
        <v>133</v>
      </c>
      <c r="F54" s="94" t="s">
        <v>179</v>
      </c>
      <c r="G54" s="88" t="s">
        <v>131</v>
      </c>
      <c r="H54" s="1" t="s">
        <v>130</v>
      </c>
      <c r="I54" s="1" t="s">
        <v>132</v>
      </c>
      <c r="L54" s="70" t="str">
        <f>'Bathing Sites_Others'!L503</f>
        <v>3</v>
      </c>
      <c r="M54" s="70" t="str">
        <f>'Bathing Sites_Others'!M503</f>
        <v>3</v>
      </c>
      <c r="N54" s="70" t="str">
        <f>'Bathing Sites_Others'!N503</f>
        <v>2</v>
      </c>
      <c r="O54" s="70" t="str">
        <f>'Bathing Sites_Others'!O503</f>
        <v>2</v>
      </c>
      <c r="P54" s="70" t="str">
        <f>'Bathing Sites_Others'!P503</f>
        <v>2</v>
      </c>
      <c r="Q54" s="70"/>
      <c r="R54" s="70" t="str">
        <f>'Bathing Sites_Others'!R503</f>
        <v>3</v>
      </c>
      <c r="S54" s="70" t="str">
        <f>'Bathing Sites_Others'!S503</f>
        <v>4</v>
      </c>
      <c r="T54" s="70" t="str">
        <f>'Bathing Sites_Others'!T503</f>
        <v>4</v>
      </c>
    </row>
    <row r="55" spans="1:22" s="18" customFormat="1" ht="13.15" hidden="1" outlineLevel="1" x14ac:dyDescent="0.4">
      <c r="A55" s="15"/>
      <c r="B55" s="15"/>
      <c r="C55" s="16"/>
      <c r="D55" s="17"/>
      <c r="E55" s="94" t="s">
        <v>133</v>
      </c>
      <c r="F55" s="94" t="s">
        <v>180</v>
      </c>
      <c r="G55" s="88" t="s">
        <v>131</v>
      </c>
      <c r="H55" s="1" t="s">
        <v>130</v>
      </c>
      <c r="I55" s="1" t="s">
        <v>132</v>
      </c>
      <c r="J55" s="1"/>
      <c r="L55" s="70" t="str">
        <f>'Bathing Sites_Others'!L504</f>
        <v>4</v>
      </c>
      <c r="M55" s="70" t="str">
        <f>'Bathing Sites_Others'!M504</f>
        <v>4</v>
      </c>
      <c r="N55" s="70" t="str">
        <f>'Bathing Sites_Others'!N504</f>
        <v>4</v>
      </c>
      <c r="O55" s="70" t="str">
        <f>'Bathing Sites_Others'!O504</f>
        <v>3</v>
      </c>
      <c r="P55" s="70" t="str">
        <f>'Bathing Sites_Others'!P504</f>
        <v>3</v>
      </c>
      <c r="Q55" s="70"/>
      <c r="R55" s="70" t="str">
        <f>'Bathing Sites_Others'!R504</f>
        <v>4</v>
      </c>
      <c r="S55" s="70" t="str">
        <f>'Bathing Sites_Others'!S504</f>
        <v>4</v>
      </c>
      <c r="T55" s="70" t="str">
        <f>'Bathing Sites_Others'!T504</f>
        <v>4</v>
      </c>
    </row>
    <row r="56" spans="1:22" s="1" customFormat="1" ht="13.15" hidden="1" outlineLevel="1" x14ac:dyDescent="0.4">
      <c r="A56" s="6"/>
      <c r="E56" s="94" t="s">
        <v>133</v>
      </c>
      <c r="F56" s="94" t="s">
        <v>181</v>
      </c>
      <c r="G56" s="88" t="s">
        <v>131</v>
      </c>
      <c r="H56" s="1" t="s">
        <v>130</v>
      </c>
      <c r="I56" s="1" t="s">
        <v>132</v>
      </c>
      <c r="L56" s="70" t="str">
        <f>'Bathing Sites_Others'!L505</f>
        <v>4</v>
      </c>
      <c r="M56" s="70" t="str">
        <f>'Bathing Sites_Others'!M505</f>
        <v>4</v>
      </c>
      <c r="N56" s="70" t="str">
        <f>'Bathing Sites_Others'!N505</f>
        <v>4</v>
      </c>
      <c r="O56" s="70" t="str">
        <f>'Bathing Sites_Others'!O505</f>
        <v>4</v>
      </c>
      <c r="P56" s="70" t="str">
        <f>'Bathing Sites_Others'!P505</f>
        <v>4</v>
      </c>
      <c r="Q56" s="70"/>
      <c r="R56" s="70" t="str">
        <f>'Bathing Sites_Others'!R505</f>
        <v>4</v>
      </c>
      <c r="S56" s="70" t="str">
        <f>'Bathing Sites_Others'!S505</f>
        <v>4</v>
      </c>
      <c r="T56" s="70" t="str">
        <f>'Bathing Sites_Others'!T505</f>
        <v>4</v>
      </c>
    </row>
    <row r="57" spans="1:22" s="1" customFormat="1" ht="13.15" hidden="1" outlineLevel="1" x14ac:dyDescent="0.4">
      <c r="A57" s="6"/>
      <c r="E57" s="94" t="s">
        <v>133</v>
      </c>
      <c r="F57" s="94" t="s">
        <v>182</v>
      </c>
      <c r="G57" s="88" t="s">
        <v>131</v>
      </c>
      <c r="H57" s="1" t="s">
        <v>130</v>
      </c>
      <c r="I57" s="1" t="s">
        <v>132</v>
      </c>
      <c r="K57" s="12"/>
      <c r="L57" s="70" t="str">
        <f>'Bathing Sites_Others'!L506</f>
        <v>3</v>
      </c>
      <c r="M57" s="70" t="str">
        <f>'Bathing Sites_Others'!M506</f>
        <v>3</v>
      </c>
      <c r="N57" s="70" t="str">
        <f>'Bathing Sites_Others'!N506</f>
        <v>2</v>
      </c>
      <c r="O57" s="70" t="str">
        <f>'Bathing Sites_Others'!O506</f>
        <v>2</v>
      </c>
      <c r="P57" s="70" t="str">
        <f>'Bathing Sites_Others'!P506</f>
        <v>3</v>
      </c>
      <c r="Q57" s="70"/>
      <c r="R57" s="70" t="str">
        <f>'Bathing Sites_Others'!R506</f>
        <v>3</v>
      </c>
      <c r="S57" s="70" t="str">
        <f>'Bathing Sites_Others'!S506</f>
        <v>4</v>
      </c>
      <c r="T57" s="70" t="str">
        <f>'Bathing Sites_Others'!T506</f>
        <v>3</v>
      </c>
      <c r="U57" s="12"/>
      <c r="V57" s="12"/>
    </row>
    <row r="58" spans="1:22" s="1" customFormat="1" ht="13.15" hidden="1" outlineLevel="1" x14ac:dyDescent="0.4">
      <c r="A58" s="6"/>
      <c r="E58" s="94" t="s">
        <v>133</v>
      </c>
      <c r="F58" s="94" t="s">
        <v>183</v>
      </c>
      <c r="G58" s="88" t="s">
        <v>131</v>
      </c>
      <c r="H58" s="1" t="s">
        <v>130</v>
      </c>
      <c r="I58" s="1" t="s">
        <v>132</v>
      </c>
      <c r="K58" s="12"/>
      <c r="L58" s="70" t="str">
        <f>'Bathing Sites_Others'!L507</f>
        <v>4</v>
      </c>
      <c r="M58" s="70" t="str">
        <f>'Bathing Sites_Others'!M507</f>
        <v>3</v>
      </c>
      <c r="N58" s="70" t="str">
        <f>'Bathing Sites_Others'!N507</f>
        <v>3</v>
      </c>
      <c r="O58" s="70" t="str">
        <f>'Bathing Sites_Others'!O507</f>
        <v>2</v>
      </c>
      <c r="P58" s="70" t="str">
        <f>'Bathing Sites_Others'!P507</f>
        <v>2</v>
      </c>
      <c r="Q58" s="70"/>
      <c r="R58" s="70" t="str">
        <f>'Bathing Sites_Others'!R507</f>
        <v>2</v>
      </c>
      <c r="S58" s="70" t="str">
        <f>'Bathing Sites_Others'!S507</f>
        <v>3</v>
      </c>
      <c r="T58" s="70" t="str">
        <f>'Bathing Sites_Others'!T507</f>
        <v>3</v>
      </c>
      <c r="U58" s="12"/>
      <c r="V58" s="12"/>
    </row>
    <row r="59" spans="1:22" s="1" customFormat="1" ht="13.15" hidden="1" outlineLevel="1" x14ac:dyDescent="0.4">
      <c r="A59" s="6"/>
      <c r="E59" s="94" t="s">
        <v>133</v>
      </c>
      <c r="F59" s="94" t="s">
        <v>184</v>
      </c>
      <c r="G59" s="88" t="s">
        <v>131</v>
      </c>
      <c r="H59" s="1" t="s">
        <v>130</v>
      </c>
      <c r="I59" s="1" t="s">
        <v>132</v>
      </c>
      <c r="K59" s="12"/>
      <c r="L59" s="70" t="str">
        <f>'Bathing Sites_Others'!L508</f>
        <v>3</v>
      </c>
      <c r="M59" s="70" t="str">
        <f>'Bathing Sites_Others'!M508</f>
        <v>3</v>
      </c>
      <c r="N59" s="70" t="str">
        <f>'Bathing Sites_Others'!N508</f>
        <v>2</v>
      </c>
      <c r="O59" s="70" t="str">
        <f>'Bathing Sites_Others'!O508</f>
        <v>2</v>
      </c>
      <c r="P59" s="70" t="str">
        <f>'Bathing Sites_Others'!P508</f>
        <v>3</v>
      </c>
      <c r="Q59" s="70"/>
      <c r="R59" s="70" t="str">
        <f>'Bathing Sites_Others'!R508</f>
        <v>3</v>
      </c>
      <c r="S59" s="70" t="str">
        <f>'Bathing Sites_Others'!S508</f>
        <v>4</v>
      </c>
      <c r="T59" s="70" t="str">
        <f>'Bathing Sites_Others'!T508</f>
        <v>4</v>
      </c>
      <c r="U59" s="12"/>
      <c r="V59" s="12"/>
    </row>
    <row r="60" spans="1:22" s="1" customFormat="1" ht="13.15" hidden="1" outlineLevel="1" x14ac:dyDescent="0.4">
      <c r="A60" s="6"/>
      <c r="E60" s="94" t="s">
        <v>133</v>
      </c>
      <c r="F60" s="94" t="s">
        <v>185</v>
      </c>
      <c r="G60" s="88" t="s">
        <v>131</v>
      </c>
      <c r="H60" s="1" t="s">
        <v>130</v>
      </c>
      <c r="I60" s="1" t="s">
        <v>132</v>
      </c>
      <c r="K60" s="12"/>
      <c r="L60" s="70" t="str">
        <f>'Bathing Sites_Others'!L509</f>
        <v/>
      </c>
      <c r="M60" s="70" t="str">
        <f>'Bathing Sites_Others'!M509</f>
        <v>4</v>
      </c>
      <c r="N60" s="70" t="str">
        <f>'Bathing Sites_Others'!N509</f>
        <v>4</v>
      </c>
      <c r="O60" s="70" t="str">
        <f>'Bathing Sites_Others'!O509</f>
        <v>4</v>
      </c>
      <c r="P60" s="70" t="str">
        <f>'Bathing Sites_Others'!P509</f>
        <v>4</v>
      </c>
      <c r="Q60" s="70"/>
      <c r="R60" s="70" t="str">
        <f>'Bathing Sites_Others'!R509</f>
        <v>4</v>
      </c>
      <c r="S60" s="70" t="str">
        <f>'Bathing Sites_Others'!S509</f>
        <v>4</v>
      </c>
      <c r="T60" s="70" t="str">
        <f>'Bathing Sites_Others'!T509</f>
        <v>4</v>
      </c>
      <c r="U60" s="12"/>
      <c r="V60" s="12"/>
    </row>
    <row r="61" spans="1:22" s="1" customFormat="1" ht="13.15" collapsed="1" x14ac:dyDescent="0.4">
      <c r="A61" s="6"/>
      <c r="E61" s="94"/>
      <c r="F61" s="94"/>
      <c r="G61" s="88"/>
      <c r="K61" s="12"/>
      <c r="L61" s="70"/>
      <c r="M61" s="70"/>
      <c r="N61" s="70"/>
      <c r="O61" s="70"/>
      <c r="P61" s="70"/>
      <c r="Q61" s="70"/>
      <c r="R61" s="70"/>
      <c r="S61" s="70"/>
      <c r="T61" s="70"/>
      <c r="U61" s="12"/>
      <c r="V61" s="12"/>
    </row>
    <row r="62" spans="1:22" s="1" customFormat="1" ht="13.15" x14ac:dyDescent="0.4">
      <c r="A62" s="6"/>
      <c r="E62" s="94" t="s">
        <v>186</v>
      </c>
      <c r="F62" s="94" t="s">
        <v>187</v>
      </c>
      <c r="G62" s="88" t="s">
        <v>131</v>
      </c>
      <c r="H62" s="1" t="s">
        <v>130</v>
      </c>
      <c r="I62" s="1" t="s">
        <v>132</v>
      </c>
      <c r="K62" s="12"/>
      <c r="L62" s="70" t="str">
        <f>'Bathing Sites_Others'!L511</f>
        <v>4</v>
      </c>
      <c r="M62" s="70" t="str">
        <f>'Bathing Sites_Others'!M511</f>
        <v>4</v>
      </c>
      <c r="N62" s="70" t="str">
        <f>'Bathing Sites_Others'!N511</f>
        <v>4</v>
      </c>
      <c r="O62" s="70" t="str">
        <f>'Bathing Sites_Others'!O511</f>
        <v>4</v>
      </c>
      <c r="P62" s="70" t="str">
        <f>'Bathing Sites_Others'!P511</f>
        <v>4</v>
      </c>
      <c r="Q62" s="70"/>
      <c r="R62" s="70" t="str">
        <f>'Bathing Sites_Others'!R511</f>
        <v>4</v>
      </c>
      <c r="S62" s="70" t="str">
        <f>'Bathing Sites_Others'!S511</f>
        <v>4</v>
      </c>
      <c r="T62" s="70" t="str">
        <f>'Bathing Sites_Others'!T511</f>
        <v>3</v>
      </c>
      <c r="U62" s="12"/>
      <c r="V62" s="12"/>
    </row>
    <row r="63" spans="1:22" s="1" customFormat="1" ht="13.15" hidden="1" outlineLevel="1" x14ac:dyDescent="0.4">
      <c r="A63" s="6"/>
      <c r="E63" s="94" t="s">
        <v>186</v>
      </c>
      <c r="F63" s="94" t="s">
        <v>188</v>
      </c>
      <c r="G63" s="88" t="s">
        <v>131</v>
      </c>
      <c r="H63" s="1" t="s">
        <v>130</v>
      </c>
      <c r="I63" s="1" t="s">
        <v>132</v>
      </c>
      <c r="K63" s="12"/>
      <c r="L63" s="70" t="str">
        <f>'Bathing Sites_Others'!L512</f>
        <v>4</v>
      </c>
      <c r="M63" s="70" t="str">
        <f>'Bathing Sites_Others'!M512</f>
        <v>4</v>
      </c>
      <c r="N63" s="70" t="str">
        <f>'Bathing Sites_Others'!N512</f>
        <v>4</v>
      </c>
      <c r="O63" s="70" t="str">
        <f>'Bathing Sites_Others'!O512</f>
        <v>4</v>
      </c>
      <c r="P63" s="70" t="str">
        <f>'Bathing Sites_Others'!P512</f>
        <v>4</v>
      </c>
      <c r="Q63" s="70"/>
      <c r="R63" s="70" t="str">
        <f>'Bathing Sites_Others'!R512</f>
        <v>4</v>
      </c>
      <c r="S63" s="70" t="str">
        <f>'Bathing Sites_Others'!S512</f>
        <v>4</v>
      </c>
      <c r="T63" s="70" t="str">
        <f>'Bathing Sites_Others'!T512</f>
        <v>4</v>
      </c>
      <c r="U63" s="12"/>
      <c r="V63" s="12"/>
    </row>
    <row r="64" spans="1:22" s="1" customFormat="1" ht="13.15" hidden="1" outlineLevel="1" x14ac:dyDescent="0.4">
      <c r="A64" s="6"/>
      <c r="E64" s="94" t="s">
        <v>186</v>
      </c>
      <c r="F64" s="94" t="s">
        <v>189</v>
      </c>
      <c r="G64" s="88" t="s">
        <v>131</v>
      </c>
      <c r="H64" s="1" t="s">
        <v>130</v>
      </c>
      <c r="I64" s="1" t="s">
        <v>132</v>
      </c>
      <c r="K64" s="12"/>
      <c r="L64" s="70" t="str">
        <f>'Bathing Sites_Others'!L513</f>
        <v>4</v>
      </c>
      <c r="M64" s="70" t="str">
        <f>'Bathing Sites_Others'!M513</f>
        <v>4</v>
      </c>
      <c r="N64" s="70" t="str">
        <f>'Bathing Sites_Others'!N513</f>
        <v>4</v>
      </c>
      <c r="O64" s="70" t="str">
        <f>'Bathing Sites_Others'!O513</f>
        <v>4</v>
      </c>
      <c r="P64" s="70" t="str">
        <f>'Bathing Sites_Others'!P513</f>
        <v>4</v>
      </c>
      <c r="Q64" s="70"/>
      <c r="R64" s="70" t="str">
        <f>'Bathing Sites_Others'!R513</f>
        <v>4</v>
      </c>
      <c r="S64" s="70" t="str">
        <f>'Bathing Sites_Others'!S513</f>
        <v>3</v>
      </c>
      <c r="T64" s="70" t="str">
        <f>'Bathing Sites_Others'!T513</f>
        <v>4</v>
      </c>
      <c r="U64" s="12"/>
      <c r="V64" s="12"/>
    </row>
    <row r="65" spans="1:22" s="1" customFormat="1" ht="13.15" hidden="1" outlineLevel="1" x14ac:dyDescent="0.4">
      <c r="A65" s="6"/>
      <c r="E65" s="94" t="s">
        <v>186</v>
      </c>
      <c r="F65" s="94" t="s">
        <v>190</v>
      </c>
      <c r="G65" s="88" t="s">
        <v>131</v>
      </c>
      <c r="H65" s="1" t="s">
        <v>130</v>
      </c>
      <c r="I65" s="1" t="s">
        <v>132</v>
      </c>
      <c r="K65" s="12"/>
      <c r="L65" s="70" t="str">
        <f>'Bathing Sites_Others'!L514</f>
        <v>4</v>
      </c>
      <c r="M65" s="70" t="str">
        <f>'Bathing Sites_Others'!M514</f>
        <v>4</v>
      </c>
      <c r="N65" s="70" t="str">
        <f>'Bathing Sites_Others'!N514</f>
        <v>4</v>
      </c>
      <c r="O65" s="70" t="str">
        <f>'Bathing Sites_Others'!O514</f>
        <v>4</v>
      </c>
      <c r="P65" s="70" t="str">
        <f>'Bathing Sites_Others'!P514</f>
        <v>4</v>
      </c>
      <c r="Q65" s="70"/>
      <c r="R65" s="70" t="str">
        <f>'Bathing Sites_Others'!R514</f>
        <v>4</v>
      </c>
      <c r="S65" s="70" t="str">
        <f>'Bathing Sites_Others'!S514</f>
        <v>4</v>
      </c>
      <c r="T65" s="70" t="str">
        <f>'Bathing Sites_Others'!T514</f>
        <v>4</v>
      </c>
      <c r="U65" s="12"/>
      <c r="V65" s="12"/>
    </row>
    <row r="66" spans="1:22" s="1" customFormat="1" ht="13.15" hidden="1" outlineLevel="1" x14ac:dyDescent="0.4">
      <c r="A66" s="6"/>
      <c r="E66" s="94" t="s">
        <v>186</v>
      </c>
      <c r="F66" s="94" t="s">
        <v>191</v>
      </c>
      <c r="G66" s="88" t="s">
        <v>131</v>
      </c>
      <c r="H66" s="1" t="s">
        <v>130</v>
      </c>
      <c r="I66" s="1" t="s">
        <v>132</v>
      </c>
      <c r="K66" s="12"/>
      <c r="L66" s="70" t="str">
        <f>'Bathing Sites_Others'!L515</f>
        <v>3</v>
      </c>
      <c r="M66" s="70" t="str">
        <f>'Bathing Sites_Others'!M515</f>
        <v>4</v>
      </c>
      <c r="N66" s="70" t="str">
        <f>'Bathing Sites_Others'!N515</f>
        <v>4</v>
      </c>
      <c r="O66" s="70" t="str">
        <f>'Bathing Sites_Others'!O515</f>
        <v>4</v>
      </c>
      <c r="P66" s="70" t="str">
        <f>'Bathing Sites_Others'!P515</f>
        <v>4</v>
      </c>
      <c r="Q66" s="70"/>
      <c r="R66" s="70" t="str">
        <f>'Bathing Sites_Others'!R515</f>
        <v>3</v>
      </c>
      <c r="S66" s="70" t="str">
        <f>'Bathing Sites_Others'!S515</f>
        <v>3</v>
      </c>
      <c r="T66" s="70" t="str">
        <f>'Bathing Sites_Others'!T515</f>
        <v>3</v>
      </c>
      <c r="U66" s="12"/>
      <c r="V66" s="12"/>
    </row>
    <row r="67" spans="1:22" s="1" customFormat="1" ht="13.15" hidden="1" outlineLevel="1" x14ac:dyDescent="0.4">
      <c r="A67" s="6"/>
      <c r="E67" s="94" t="s">
        <v>186</v>
      </c>
      <c r="F67" s="94" t="s">
        <v>192</v>
      </c>
      <c r="G67" s="88" t="s">
        <v>131</v>
      </c>
      <c r="H67" s="1" t="s">
        <v>130</v>
      </c>
      <c r="I67" s="1" t="s">
        <v>132</v>
      </c>
      <c r="K67" s="12"/>
      <c r="L67" s="70" t="str">
        <f>'Bathing Sites_Others'!L516</f>
        <v>4</v>
      </c>
      <c r="M67" s="70" t="str">
        <f>'Bathing Sites_Others'!M516</f>
        <v>4</v>
      </c>
      <c r="N67" s="70" t="str">
        <f>'Bathing Sites_Others'!N516</f>
        <v>4</v>
      </c>
      <c r="O67" s="70" t="str">
        <f>'Bathing Sites_Others'!O516</f>
        <v>4</v>
      </c>
      <c r="P67" s="70" t="str">
        <f>'Bathing Sites_Others'!P516</f>
        <v>4</v>
      </c>
      <c r="Q67" s="70"/>
      <c r="R67" s="70" t="str">
        <f>'Bathing Sites_Others'!R516</f>
        <v>4</v>
      </c>
      <c r="S67" s="70" t="str">
        <f>'Bathing Sites_Others'!S516</f>
        <v>4</v>
      </c>
      <c r="T67" s="70" t="str">
        <f>'Bathing Sites_Others'!T516</f>
        <v>4</v>
      </c>
      <c r="U67" s="12"/>
      <c r="V67" s="12"/>
    </row>
    <row r="68" spans="1:22" s="1" customFormat="1" ht="13.15" hidden="1" outlineLevel="1" x14ac:dyDescent="0.4">
      <c r="A68" s="6"/>
      <c r="E68" s="94" t="s">
        <v>186</v>
      </c>
      <c r="F68" s="94" t="s">
        <v>193</v>
      </c>
      <c r="G68" s="88" t="s">
        <v>131</v>
      </c>
      <c r="H68" s="1" t="s">
        <v>130</v>
      </c>
      <c r="I68" s="1" t="s">
        <v>132</v>
      </c>
      <c r="K68" s="12"/>
      <c r="L68" s="70" t="str">
        <f>'Bathing Sites_Others'!L517</f>
        <v>4</v>
      </c>
      <c r="M68" s="70" t="str">
        <f>'Bathing Sites_Others'!M517</f>
        <v>4</v>
      </c>
      <c r="N68" s="70" t="str">
        <f>'Bathing Sites_Others'!N517</f>
        <v>4</v>
      </c>
      <c r="O68" s="70" t="str">
        <f>'Bathing Sites_Others'!O517</f>
        <v>4</v>
      </c>
      <c r="P68" s="70" t="str">
        <f>'Bathing Sites_Others'!P517</f>
        <v>4</v>
      </c>
      <c r="Q68" s="70"/>
      <c r="R68" s="70" t="str">
        <f>'Bathing Sites_Others'!R517</f>
        <v>4</v>
      </c>
      <c r="S68" s="70" t="str">
        <f>'Bathing Sites_Others'!S517</f>
        <v>4</v>
      </c>
      <c r="T68" s="70" t="str">
        <f>'Bathing Sites_Others'!T517</f>
        <v>4</v>
      </c>
      <c r="U68" s="12"/>
      <c r="V68" s="12"/>
    </row>
    <row r="69" spans="1:22" s="1" customFormat="1" ht="13.15" hidden="1" outlineLevel="1" x14ac:dyDescent="0.4">
      <c r="A69" s="6"/>
      <c r="E69" s="94" t="s">
        <v>186</v>
      </c>
      <c r="F69" s="94" t="s">
        <v>194</v>
      </c>
      <c r="G69" s="88" t="s">
        <v>131</v>
      </c>
      <c r="H69" s="1" t="s">
        <v>130</v>
      </c>
      <c r="I69" s="1" t="s">
        <v>132</v>
      </c>
      <c r="K69" s="12"/>
      <c r="L69" s="70" t="str">
        <f>'Bathing Sites_Others'!L518</f>
        <v>4</v>
      </c>
      <c r="M69" s="70" t="str">
        <f>'Bathing Sites_Others'!M518</f>
        <v>4</v>
      </c>
      <c r="N69" s="70" t="str">
        <f>'Bathing Sites_Others'!N518</f>
        <v>4</v>
      </c>
      <c r="O69" s="70" t="str">
        <f>'Bathing Sites_Others'!O518</f>
        <v>4</v>
      </c>
      <c r="P69" s="70" t="str">
        <f>'Bathing Sites_Others'!P518</f>
        <v>4</v>
      </c>
      <c r="Q69" s="70"/>
      <c r="R69" s="70" t="str">
        <f>'Bathing Sites_Others'!R518</f>
        <v>4</v>
      </c>
      <c r="S69" s="70" t="str">
        <f>'Bathing Sites_Others'!S518</f>
        <v>4</v>
      </c>
      <c r="T69" s="70" t="str">
        <f>'Bathing Sites_Others'!T518</f>
        <v>4</v>
      </c>
      <c r="U69" s="12"/>
      <c r="V69" s="12"/>
    </row>
    <row r="70" spans="1:22" s="1" customFormat="1" ht="13.15" hidden="1" outlineLevel="1" x14ac:dyDescent="0.4">
      <c r="A70" s="6"/>
      <c r="E70" s="94" t="s">
        <v>186</v>
      </c>
      <c r="F70" s="94" t="s">
        <v>195</v>
      </c>
      <c r="G70" s="88" t="s">
        <v>131</v>
      </c>
      <c r="H70" s="1" t="s">
        <v>130</v>
      </c>
      <c r="I70" s="1" t="s">
        <v>132</v>
      </c>
      <c r="K70" s="12"/>
      <c r="L70" s="70" t="str">
        <f>'Bathing Sites_Others'!L519</f>
        <v>3</v>
      </c>
      <c r="M70" s="70" t="str">
        <f>'Bathing Sites_Others'!M519</f>
        <v>3</v>
      </c>
      <c r="N70" s="70" t="str">
        <f>'Bathing Sites_Others'!N519</f>
        <v>3</v>
      </c>
      <c r="O70" s="70" t="str">
        <f>'Bathing Sites_Others'!O519</f>
        <v>3</v>
      </c>
      <c r="P70" s="70" t="str">
        <f>'Bathing Sites_Others'!P519</f>
        <v>2</v>
      </c>
      <c r="Q70" s="70"/>
      <c r="R70" s="70" t="str">
        <f>'Bathing Sites_Others'!R519</f>
        <v>2</v>
      </c>
      <c r="S70" s="70" t="str">
        <f>'Bathing Sites_Others'!S519</f>
        <v>2</v>
      </c>
      <c r="T70" s="70" t="str">
        <f>'Bathing Sites_Others'!T519</f>
        <v>3</v>
      </c>
      <c r="U70" s="12"/>
      <c r="V70" s="12"/>
    </row>
    <row r="71" spans="1:22" s="1" customFormat="1" ht="13.15" hidden="1" outlineLevel="1" x14ac:dyDescent="0.4">
      <c r="A71" s="6"/>
      <c r="E71" s="94" t="s">
        <v>186</v>
      </c>
      <c r="F71" s="94" t="s">
        <v>196</v>
      </c>
      <c r="G71" s="88" t="s">
        <v>131</v>
      </c>
      <c r="H71" s="1" t="s">
        <v>130</v>
      </c>
      <c r="I71" s="1" t="s">
        <v>132</v>
      </c>
      <c r="K71" s="12"/>
      <c r="L71" s="70" t="str">
        <f>'Bathing Sites_Others'!L520</f>
        <v>3</v>
      </c>
      <c r="M71" s="70" t="str">
        <f>'Bathing Sites_Others'!M520</f>
        <v>4</v>
      </c>
      <c r="N71" s="70" t="str">
        <f>'Bathing Sites_Others'!N520</f>
        <v>3</v>
      </c>
      <c r="O71" s="70" t="str">
        <f>'Bathing Sites_Others'!O520</f>
        <v>4</v>
      </c>
      <c r="P71" s="70" t="str">
        <f>'Bathing Sites_Others'!P520</f>
        <v>3</v>
      </c>
      <c r="Q71" s="70"/>
      <c r="R71" s="70" t="str">
        <f>'Bathing Sites_Others'!R520</f>
        <v>3</v>
      </c>
      <c r="S71" s="70" t="str">
        <f>'Bathing Sites_Others'!S520</f>
        <v>3</v>
      </c>
      <c r="T71" s="70" t="str">
        <f>'Bathing Sites_Others'!T520</f>
        <v>3</v>
      </c>
      <c r="U71" s="12"/>
      <c r="V71" s="12"/>
    </row>
    <row r="72" spans="1:22" s="1" customFormat="1" ht="13.15" hidden="1" outlineLevel="1" x14ac:dyDescent="0.4">
      <c r="A72" s="6"/>
      <c r="E72" s="94" t="s">
        <v>186</v>
      </c>
      <c r="F72" s="94" t="s">
        <v>197</v>
      </c>
      <c r="G72" s="88" t="s">
        <v>131</v>
      </c>
      <c r="H72" s="1" t="s">
        <v>130</v>
      </c>
      <c r="I72" s="1" t="s">
        <v>132</v>
      </c>
      <c r="K72" s="12"/>
      <c r="L72" s="70" t="str">
        <f>'Bathing Sites_Others'!L521</f>
        <v>4</v>
      </c>
      <c r="M72" s="70" t="str">
        <f>'Bathing Sites_Others'!M521</f>
        <v>4</v>
      </c>
      <c r="N72" s="70" t="str">
        <f>'Bathing Sites_Others'!N521</f>
        <v>3</v>
      </c>
      <c r="O72" s="70" t="str">
        <f>'Bathing Sites_Others'!O521</f>
        <v>4</v>
      </c>
      <c r="P72" s="70" t="str">
        <f>'Bathing Sites_Others'!P521</f>
        <v>4</v>
      </c>
      <c r="Q72" s="70"/>
      <c r="R72" s="70" t="str">
        <f>'Bathing Sites_Others'!R521</f>
        <v>4</v>
      </c>
      <c r="S72" s="70" t="str">
        <f>'Bathing Sites_Others'!S521</f>
        <v>4</v>
      </c>
      <c r="T72" s="70" t="str">
        <f>'Bathing Sites_Others'!T521</f>
        <v>3</v>
      </c>
      <c r="U72" s="12"/>
      <c r="V72" s="12"/>
    </row>
    <row r="73" spans="1:22" s="1" customFormat="1" ht="13.15" hidden="1" outlineLevel="1" x14ac:dyDescent="0.4">
      <c r="A73" s="6"/>
      <c r="E73" s="94" t="s">
        <v>186</v>
      </c>
      <c r="F73" s="94" t="s">
        <v>198</v>
      </c>
      <c r="G73" s="88" t="s">
        <v>131</v>
      </c>
      <c r="H73" s="1" t="s">
        <v>130</v>
      </c>
      <c r="I73" s="1" t="s">
        <v>132</v>
      </c>
      <c r="K73" s="12"/>
      <c r="L73" s="70" t="str">
        <f>'Bathing Sites_Others'!L522</f>
        <v>4</v>
      </c>
      <c r="M73" s="70" t="str">
        <f>'Bathing Sites_Others'!M522</f>
        <v>4</v>
      </c>
      <c r="N73" s="70" t="str">
        <f>'Bathing Sites_Others'!N522</f>
        <v>4</v>
      </c>
      <c r="O73" s="70" t="str">
        <f>'Bathing Sites_Others'!O522</f>
        <v>4</v>
      </c>
      <c r="P73" s="70" t="str">
        <f>'Bathing Sites_Others'!P522</f>
        <v>3</v>
      </c>
      <c r="Q73" s="70"/>
      <c r="R73" s="70" t="str">
        <f>'Bathing Sites_Others'!R522</f>
        <v>3</v>
      </c>
      <c r="S73" s="70" t="str">
        <f>'Bathing Sites_Others'!S522</f>
        <v>3</v>
      </c>
      <c r="T73" s="70" t="str">
        <f>'Bathing Sites_Others'!T522</f>
        <v>3</v>
      </c>
      <c r="U73" s="12"/>
      <c r="V73" s="12"/>
    </row>
    <row r="74" spans="1:22" s="1" customFormat="1" ht="13.15" hidden="1" outlineLevel="1" x14ac:dyDescent="0.4">
      <c r="A74" s="6"/>
      <c r="E74" s="94" t="s">
        <v>186</v>
      </c>
      <c r="F74" s="94" t="s">
        <v>199</v>
      </c>
      <c r="G74" s="88" t="s">
        <v>131</v>
      </c>
      <c r="H74" s="1" t="s">
        <v>130</v>
      </c>
      <c r="I74" s="1" t="s">
        <v>132</v>
      </c>
      <c r="K74" s="12"/>
      <c r="L74" s="70" t="str">
        <f>'Bathing Sites_Others'!L523</f>
        <v>3</v>
      </c>
      <c r="M74" s="70" t="str">
        <f>'Bathing Sites_Others'!M523</f>
        <v>3</v>
      </c>
      <c r="N74" s="70" t="str">
        <f>'Bathing Sites_Others'!N523</f>
        <v>3</v>
      </c>
      <c r="O74" s="70" t="str">
        <f>'Bathing Sites_Others'!O523</f>
        <v>3</v>
      </c>
      <c r="P74" s="70" t="str">
        <f>'Bathing Sites_Others'!P523</f>
        <v>4</v>
      </c>
      <c r="Q74" s="70"/>
      <c r="R74" s="70" t="str">
        <f>'Bathing Sites_Others'!R523</f>
        <v>4</v>
      </c>
      <c r="S74" s="70" t="str">
        <f>'Bathing Sites_Others'!S523</f>
        <v>4</v>
      </c>
      <c r="T74" s="70" t="str">
        <f>'Bathing Sites_Others'!T523</f>
        <v>3</v>
      </c>
      <c r="U74" s="12"/>
      <c r="V74" s="12"/>
    </row>
    <row r="75" spans="1:22" s="1" customFormat="1" ht="13.15" hidden="1" outlineLevel="1" x14ac:dyDescent="0.4">
      <c r="A75" s="6"/>
      <c r="E75" s="94" t="s">
        <v>186</v>
      </c>
      <c r="F75" s="94" t="s">
        <v>200</v>
      </c>
      <c r="G75" s="88" t="s">
        <v>131</v>
      </c>
      <c r="H75" s="1" t="s">
        <v>130</v>
      </c>
      <c r="I75" s="1" t="s">
        <v>132</v>
      </c>
      <c r="K75" s="12"/>
      <c r="L75" s="70" t="str">
        <f>'Bathing Sites_Others'!L524</f>
        <v>2</v>
      </c>
      <c r="M75" s="70" t="str">
        <f>'Bathing Sites_Others'!M524</f>
        <v>2</v>
      </c>
      <c r="N75" s="70" t="str">
        <f>'Bathing Sites_Others'!N524</f>
        <v>2</v>
      </c>
      <c r="O75" s="70" t="str">
        <f>'Bathing Sites_Others'!O524</f>
        <v>2</v>
      </c>
      <c r="P75" s="70" t="str">
        <f>'Bathing Sites_Others'!P524</f>
        <v>2</v>
      </c>
      <c r="Q75" s="70"/>
      <c r="R75" s="70" t="str">
        <f>'Bathing Sites_Others'!R524</f>
        <v>3</v>
      </c>
      <c r="S75" s="70" t="str">
        <f>'Bathing Sites_Others'!S524</f>
        <v>3</v>
      </c>
      <c r="T75" s="70" t="str">
        <f>'Bathing Sites_Others'!T524</f>
        <v>4</v>
      </c>
      <c r="U75" s="12"/>
      <c r="V75" s="12"/>
    </row>
    <row r="76" spans="1:22" s="1" customFormat="1" ht="13.15" hidden="1" outlineLevel="1" x14ac:dyDescent="0.4">
      <c r="A76" s="6"/>
      <c r="E76" s="94" t="s">
        <v>186</v>
      </c>
      <c r="F76" s="94" t="s">
        <v>201</v>
      </c>
      <c r="G76" s="88" t="s">
        <v>131</v>
      </c>
      <c r="H76" s="1" t="s">
        <v>130</v>
      </c>
      <c r="I76" s="1" t="s">
        <v>132</v>
      </c>
      <c r="K76" s="12"/>
      <c r="L76" s="70" t="str">
        <f>'Bathing Sites_Others'!L525</f>
        <v>3</v>
      </c>
      <c r="M76" s="70" t="str">
        <f>'Bathing Sites_Others'!M525</f>
        <v>3</v>
      </c>
      <c r="N76" s="70" t="str">
        <f>'Bathing Sites_Others'!N525</f>
        <v>3</v>
      </c>
      <c r="O76" s="70" t="str">
        <f>'Bathing Sites_Others'!O525</f>
        <v>3</v>
      </c>
      <c r="P76" s="70" t="str">
        <f>'Bathing Sites_Others'!P525</f>
        <v>4</v>
      </c>
      <c r="Q76" s="70"/>
      <c r="R76" s="70" t="str">
        <f>'Bathing Sites_Others'!R525</f>
        <v>3</v>
      </c>
      <c r="S76" s="70" t="str">
        <f>'Bathing Sites_Others'!S525</f>
        <v>4</v>
      </c>
      <c r="T76" s="70" t="str">
        <f>'Bathing Sites_Others'!T525</f>
        <v>4</v>
      </c>
      <c r="U76" s="12"/>
      <c r="V76" s="12"/>
    </row>
    <row r="77" spans="1:22" s="1" customFormat="1" ht="13.15" hidden="1" outlineLevel="1" x14ac:dyDescent="0.4">
      <c r="A77" s="6"/>
      <c r="E77" s="94" t="s">
        <v>186</v>
      </c>
      <c r="F77" s="94" t="s">
        <v>202</v>
      </c>
      <c r="G77" s="88" t="s">
        <v>131</v>
      </c>
      <c r="H77" s="1" t="s">
        <v>130</v>
      </c>
      <c r="I77" s="1" t="s">
        <v>132</v>
      </c>
      <c r="K77" s="12"/>
      <c r="L77" s="70" t="str">
        <f>'Bathing Sites_Others'!L526</f>
        <v>3</v>
      </c>
      <c r="M77" s="70" t="str">
        <f>'Bathing Sites_Others'!M526</f>
        <v>3</v>
      </c>
      <c r="N77" s="70" t="str">
        <f>'Bathing Sites_Others'!N526</f>
        <v>3</v>
      </c>
      <c r="O77" s="70" t="str">
        <f>'Bathing Sites_Others'!O526</f>
        <v>3</v>
      </c>
      <c r="P77" s="70" t="str">
        <f>'Bathing Sites_Others'!P526</f>
        <v>4</v>
      </c>
      <c r="Q77" s="70"/>
      <c r="R77" s="70" t="str">
        <f>'Bathing Sites_Others'!R526</f>
        <v>4</v>
      </c>
      <c r="S77" s="70" t="str">
        <f>'Bathing Sites_Others'!S526</f>
        <v>4</v>
      </c>
      <c r="T77" s="70" t="str">
        <f>'Bathing Sites_Others'!T526</f>
        <v>4</v>
      </c>
      <c r="U77" s="12"/>
      <c r="V77" s="12"/>
    </row>
    <row r="78" spans="1:22" s="1" customFormat="1" ht="13.15" hidden="1" outlineLevel="1" x14ac:dyDescent="0.4">
      <c r="A78" s="6"/>
      <c r="E78" s="94" t="s">
        <v>186</v>
      </c>
      <c r="F78" s="94" t="s">
        <v>203</v>
      </c>
      <c r="G78" s="88" t="s">
        <v>131</v>
      </c>
      <c r="H78" s="1" t="s">
        <v>130</v>
      </c>
      <c r="I78" s="1" t="s">
        <v>132</v>
      </c>
      <c r="K78" s="12"/>
      <c r="L78" s="70" t="str">
        <f>'Bathing Sites_Others'!L527</f>
        <v>4</v>
      </c>
      <c r="M78" s="70" t="str">
        <f>'Bathing Sites_Others'!M527</f>
        <v>4</v>
      </c>
      <c r="N78" s="70" t="str">
        <f>'Bathing Sites_Others'!N527</f>
        <v>4</v>
      </c>
      <c r="O78" s="70" t="str">
        <f>'Bathing Sites_Others'!O527</f>
        <v>4</v>
      </c>
      <c r="P78" s="70" t="str">
        <f>'Bathing Sites_Others'!P527</f>
        <v>4</v>
      </c>
      <c r="Q78" s="70"/>
      <c r="R78" s="70" t="str">
        <f>'Bathing Sites_Others'!R527</f>
        <v>4</v>
      </c>
      <c r="S78" s="70" t="str">
        <f>'Bathing Sites_Others'!S527</f>
        <v>4</v>
      </c>
      <c r="T78" s="70" t="str">
        <f>'Bathing Sites_Others'!T527</f>
        <v>4</v>
      </c>
      <c r="U78" s="12"/>
      <c r="V78" s="12"/>
    </row>
    <row r="79" spans="1:22" hidden="1" outlineLevel="1" x14ac:dyDescent="0.45">
      <c r="E79" s="94" t="s">
        <v>186</v>
      </c>
      <c r="F79" s="94" t="s">
        <v>204</v>
      </c>
      <c r="G79" s="88" t="s">
        <v>131</v>
      </c>
      <c r="H79" s="1" t="s">
        <v>130</v>
      </c>
      <c r="I79" s="1" t="s">
        <v>132</v>
      </c>
      <c r="J79" s="1"/>
      <c r="L79" s="70" t="str">
        <f>'Bathing Sites_Others'!L528</f>
        <v>2</v>
      </c>
      <c r="M79" s="70" t="str">
        <f>'Bathing Sites_Others'!M528</f>
        <v>3</v>
      </c>
      <c r="N79" s="70" t="str">
        <f>'Bathing Sites_Others'!N528</f>
        <v>3</v>
      </c>
      <c r="O79" s="70" t="str">
        <f>'Bathing Sites_Others'!O528</f>
        <v>3</v>
      </c>
      <c r="P79" s="70" t="str">
        <f>'Bathing Sites_Others'!P528</f>
        <v>4</v>
      </c>
      <c r="Q79" s="70"/>
      <c r="R79" s="70" t="str">
        <f>'Bathing Sites_Others'!R528</f>
        <v>4</v>
      </c>
      <c r="S79" s="70" t="str">
        <f>'Bathing Sites_Others'!S528</f>
        <v>3</v>
      </c>
      <c r="T79" s="70" t="str">
        <f>'Bathing Sites_Others'!T528</f>
        <v>3</v>
      </c>
    </row>
    <row r="80" spans="1:22" hidden="1" outlineLevel="1" x14ac:dyDescent="0.45">
      <c r="E80" s="94" t="s">
        <v>186</v>
      </c>
      <c r="F80" s="94" t="s">
        <v>205</v>
      </c>
      <c r="G80" s="88" t="s">
        <v>131</v>
      </c>
      <c r="H80" s="1" t="s">
        <v>130</v>
      </c>
      <c r="I80" s="1" t="s">
        <v>132</v>
      </c>
      <c r="J80" s="1"/>
      <c r="L80" s="70" t="str">
        <f>'Bathing Sites_Others'!L529</f>
        <v>4</v>
      </c>
      <c r="M80" s="70" t="str">
        <f>'Bathing Sites_Others'!M529</f>
        <v>4</v>
      </c>
      <c r="N80" s="70" t="str">
        <f>'Bathing Sites_Others'!N529</f>
        <v>4</v>
      </c>
      <c r="O80" s="70" t="str">
        <f>'Bathing Sites_Others'!O529</f>
        <v>4</v>
      </c>
      <c r="P80" s="70" t="str">
        <f>'Bathing Sites_Others'!P529</f>
        <v>4</v>
      </c>
      <c r="Q80" s="70"/>
      <c r="R80" s="70" t="str">
        <f>'Bathing Sites_Others'!R529</f>
        <v>4</v>
      </c>
      <c r="S80" s="70" t="str">
        <f>'Bathing Sites_Others'!S529</f>
        <v>4</v>
      </c>
      <c r="T80" s="70" t="str">
        <f>'Bathing Sites_Others'!T529</f>
        <v>4</v>
      </c>
    </row>
    <row r="81" spans="5:20" hidden="1" outlineLevel="1" x14ac:dyDescent="0.45">
      <c r="E81" s="94" t="s">
        <v>186</v>
      </c>
      <c r="F81" s="94" t="s">
        <v>206</v>
      </c>
      <c r="G81" s="88" t="s">
        <v>131</v>
      </c>
      <c r="H81" s="1" t="s">
        <v>130</v>
      </c>
      <c r="I81" s="1" t="s">
        <v>132</v>
      </c>
      <c r="J81" s="1"/>
      <c r="L81" s="70" t="str">
        <f>'Bathing Sites_Others'!L530</f>
        <v>2</v>
      </c>
      <c r="M81" s="70" t="str">
        <f>'Bathing Sites_Others'!M530</f>
        <v>3</v>
      </c>
      <c r="N81" s="70" t="str">
        <f>'Bathing Sites_Others'!N530</f>
        <v>4</v>
      </c>
      <c r="O81" s="70" t="str">
        <f>'Bathing Sites_Others'!O530</f>
        <v>4</v>
      </c>
      <c r="P81" s="70" t="str">
        <f>'Bathing Sites_Others'!P530</f>
        <v>3</v>
      </c>
      <c r="Q81" s="70"/>
      <c r="R81" s="70" t="str">
        <f>'Bathing Sites_Others'!R530</f>
        <v>3</v>
      </c>
      <c r="S81" s="70" t="str">
        <f>'Bathing Sites_Others'!S530</f>
        <v>3</v>
      </c>
      <c r="T81" s="70" t="str">
        <f>'Bathing Sites_Others'!T530</f>
        <v>3</v>
      </c>
    </row>
    <row r="82" spans="5:20" hidden="1" outlineLevel="1" x14ac:dyDescent="0.45">
      <c r="E82" s="94" t="s">
        <v>186</v>
      </c>
      <c r="F82" s="94" t="s">
        <v>207</v>
      </c>
      <c r="G82" s="88" t="s">
        <v>131</v>
      </c>
      <c r="H82" s="1" t="s">
        <v>130</v>
      </c>
      <c r="I82" s="1" t="s">
        <v>132</v>
      </c>
      <c r="J82" s="1"/>
      <c r="L82" s="70" t="str">
        <f>'Bathing Sites_Others'!L531</f>
        <v>2</v>
      </c>
      <c r="M82" s="70" t="str">
        <f>'Bathing Sites_Others'!M531</f>
        <v>3</v>
      </c>
      <c r="N82" s="70" t="str">
        <f>'Bathing Sites_Others'!N531</f>
        <v>3</v>
      </c>
      <c r="O82" s="70" t="str">
        <f>'Bathing Sites_Others'!O531</f>
        <v>3</v>
      </c>
      <c r="P82" s="70" t="str">
        <f>'Bathing Sites_Others'!P531</f>
        <v>3</v>
      </c>
      <c r="Q82" s="70"/>
      <c r="R82" s="70" t="str">
        <f>'Bathing Sites_Others'!R531</f>
        <v>3</v>
      </c>
      <c r="S82" s="70" t="str">
        <f>'Bathing Sites_Others'!S531</f>
        <v>3</v>
      </c>
      <c r="T82" s="70" t="str">
        <f>'Bathing Sites_Others'!T531</f>
        <v>2</v>
      </c>
    </row>
    <row r="83" spans="5:20" hidden="1" outlineLevel="1" x14ac:dyDescent="0.45">
      <c r="E83" s="94" t="s">
        <v>186</v>
      </c>
      <c r="F83" s="94" t="s">
        <v>208</v>
      </c>
      <c r="G83" s="88" t="s">
        <v>131</v>
      </c>
      <c r="H83" s="1" t="s">
        <v>130</v>
      </c>
      <c r="I83" s="1" t="s">
        <v>132</v>
      </c>
      <c r="J83" s="1"/>
      <c r="L83" s="70" t="str">
        <f>'Bathing Sites_Others'!L532</f>
        <v>4</v>
      </c>
      <c r="M83" s="70" t="str">
        <f>'Bathing Sites_Others'!M532</f>
        <v>4</v>
      </c>
      <c r="N83" s="70" t="str">
        <f>'Bathing Sites_Others'!N532</f>
        <v>4</v>
      </c>
      <c r="O83" s="70" t="str">
        <f>'Bathing Sites_Others'!O532</f>
        <v>4</v>
      </c>
      <c r="P83" s="70" t="str">
        <f>'Bathing Sites_Others'!P532</f>
        <v>4</v>
      </c>
      <c r="Q83" s="70"/>
      <c r="R83" s="70" t="str">
        <f>'Bathing Sites_Others'!R532</f>
        <v>4</v>
      </c>
      <c r="S83" s="70" t="str">
        <f>'Bathing Sites_Others'!S532</f>
        <v>4</v>
      </c>
      <c r="T83" s="70" t="str">
        <f>'Bathing Sites_Others'!T532</f>
        <v>4</v>
      </c>
    </row>
    <row r="84" spans="5:20" hidden="1" outlineLevel="1" x14ac:dyDescent="0.45">
      <c r="E84" s="94" t="s">
        <v>186</v>
      </c>
      <c r="F84" s="94" t="s">
        <v>209</v>
      </c>
      <c r="G84" s="88" t="s">
        <v>131</v>
      </c>
      <c r="H84" s="1" t="s">
        <v>130</v>
      </c>
      <c r="I84" s="1" t="s">
        <v>132</v>
      </c>
      <c r="J84" s="1"/>
      <c r="L84" s="70" t="str">
        <f>'Bathing Sites_Others'!L533</f>
        <v>2</v>
      </c>
      <c r="M84" s="70" t="str">
        <f>'Bathing Sites_Others'!M533</f>
        <v>3</v>
      </c>
      <c r="N84" s="70" t="str">
        <f>'Bathing Sites_Others'!N533</f>
        <v>3</v>
      </c>
      <c r="O84" s="70" t="str">
        <f>'Bathing Sites_Others'!O533</f>
        <v>4</v>
      </c>
      <c r="P84" s="70" t="str">
        <f>'Bathing Sites_Others'!P533</f>
        <v>4</v>
      </c>
      <c r="Q84" s="70"/>
      <c r="R84" s="70" t="str">
        <f>'Bathing Sites_Others'!R533</f>
        <v>4</v>
      </c>
      <c r="S84" s="70" t="str">
        <f>'Bathing Sites_Others'!S533</f>
        <v>3</v>
      </c>
      <c r="T84" s="70" t="str">
        <f>'Bathing Sites_Others'!T533</f>
        <v>3</v>
      </c>
    </row>
    <row r="85" spans="5:20" hidden="1" outlineLevel="1" x14ac:dyDescent="0.45">
      <c r="E85" s="94" t="s">
        <v>186</v>
      </c>
      <c r="F85" s="94" t="s">
        <v>210</v>
      </c>
      <c r="G85" s="88" t="s">
        <v>131</v>
      </c>
      <c r="H85" s="1" t="s">
        <v>130</v>
      </c>
      <c r="I85" s="1" t="s">
        <v>132</v>
      </c>
      <c r="J85" s="1"/>
      <c r="L85" s="70" t="str">
        <f>'Bathing Sites_Others'!L534</f>
        <v>2</v>
      </c>
      <c r="M85" s="70" t="str">
        <f>'Bathing Sites_Others'!M534</f>
        <v>3</v>
      </c>
      <c r="N85" s="70" t="str">
        <f>'Bathing Sites_Others'!N534</f>
        <v>3</v>
      </c>
      <c r="O85" s="70" t="str">
        <f>'Bathing Sites_Others'!O534</f>
        <v>3</v>
      </c>
      <c r="P85" s="70" t="str">
        <f>'Bathing Sites_Others'!P534</f>
        <v>2</v>
      </c>
      <c r="Q85" s="70"/>
      <c r="R85" s="70" t="str">
        <f>'Bathing Sites_Others'!R534</f>
        <v>3</v>
      </c>
      <c r="S85" s="70" t="str">
        <f>'Bathing Sites_Others'!S534</f>
        <v>2</v>
      </c>
      <c r="T85" s="70" t="str">
        <f>'Bathing Sites_Others'!T534</f>
        <v>3</v>
      </c>
    </row>
    <row r="86" spans="5:20" hidden="1" outlineLevel="1" x14ac:dyDescent="0.45">
      <c r="E86" s="94" t="s">
        <v>186</v>
      </c>
      <c r="F86" s="94" t="s">
        <v>211</v>
      </c>
      <c r="G86" s="88" t="s">
        <v>131</v>
      </c>
      <c r="H86" s="1" t="s">
        <v>130</v>
      </c>
      <c r="I86" s="1" t="s">
        <v>132</v>
      </c>
      <c r="J86" s="1"/>
      <c r="L86" s="70" t="str">
        <f>'Bathing Sites_Others'!L535</f>
        <v>4</v>
      </c>
      <c r="M86" s="70" t="str">
        <f>'Bathing Sites_Others'!M535</f>
        <v>4</v>
      </c>
      <c r="N86" s="70" t="str">
        <f>'Bathing Sites_Others'!N535</f>
        <v>4</v>
      </c>
      <c r="O86" s="70" t="str">
        <f>'Bathing Sites_Others'!O535</f>
        <v>4</v>
      </c>
      <c r="P86" s="70" t="str">
        <f>'Bathing Sites_Others'!P535</f>
        <v>4</v>
      </c>
      <c r="Q86" s="70"/>
      <c r="R86" s="70" t="str">
        <f>'Bathing Sites_Others'!R535</f>
        <v>4</v>
      </c>
      <c r="S86" s="70" t="str">
        <f>'Bathing Sites_Others'!S535</f>
        <v>4</v>
      </c>
      <c r="T86" s="70" t="str">
        <f>'Bathing Sites_Others'!T535</f>
        <v>4</v>
      </c>
    </row>
    <row r="87" spans="5:20" hidden="1" outlineLevel="1" x14ac:dyDescent="0.45">
      <c r="E87" s="94" t="s">
        <v>186</v>
      </c>
      <c r="F87" s="94" t="s">
        <v>212</v>
      </c>
      <c r="G87" s="88" t="s">
        <v>131</v>
      </c>
      <c r="H87" s="1" t="s">
        <v>130</v>
      </c>
      <c r="I87" s="1" t="s">
        <v>132</v>
      </c>
      <c r="J87" s="1"/>
      <c r="L87" s="70" t="str">
        <f>'Bathing Sites_Others'!L536</f>
        <v>3</v>
      </c>
      <c r="M87" s="70" t="str">
        <f>'Bathing Sites_Others'!M536</f>
        <v>4</v>
      </c>
      <c r="N87" s="70" t="str">
        <f>'Bathing Sites_Others'!N536</f>
        <v>4</v>
      </c>
      <c r="O87" s="70" t="str">
        <f>'Bathing Sites_Others'!O536</f>
        <v>4</v>
      </c>
      <c r="P87" s="70" t="str">
        <f>'Bathing Sites_Others'!P536</f>
        <v>4</v>
      </c>
      <c r="Q87" s="70"/>
      <c r="R87" s="70" t="str">
        <f>'Bathing Sites_Others'!R536</f>
        <v>4</v>
      </c>
      <c r="S87" s="70" t="str">
        <f>'Bathing Sites_Others'!S536</f>
        <v>4</v>
      </c>
      <c r="T87" s="70" t="str">
        <f>'Bathing Sites_Others'!T536</f>
        <v>4</v>
      </c>
    </row>
    <row r="88" spans="5:20" hidden="1" outlineLevel="1" x14ac:dyDescent="0.45">
      <c r="E88" s="94" t="s">
        <v>186</v>
      </c>
      <c r="F88" s="94" t="s">
        <v>213</v>
      </c>
      <c r="G88" s="88" t="s">
        <v>131</v>
      </c>
      <c r="H88" s="1" t="s">
        <v>130</v>
      </c>
      <c r="I88" s="1" t="s">
        <v>132</v>
      </c>
      <c r="J88" s="1"/>
      <c r="L88" s="70" t="str">
        <f>'Bathing Sites_Others'!L537</f>
        <v>4</v>
      </c>
      <c r="M88" s="70" t="str">
        <f>'Bathing Sites_Others'!M537</f>
        <v>4</v>
      </c>
      <c r="N88" s="70" t="str">
        <f>'Bathing Sites_Others'!N537</f>
        <v>4</v>
      </c>
      <c r="O88" s="70" t="str">
        <f>'Bathing Sites_Others'!O537</f>
        <v>3</v>
      </c>
      <c r="P88" s="70" t="str">
        <f>'Bathing Sites_Others'!P537</f>
        <v>3</v>
      </c>
      <c r="Q88" s="70"/>
      <c r="R88" s="70" t="str">
        <f>'Bathing Sites_Others'!R537</f>
        <v>4</v>
      </c>
      <c r="S88" s="70" t="str">
        <f>'Bathing Sites_Others'!S537</f>
        <v>3</v>
      </c>
      <c r="T88" s="70" t="str">
        <f>'Bathing Sites_Others'!T537</f>
        <v>4</v>
      </c>
    </row>
    <row r="89" spans="5:20" hidden="1" outlineLevel="1" x14ac:dyDescent="0.45">
      <c r="E89" s="94" t="s">
        <v>186</v>
      </c>
      <c r="F89" s="94" t="s">
        <v>214</v>
      </c>
      <c r="G89" s="88" t="s">
        <v>131</v>
      </c>
      <c r="H89" s="1" t="s">
        <v>130</v>
      </c>
      <c r="I89" s="1" t="s">
        <v>132</v>
      </c>
      <c r="J89" s="1"/>
      <c r="L89" s="70" t="str">
        <f>'Bathing Sites_Others'!L538</f>
        <v>1</v>
      </c>
      <c r="M89" s="70" t="str">
        <f>'Bathing Sites_Others'!M538</f>
        <v>2</v>
      </c>
      <c r="N89" s="70" t="str">
        <f>'Bathing Sites_Others'!N538</f>
        <v>2</v>
      </c>
      <c r="O89" s="70" t="str">
        <f>'Bathing Sites_Others'!O538</f>
        <v>3</v>
      </c>
      <c r="P89" s="70" t="str">
        <f>'Bathing Sites_Others'!P538</f>
        <v>3</v>
      </c>
      <c r="Q89" s="70"/>
      <c r="R89" s="70" t="str">
        <f>'Bathing Sites_Others'!R538</f>
        <v>3</v>
      </c>
      <c r="S89" s="70" t="str">
        <f>'Bathing Sites_Others'!S538</f>
        <v>3</v>
      </c>
      <c r="T89" s="70" t="str">
        <f>'Bathing Sites_Others'!T538</f>
        <v>4</v>
      </c>
    </row>
    <row r="90" spans="5:20" hidden="1" outlineLevel="1" x14ac:dyDescent="0.45">
      <c r="E90" s="94" t="s">
        <v>186</v>
      </c>
      <c r="F90" s="94" t="s">
        <v>215</v>
      </c>
      <c r="G90" s="88" t="s">
        <v>131</v>
      </c>
      <c r="H90" s="1" t="s">
        <v>130</v>
      </c>
      <c r="I90" s="1" t="s">
        <v>132</v>
      </c>
      <c r="J90" s="1"/>
      <c r="L90" s="70" t="str">
        <f>'Bathing Sites_Others'!L539</f>
        <v>3</v>
      </c>
      <c r="M90" s="70" t="str">
        <f>'Bathing Sites_Others'!M539</f>
        <v>3</v>
      </c>
      <c r="N90" s="70" t="str">
        <f>'Bathing Sites_Others'!N539</f>
        <v>2</v>
      </c>
      <c r="O90" s="70" t="str">
        <f>'Bathing Sites_Others'!O539</f>
        <v>1</v>
      </c>
      <c r="P90" s="70" t="str">
        <f>'Bathing Sites_Others'!P539</f>
        <v>1</v>
      </c>
      <c r="Q90" s="70"/>
      <c r="R90" s="70" t="str">
        <f>'Bathing Sites_Others'!R539</f>
        <v>1</v>
      </c>
      <c r="S90" s="70" t="str">
        <f>'Bathing Sites_Others'!S539</f>
        <v>1</v>
      </c>
      <c r="T90" s="70" t="str">
        <f>'Bathing Sites_Others'!T539</f>
        <v>1</v>
      </c>
    </row>
    <row r="91" spans="5:20" hidden="1" outlineLevel="1" x14ac:dyDescent="0.45">
      <c r="E91" s="94" t="s">
        <v>186</v>
      </c>
      <c r="F91" s="94" t="s">
        <v>216</v>
      </c>
      <c r="G91" s="88" t="s">
        <v>131</v>
      </c>
      <c r="H91" s="1" t="s">
        <v>130</v>
      </c>
      <c r="I91" s="1" t="s">
        <v>132</v>
      </c>
      <c r="J91" s="1"/>
      <c r="L91" s="70" t="str">
        <f>'Bathing Sites_Others'!L540</f>
        <v>4</v>
      </c>
      <c r="M91" s="70" t="str">
        <f>'Bathing Sites_Others'!M540</f>
        <v>4</v>
      </c>
      <c r="N91" s="70" t="str">
        <f>'Bathing Sites_Others'!N540</f>
        <v>4</v>
      </c>
      <c r="O91" s="70" t="str">
        <f>'Bathing Sites_Others'!O540</f>
        <v>4</v>
      </c>
      <c r="P91" s="70" t="str">
        <f>'Bathing Sites_Others'!P540</f>
        <v>4</v>
      </c>
      <c r="Q91" s="70"/>
      <c r="R91" s="70" t="str">
        <f>'Bathing Sites_Others'!R540</f>
        <v>4</v>
      </c>
      <c r="S91" s="70" t="str">
        <f>'Bathing Sites_Others'!S540</f>
        <v>4</v>
      </c>
      <c r="T91" s="70" t="str">
        <f>'Bathing Sites_Others'!T540</f>
        <v>4</v>
      </c>
    </row>
    <row r="92" spans="5:20" hidden="1" outlineLevel="1" x14ac:dyDescent="0.45">
      <c r="E92" s="94" t="s">
        <v>186</v>
      </c>
      <c r="F92" s="94" t="s">
        <v>217</v>
      </c>
      <c r="G92" s="88" t="s">
        <v>131</v>
      </c>
      <c r="H92" s="1" t="s">
        <v>130</v>
      </c>
      <c r="I92" s="1" t="s">
        <v>132</v>
      </c>
      <c r="J92" s="1"/>
      <c r="L92" s="70" t="str">
        <f>'Bathing Sites_Others'!L541</f>
        <v>4</v>
      </c>
      <c r="M92" s="70" t="str">
        <f>'Bathing Sites_Others'!M541</f>
        <v>4</v>
      </c>
      <c r="N92" s="70" t="str">
        <f>'Bathing Sites_Others'!N541</f>
        <v>4</v>
      </c>
      <c r="O92" s="70" t="str">
        <f>'Bathing Sites_Others'!O541</f>
        <v>4</v>
      </c>
      <c r="P92" s="70" t="str">
        <f>'Bathing Sites_Others'!P541</f>
        <v>4</v>
      </c>
      <c r="Q92" s="70"/>
      <c r="R92" s="70" t="str">
        <f>'Bathing Sites_Others'!R541</f>
        <v>4</v>
      </c>
      <c r="S92" s="70" t="str">
        <f>'Bathing Sites_Others'!S541</f>
        <v>4</v>
      </c>
      <c r="T92" s="70" t="str">
        <f>'Bathing Sites_Others'!T541</f>
        <v>4</v>
      </c>
    </row>
    <row r="93" spans="5:20" hidden="1" outlineLevel="1" x14ac:dyDescent="0.45">
      <c r="E93" s="94" t="s">
        <v>186</v>
      </c>
      <c r="F93" s="94" t="s">
        <v>218</v>
      </c>
      <c r="G93" s="88" t="s">
        <v>131</v>
      </c>
      <c r="H93" s="1" t="s">
        <v>130</v>
      </c>
      <c r="I93" s="1" t="s">
        <v>132</v>
      </c>
      <c r="J93" s="1"/>
      <c r="L93" s="70" t="str">
        <f>'Bathing Sites_Others'!L542</f>
        <v>4</v>
      </c>
      <c r="M93" s="70" t="str">
        <f>'Bathing Sites_Others'!M542</f>
        <v>4</v>
      </c>
      <c r="N93" s="70" t="str">
        <f>'Bathing Sites_Others'!N542</f>
        <v>4</v>
      </c>
      <c r="O93" s="70" t="str">
        <f>'Bathing Sites_Others'!O542</f>
        <v>4</v>
      </c>
      <c r="P93" s="70" t="str">
        <f>'Bathing Sites_Others'!P542</f>
        <v>4</v>
      </c>
      <c r="Q93" s="70"/>
      <c r="R93" s="70" t="str">
        <f>'Bathing Sites_Others'!R542</f>
        <v>4</v>
      </c>
      <c r="S93" s="70" t="str">
        <f>'Bathing Sites_Others'!S542</f>
        <v>4</v>
      </c>
      <c r="T93" s="70" t="str">
        <f>'Bathing Sites_Others'!T542</f>
        <v>4</v>
      </c>
    </row>
    <row r="94" spans="5:20" hidden="1" outlineLevel="1" x14ac:dyDescent="0.45">
      <c r="E94" s="94" t="s">
        <v>186</v>
      </c>
      <c r="F94" s="94" t="s">
        <v>219</v>
      </c>
      <c r="G94" s="88" t="s">
        <v>131</v>
      </c>
      <c r="H94" s="1" t="s">
        <v>130</v>
      </c>
      <c r="I94" s="1" t="s">
        <v>132</v>
      </c>
      <c r="J94" s="1"/>
      <c r="L94" s="70" t="str">
        <f>'Bathing Sites_Others'!L543</f>
        <v>4</v>
      </c>
      <c r="M94" s="70" t="str">
        <f>'Bathing Sites_Others'!M543</f>
        <v>4</v>
      </c>
      <c r="N94" s="70" t="str">
        <f>'Bathing Sites_Others'!N543</f>
        <v>4</v>
      </c>
      <c r="O94" s="70" t="str">
        <f>'Bathing Sites_Others'!O543</f>
        <v>4</v>
      </c>
      <c r="P94" s="70" t="str">
        <f>'Bathing Sites_Others'!P543</f>
        <v>4</v>
      </c>
      <c r="Q94" s="70"/>
      <c r="R94" s="70" t="str">
        <f>'Bathing Sites_Others'!R543</f>
        <v>4</v>
      </c>
      <c r="S94" s="70" t="str">
        <f>'Bathing Sites_Others'!S543</f>
        <v>4</v>
      </c>
      <c r="T94" s="70" t="str">
        <f>'Bathing Sites_Others'!T543</f>
        <v>4</v>
      </c>
    </row>
    <row r="95" spans="5:20" hidden="1" outlineLevel="1" x14ac:dyDescent="0.45">
      <c r="E95" s="94" t="s">
        <v>186</v>
      </c>
      <c r="F95" s="94" t="s">
        <v>220</v>
      </c>
      <c r="G95" s="88" t="s">
        <v>131</v>
      </c>
      <c r="H95" s="1" t="s">
        <v>130</v>
      </c>
      <c r="I95" s="1" t="s">
        <v>132</v>
      </c>
      <c r="J95" s="1"/>
      <c r="L95" s="70" t="str">
        <f>'Bathing Sites_Others'!L544</f>
        <v>4</v>
      </c>
      <c r="M95" s="70" t="str">
        <f>'Bathing Sites_Others'!M544</f>
        <v>4</v>
      </c>
      <c r="N95" s="70" t="str">
        <f>'Bathing Sites_Others'!N544</f>
        <v>4</v>
      </c>
      <c r="O95" s="70" t="str">
        <f>'Bathing Sites_Others'!O544</f>
        <v>4</v>
      </c>
      <c r="P95" s="70" t="str">
        <f>'Bathing Sites_Others'!P544</f>
        <v>4</v>
      </c>
      <c r="Q95" s="70"/>
      <c r="R95" s="70" t="str">
        <f>'Bathing Sites_Others'!R544</f>
        <v>4</v>
      </c>
      <c r="S95" s="70" t="str">
        <f>'Bathing Sites_Others'!S544</f>
        <v>4</v>
      </c>
      <c r="T95" s="70" t="str">
        <f>'Bathing Sites_Others'!T544</f>
        <v>4</v>
      </c>
    </row>
    <row r="96" spans="5:20" collapsed="1" x14ac:dyDescent="0.45">
      <c r="E96" s="94"/>
      <c r="F96" s="94"/>
      <c r="G96" s="88"/>
      <c r="H96" s="1"/>
      <c r="I96" s="1"/>
      <c r="J96" s="1"/>
      <c r="L96" s="70"/>
      <c r="M96" s="70"/>
      <c r="N96" s="70"/>
      <c r="O96" s="70"/>
      <c r="P96" s="70"/>
      <c r="Q96" s="70"/>
      <c r="R96" s="70"/>
      <c r="S96" s="70"/>
      <c r="T96" s="70"/>
    </row>
    <row r="97" spans="5:20" x14ac:dyDescent="0.45">
      <c r="E97" s="94" t="s">
        <v>221</v>
      </c>
      <c r="F97" s="94" t="s">
        <v>222</v>
      </c>
      <c r="G97" s="88" t="s">
        <v>131</v>
      </c>
      <c r="H97" s="1" t="s">
        <v>130</v>
      </c>
      <c r="I97" s="1" t="s">
        <v>132</v>
      </c>
      <c r="J97" s="1"/>
      <c r="L97" s="70" t="str">
        <f>'Bathing Sites_Others'!L631</f>
        <v>4</v>
      </c>
      <c r="M97" s="70" t="str">
        <f>'Bathing Sites_Others'!M631</f>
        <v>4</v>
      </c>
      <c r="N97" s="70" t="str">
        <f>'Bathing Sites_Others'!N631</f>
        <v>4</v>
      </c>
      <c r="O97" s="70" t="str">
        <f>'Bathing Sites_Others'!O631</f>
        <v>4</v>
      </c>
      <c r="P97" s="70" t="str">
        <f>'Bathing Sites_Others'!P631</f>
        <v>4</v>
      </c>
      <c r="Q97" s="70"/>
      <c r="R97" s="70" t="str">
        <f>'Bathing Sites_Others'!R631</f>
        <v>4</v>
      </c>
      <c r="S97" s="70" t="str">
        <f>'Bathing Sites_Others'!S631</f>
        <v>4</v>
      </c>
      <c r="T97" s="70" t="str">
        <f>'Bathing Sites_Others'!T631</f>
        <v>4</v>
      </c>
    </row>
    <row r="98" spans="5:20" x14ac:dyDescent="0.45">
      <c r="E98" s="94"/>
      <c r="F98" s="94"/>
      <c r="G98" s="88"/>
      <c r="H98" s="1"/>
      <c r="I98" s="1"/>
      <c r="J98" s="1"/>
      <c r="L98" s="70"/>
      <c r="M98" s="70"/>
      <c r="N98" s="70"/>
      <c r="O98" s="70"/>
      <c r="P98" s="70"/>
      <c r="Q98" s="70"/>
      <c r="R98" s="70"/>
      <c r="S98" s="70"/>
      <c r="T98" s="70"/>
    </row>
    <row r="99" spans="5:20" x14ac:dyDescent="0.45">
      <c r="E99" s="94" t="s">
        <v>224</v>
      </c>
      <c r="F99" s="94" t="s">
        <v>225</v>
      </c>
      <c r="G99" s="88" t="s">
        <v>131</v>
      </c>
      <c r="H99" s="1" t="s">
        <v>130</v>
      </c>
      <c r="I99" s="1" t="s">
        <v>132</v>
      </c>
      <c r="J99" s="1"/>
      <c r="L99" s="70" t="str">
        <f>'Bathing Sites_Others'!L632</f>
        <v>4</v>
      </c>
      <c r="M99" s="70" t="str">
        <f>'Bathing Sites_Others'!M632</f>
        <v>4</v>
      </c>
      <c r="N99" s="70" t="str">
        <f>'Bathing Sites_Others'!N632</f>
        <v>4</v>
      </c>
      <c r="O99" s="70" t="str">
        <f>'Bathing Sites_Others'!O632</f>
        <v>4</v>
      </c>
      <c r="P99" s="70" t="str">
        <f>'Bathing Sites_Others'!P632</f>
        <v>4</v>
      </c>
      <c r="Q99" s="70"/>
      <c r="R99" s="70" t="str">
        <f>'Bathing Sites_Others'!R632</f>
        <v>4</v>
      </c>
      <c r="S99" s="70" t="str">
        <f>'Bathing Sites_Others'!S632</f>
        <v>4</v>
      </c>
      <c r="T99" s="70" t="str">
        <f>'Bathing Sites_Others'!T632</f>
        <v>4</v>
      </c>
    </row>
    <row r="100" spans="5:20" hidden="1" outlineLevel="1" x14ac:dyDescent="0.45">
      <c r="E100" s="94" t="s">
        <v>224</v>
      </c>
      <c r="F100" s="94" t="s">
        <v>226</v>
      </c>
      <c r="G100" s="88" t="s">
        <v>131</v>
      </c>
      <c r="H100" s="1" t="s">
        <v>130</v>
      </c>
      <c r="I100" s="1" t="s">
        <v>132</v>
      </c>
      <c r="J100" s="1"/>
      <c r="L100" s="70" t="str">
        <f>'Bathing Sites_Others'!L633</f>
        <v>4</v>
      </c>
      <c r="M100" s="70" t="str">
        <f>'Bathing Sites_Others'!M633</f>
        <v>4</v>
      </c>
      <c r="N100" s="70" t="str">
        <f>'Bathing Sites_Others'!N633</f>
        <v>4</v>
      </c>
      <c r="O100" s="70" t="str">
        <f>'Bathing Sites_Others'!O633</f>
        <v>4</v>
      </c>
      <c r="P100" s="70" t="str">
        <f>'Bathing Sites_Others'!P633</f>
        <v>4</v>
      </c>
      <c r="Q100" s="70"/>
      <c r="R100" s="70" t="str">
        <f>'Bathing Sites_Others'!R633</f>
        <v>4</v>
      </c>
      <c r="S100" s="70" t="str">
        <f>'Bathing Sites_Others'!S633</f>
        <v>4</v>
      </c>
      <c r="T100" s="70" t="str">
        <f>'Bathing Sites_Others'!T633</f>
        <v>4</v>
      </c>
    </row>
    <row r="101" spans="5:20" hidden="1" outlineLevel="1" x14ac:dyDescent="0.45">
      <c r="E101" s="94" t="s">
        <v>224</v>
      </c>
      <c r="F101" s="94" t="s">
        <v>227</v>
      </c>
      <c r="G101" s="88" t="s">
        <v>131</v>
      </c>
      <c r="H101" s="1" t="s">
        <v>130</v>
      </c>
      <c r="I101" s="1" t="s">
        <v>132</v>
      </c>
      <c r="J101" s="1"/>
      <c r="L101" s="70" t="str">
        <f>'Bathing Sites_Others'!L634</f>
        <v/>
      </c>
      <c r="M101" s="70" t="str">
        <f>'Bathing Sites_Others'!M634</f>
        <v/>
      </c>
      <c r="N101" s="70" t="str">
        <f>'Bathing Sites_Others'!N634</f>
        <v/>
      </c>
      <c r="O101" s="70" t="str">
        <f>'Bathing Sites_Others'!O634</f>
        <v/>
      </c>
      <c r="P101" s="70" t="str">
        <f>'Bathing Sites_Others'!P634</f>
        <v/>
      </c>
      <c r="Q101" s="70"/>
      <c r="R101" s="70" t="str">
        <f>'Bathing Sites_Others'!R634</f>
        <v/>
      </c>
      <c r="S101" s="70" t="str">
        <f>'Bathing Sites_Others'!S634</f>
        <v/>
      </c>
      <c r="T101" s="70" t="str">
        <f>'Bathing Sites_Others'!T634</f>
        <v>4</v>
      </c>
    </row>
    <row r="102" spans="5:20" hidden="1" outlineLevel="1" x14ac:dyDescent="0.45">
      <c r="E102" s="94" t="s">
        <v>224</v>
      </c>
      <c r="F102" s="94" t="s">
        <v>228</v>
      </c>
      <c r="G102" s="88" t="s">
        <v>131</v>
      </c>
      <c r="H102" s="1" t="s">
        <v>130</v>
      </c>
      <c r="I102" s="1" t="s">
        <v>132</v>
      </c>
      <c r="J102" s="1"/>
      <c r="L102" s="70" t="str">
        <f>'Bathing Sites_Others'!L635</f>
        <v>3</v>
      </c>
      <c r="M102" s="70" t="str">
        <f>'Bathing Sites_Others'!M635</f>
        <v>4</v>
      </c>
      <c r="N102" s="70" t="str">
        <f>'Bathing Sites_Others'!N635</f>
        <v>3</v>
      </c>
      <c r="O102" s="70" t="str">
        <f>'Bathing Sites_Others'!O635</f>
        <v>3</v>
      </c>
      <c r="P102" s="70" t="str">
        <f>'Bathing Sites_Others'!P635</f>
        <v>3</v>
      </c>
      <c r="Q102" s="70"/>
      <c r="R102" s="70" t="str">
        <f>'Bathing Sites_Others'!R635</f>
        <v>3</v>
      </c>
      <c r="S102" s="70" t="str">
        <f>'Bathing Sites_Others'!S635</f>
        <v>4</v>
      </c>
      <c r="T102" s="70" t="str">
        <f>'Bathing Sites_Others'!T635</f>
        <v>4</v>
      </c>
    </row>
    <row r="103" spans="5:20" hidden="1" outlineLevel="1" x14ac:dyDescent="0.45">
      <c r="E103" s="94" t="s">
        <v>224</v>
      </c>
      <c r="F103" s="94" t="s">
        <v>229</v>
      </c>
      <c r="G103" s="88" t="s">
        <v>131</v>
      </c>
      <c r="H103" s="1" t="s">
        <v>130</v>
      </c>
      <c r="I103" s="1" t="s">
        <v>132</v>
      </c>
      <c r="J103" s="1"/>
      <c r="L103" s="70" t="str">
        <f>'Bathing Sites_Others'!L636</f>
        <v>3</v>
      </c>
      <c r="M103" s="70" t="str">
        <f>'Bathing Sites_Others'!M636</f>
        <v>4</v>
      </c>
      <c r="N103" s="70" t="str">
        <f>'Bathing Sites_Others'!N636</f>
        <v>4</v>
      </c>
      <c r="O103" s="70" t="str">
        <f>'Bathing Sites_Others'!O636</f>
        <v>3</v>
      </c>
      <c r="P103" s="70" t="str">
        <f>'Bathing Sites_Others'!P636</f>
        <v>4</v>
      </c>
      <c r="Q103" s="70"/>
      <c r="R103" s="70" t="str">
        <f>'Bathing Sites_Others'!R636</f>
        <v>3</v>
      </c>
      <c r="S103" s="70" t="str">
        <f>'Bathing Sites_Others'!S636</f>
        <v>4</v>
      </c>
      <c r="T103" s="70" t="str">
        <f>'Bathing Sites_Others'!T636</f>
        <v>4</v>
      </c>
    </row>
    <row r="104" spans="5:20" hidden="1" outlineLevel="1" x14ac:dyDescent="0.45">
      <c r="E104" s="94" t="s">
        <v>224</v>
      </c>
      <c r="F104" s="94" t="s">
        <v>230</v>
      </c>
      <c r="G104" s="88" t="s">
        <v>131</v>
      </c>
      <c r="H104" s="1" t="s">
        <v>130</v>
      </c>
      <c r="I104" s="1" t="s">
        <v>132</v>
      </c>
      <c r="J104" s="1"/>
      <c r="L104" s="70" t="str">
        <f>'Bathing Sites_Others'!L637</f>
        <v>4</v>
      </c>
      <c r="M104" s="70" t="str">
        <f>'Bathing Sites_Others'!M637</f>
        <v>4</v>
      </c>
      <c r="N104" s="70" t="str">
        <f>'Bathing Sites_Others'!N637</f>
        <v>4</v>
      </c>
      <c r="O104" s="70" t="str">
        <f>'Bathing Sites_Others'!O637</f>
        <v>4</v>
      </c>
      <c r="P104" s="70" t="str">
        <f>'Bathing Sites_Others'!P637</f>
        <v>4</v>
      </c>
      <c r="Q104" s="70"/>
      <c r="R104" s="70" t="str">
        <f>'Bathing Sites_Others'!R637</f>
        <v>4</v>
      </c>
      <c r="S104" s="70" t="str">
        <f>'Bathing Sites_Others'!S637</f>
        <v>4</v>
      </c>
      <c r="T104" s="70" t="str">
        <f>'Bathing Sites_Others'!T637</f>
        <v>4</v>
      </c>
    </row>
    <row r="105" spans="5:20" hidden="1" outlineLevel="1" x14ac:dyDescent="0.45">
      <c r="E105" s="94" t="s">
        <v>224</v>
      </c>
      <c r="F105" s="94" t="s">
        <v>231</v>
      </c>
      <c r="G105" s="88" t="s">
        <v>131</v>
      </c>
      <c r="H105" s="1" t="s">
        <v>130</v>
      </c>
      <c r="I105" s="1" t="s">
        <v>132</v>
      </c>
      <c r="J105" s="1"/>
      <c r="L105" s="70" t="str">
        <f>'Bathing Sites_Others'!L638</f>
        <v>4</v>
      </c>
      <c r="M105" s="70" t="str">
        <f>'Bathing Sites_Others'!M638</f>
        <v>4</v>
      </c>
      <c r="N105" s="70" t="str">
        <f>'Bathing Sites_Others'!N638</f>
        <v>3</v>
      </c>
      <c r="O105" s="70" t="str">
        <f>'Bathing Sites_Others'!O638</f>
        <v>3</v>
      </c>
      <c r="P105" s="70" t="str">
        <f>'Bathing Sites_Others'!P638</f>
        <v>3</v>
      </c>
      <c r="Q105" s="70"/>
      <c r="R105" s="70" t="str">
        <f>'Bathing Sites_Others'!R638</f>
        <v>3</v>
      </c>
      <c r="S105" s="70" t="str">
        <f>'Bathing Sites_Others'!S638</f>
        <v>3</v>
      </c>
      <c r="T105" s="70" t="str">
        <f>'Bathing Sites_Others'!T638</f>
        <v>3</v>
      </c>
    </row>
    <row r="106" spans="5:20" hidden="1" outlineLevel="1" x14ac:dyDescent="0.45">
      <c r="E106" s="94" t="s">
        <v>224</v>
      </c>
      <c r="F106" s="94" t="s">
        <v>232</v>
      </c>
      <c r="G106" s="88" t="s">
        <v>131</v>
      </c>
      <c r="H106" s="1" t="s">
        <v>130</v>
      </c>
      <c r="I106" s="1" t="s">
        <v>132</v>
      </c>
      <c r="J106" s="1"/>
      <c r="L106" s="70" t="str">
        <f>'Bathing Sites_Others'!L639</f>
        <v>4</v>
      </c>
      <c r="M106" s="70" t="str">
        <f>'Bathing Sites_Others'!M639</f>
        <v>4</v>
      </c>
      <c r="N106" s="70" t="str">
        <f>'Bathing Sites_Others'!N639</f>
        <v>4</v>
      </c>
      <c r="O106" s="70" t="str">
        <f>'Bathing Sites_Others'!O639</f>
        <v>4</v>
      </c>
      <c r="P106" s="70" t="str">
        <f>'Bathing Sites_Others'!P639</f>
        <v>4</v>
      </c>
      <c r="Q106" s="70"/>
      <c r="R106" s="70" t="str">
        <f>'Bathing Sites_Others'!R639</f>
        <v>4</v>
      </c>
      <c r="S106" s="70" t="str">
        <f>'Bathing Sites_Others'!S639</f>
        <v>4</v>
      </c>
      <c r="T106" s="70" t="str">
        <f>'Bathing Sites_Others'!T639</f>
        <v>4</v>
      </c>
    </row>
    <row r="107" spans="5:20" hidden="1" outlineLevel="1" x14ac:dyDescent="0.45">
      <c r="E107" s="94" t="s">
        <v>224</v>
      </c>
      <c r="F107" s="94" t="s">
        <v>233</v>
      </c>
      <c r="G107" s="88" t="s">
        <v>131</v>
      </c>
      <c r="H107" s="1" t="s">
        <v>130</v>
      </c>
      <c r="I107" s="1" t="s">
        <v>132</v>
      </c>
      <c r="J107" s="1"/>
      <c r="L107" s="70" t="str">
        <f>'Bathing Sites_Others'!L640</f>
        <v>4</v>
      </c>
      <c r="M107" s="70" t="str">
        <f>'Bathing Sites_Others'!M640</f>
        <v>4</v>
      </c>
      <c r="N107" s="70" t="str">
        <f>'Bathing Sites_Others'!N640</f>
        <v>4</v>
      </c>
      <c r="O107" s="70" t="str">
        <f>'Bathing Sites_Others'!O640</f>
        <v>4</v>
      </c>
      <c r="P107" s="70" t="str">
        <f>'Bathing Sites_Others'!P640</f>
        <v>4</v>
      </c>
      <c r="Q107" s="70"/>
      <c r="R107" s="70" t="str">
        <f>'Bathing Sites_Others'!R640</f>
        <v>4</v>
      </c>
      <c r="S107" s="70" t="str">
        <f>'Bathing Sites_Others'!S640</f>
        <v>4</v>
      </c>
      <c r="T107" s="70" t="str">
        <f>'Bathing Sites_Others'!T640</f>
        <v>4</v>
      </c>
    </row>
    <row r="108" spans="5:20" hidden="1" outlineLevel="1" x14ac:dyDescent="0.45">
      <c r="E108" s="94" t="s">
        <v>224</v>
      </c>
      <c r="F108" s="94" t="s">
        <v>234</v>
      </c>
      <c r="G108" s="88" t="s">
        <v>131</v>
      </c>
      <c r="H108" s="1" t="s">
        <v>130</v>
      </c>
      <c r="I108" s="1" t="s">
        <v>132</v>
      </c>
      <c r="J108" s="1"/>
      <c r="L108" s="70" t="str">
        <f>'Bathing Sites_Others'!L641</f>
        <v>4</v>
      </c>
      <c r="M108" s="70" t="str">
        <f>'Bathing Sites_Others'!M641</f>
        <v>4</v>
      </c>
      <c r="N108" s="70" t="str">
        <f>'Bathing Sites_Others'!N641</f>
        <v>4</v>
      </c>
      <c r="O108" s="70" t="str">
        <f>'Bathing Sites_Others'!O641</f>
        <v>3</v>
      </c>
      <c r="P108" s="70" t="str">
        <f>'Bathing Sites_Others'!P641</f>
        <v>4</v>
      </c>
      <c r="Q108" s="70"/>
      <c r="R108" s="70" t="str">
        <f>'Bathing Sites_Others'!R641</f>
        <v>4</v>
      </c>
      <c r="S108" s="70" t="str">
        <f>'Bathing Sites_Others'!S641</f>
        <v>4</v>
      </c>
      <c r="T108" s="70" t="str">
        <f>'Bathing Sites_Others'!T641</f>
        <v>4</v>
      </c>
    </row>
    <row r="109" spans="5:20" hidden="1" outlineLevel="1" x14ac:dyDescent="0.45">
      <c r="E109" s="94" t="s">
        <v>224</v>
      </c>
      <c r="F109" s="94" t="s">
        <v>235</v>
      </c>
      <c r="G109" s="88" t="s">
        <v>131</v>
      </c>
      <c r="H109" s="1" t="s">
        <v>130</v>
      </c>
      <c r="I109" s="1" t="s">
        <v>132</v>
      </c>
      <c r="J109" s="1"/>
      <c r="L109" s="70" t="str">
        <f>'Bathing Sites_Others'!L642</f>
        <v>2</v>
      </c>
      <c r="M109" s="70" t="str">
        <f>'Bathing Sites_Others'!M642</f>
        <v>2</v>
      </c>
      <c r="N109" s="70" t="str">
        <f>'Bathing Sites_Others'!N642</f>
        <v>1</v>
      </c>
      <c r="O109" s="70" t="str">
        <f>'Bathing Sites_Others'!O642</f>
        <v>1</v>
      </c>
      <c r="P109" s="70" t="str">
        <f>'Bathing Sites_Others'!P642</f>
        <v>1</v>
      </c>
      <c r="Q109" s="70"/>
      <c r="R109" s="70" t="str">
        <f>'Bathing Sites_Others'!R642</f>
        <v>2</v>
      </c>
      <c r="S109" s="70" t="str">
        <f>'Bathing Sites_Others'!S642</f>
        <v>3</v>
      </c>
      <c r="T109" s="70" t="str">
        <f>'Bathing Sites_Others'!T642</f>
        <v>3</v>
      </c>
    </row>
    <row r="110" spans="5:20" hidden="1" outlineLevel="1" x14ac:dyDescent="0.45">
      <c r="E110" s="94" t="s">
        <v>224</v>
      </c>
      <c r="F110" s="94" t="s">
        <v>236</v>
      </c>
      <c r="G110" s="88" t="s">
        <v>131</v>
      </c>
      <c r="H110" s="1" t="s">
        <v>130</v>
      </c>
      <c r="I110" s="1" t="s">
        <v>132</v>
      </c>
      <c r="J110" s="1"/>
      <c r="L110" s="70" t="str">
        <f>'Bathing Sites_Others'!L643</f>
        <v>4</v>
      </c>
      <c r="M110" s="70" t="str">
        <f>'Bathing Sites_Others'!M643</f>
        <v>4</v>
      </c>
      <c r="N110" s="70" t="str">
        <f>'Bathing Sites_Others'!N643</f>
        <v>4</v>
      </c>
      <c r="O110" s="70" t="str">
        <f>'Bathing Sites_Others'!O643</f>
        <v>4</v>
      </c>
      <c r="P110" s="70" t="str">
        <f>'Bathing Sites_Others'!P643</f>
        <v>4</v>
      </c>
      <c r="Q110" s="70"/>
      <c r="R110" s="70" t="str">
        <f>'Bathing Sites_Others'!R643</f>
        <v>4</v>
      </c>
      <c r="S110" s="70" t="str">
        <f>'Bathing Sites_Others'!S643</f>
        <v>4</v>
      </c>
      <c r="T110" s="70" t="str">
        <f>'Bathing Sites_Others'!T643</f>
        <v>4</v>
      </c>
    </row>
    <row r="111" spans="5:20" hidden="1" outlineLevel="1" x14ac:dyDescent="0.45">
      <c r="E111" s="94" t="s">
        <v>224</v>
      </c>
      <c r="F111" s="94" t="s">
        <v>237</v>
      </c>
      <c r="G111" s="88" t="s">
        <v>131</v>
      </c>
      <c r="H111" s="1" t="s">
        <v>130</v>
      </c>
      <c r="I111" s="1" t="s">
        <v>132</v>
      </c>
      <c r="J111" s="1"/>
      <c r="L111" s="70" t="str">
        <f>'Bathing Sites_Others'!L644</f>
        <v>4</v>
      </c>
      <c r="M111" s="70" t="str">
        <f>'Bathing Sites_Others'!M644</f>
        <v>4</v>
      </c>
      <c r="N111" s="70" t="str">
        <f>'Bathing Sites_Others'!N644</f>
        <v>4</v>
      </c>
      <c r="O111" s="70" t="str">
        <f>'Bathing Sites_Others'!O644</f>
        <v>4</v>
      </c>
      <c r="P111" s="70" t="str">
        <f>'Bathing Sites_Others'!P644</f>
        <v>4</v>
      </c>
      <c r="Q111" s="70"/>
      <c r="R111" s="70" t="str">
        <f>'Bathing Sites_Others'!R644</f>
        <v>4</v>
      </c>
      <c r="S111" s="70" t="str">
        <f>'Bathing Sites_Others'!S644</f>
        <v>4</v>
      </c>
      <c r="T111" s="70" t="str">
        <f>'Bathing Sites_Others'!T644</f>
        <v>4</v>
      </c>
    </row>
    <row r="112" spans="5:20" hidden="1" outlineLevel="1" x14ac:dyDescent="0.45">
      <c r="E112" s="94" t="s">
        <v>224</v>
      </c>
      <c r="F112" s="94" t="s">
        <v>238</v>
      </c>
      <c r="G112" s="88" t="s">
        <v>131</v>
      </c>
      <c r="H112" s="1" t="s">
        <v>130</v>
      </c>
      <c r="I112" s="1" t="s">
        <v>132</v>
      </c>
      <c r="J112" s="1"/>
      <c r="L112" s="70" t="str">
        <f>'Bathing Sites_Others'!L645</f>
        <v>4</v>
      </c>
      <c r="M112" s="70" t="str">
        <f>'Bathing Sites_Others'!M645</f>
        <v>4</v>
      </c>
      <c r="N112" s="70" t="str">
        <f>'Bathing Sites_Others'!N645</f>
        <v>4</v>
      </c>
      <c r="O112" s="70" t="str">
        <f>'Bathing Sites_Others'!O645</f>
        <v>4</v>
      </c>
      <c r="P112" s="70" t="str">
        <f>'Bathing Sites_Others'!P645</f>
        <v>3</v>
      </c>
      <c r="Q112" s="70"/>
      <c r="R112" s="70" t="str">
        <f>'Bathing Sites_Others'!R645</f>
        <v>3</v>
      </c>
      <c r="S112" s="70" t="str">
        <f>'Bathing Sites_Others'!S645</f>
        <v>4</v>
      </c>
      <c r="T112" s="70" t="str">
        <f>'Bathing Sites_Others'!T645</f>
        <v>4</v>
      </c>
    </row>
    <row r="113" spans="5:20" hidden="1" outlineLevel="1" x14ac:dyDescent="0.45">
      <c r="E113" s="94" t="s">
        <v>224</v>
      </c>
      <c r="F113" s="94" t="s">
        <v>239</v>
      </c>
      <c r="G113" s="88" t="s">
        <v>131</v>
      </c>
      <c r="H113" s="1" t="s">
        <v>130</v>
      </c>
      <c r="I113" s="1" t="s">
        <v>132</v>
      </c>
      <c r="J113" s="1"/>
      <c r="L113" s="70" t="str">
        <f>'Bathing Sites_Others'!L646</f>
        <v>4</v>
      </c>
      <c r="M113" s="70" t="str">
        <f>'Bathing Sites_Others'!M646</f>
        <v>4</v>
      </c>
      <c r="N113" s="70" t="str">
        <f>'Bathing Sites_Others'!N646</f>
        <v>4</v>
      </c>
      <c r="O113" s="70" t="str">
        <f>'Bathing Sites_Others'!O646</f>
        <v>4</v>
      </c>
      <c r="P113" s="70" t="str">
        <f>'Bathing Sites_Others'!P646</f>
        <v>4</v>
      </c>
      <c r="Q113" s="70"/>
      <c r="R113" s="70" t="str">
        <f>'Bathing Sites_Others'!R646</f>
        <v>4</v>
      </c>
      <c r="S113" s="70" t="str">
        <f>'Bathing Sites_Others'!S646</f>
        <v>4</v>
      </c>
      <c r="T113" s="70" t="str">
        <f>'Bathing Sites_Others'!T646</f>
        <v>4</v>
      </c>
    </row>
    <row r="114" spans="5:20" hidden="1" outlineLevel="1" x14ac:dyDescent="0.45">
      <c r="E114" s="94" t="s">
        <v>224</v>
      </c>
      <c r="F114" s="94" t="s">
        <v>240</v>
      </c>
      <c r="G114" s="88" t="s">
        <v>131</v>
      </c>
      <c r="H114" s="1" t="s">
        <v>130</v>
      </c>
      <c r="I114" s="1" t="s">
        <v>132</v>
      </c>
      <c r="J114" s="1"/>
      <c r="L114" s="70" t="str">
        <f>'Bathing Sites_Others'!L647</f>
        <v>4</v>
      </c>
      <c r="M114" s="70" t="str">
        <f>'Bathing Sites_Others'!M647</f>
        <v>4</v>
      </c>
      <c r="N114" s="70" t="str">
        <f>'Bathing Sites_Others'!N647</f>
        <v>4</v>
      </c>
      <c r="O114" s="70" t="str">
        <f>'Bathing Sites_Others'!O647</f>
        <v>4</v>
      </c>
      <c r="P114" s="70" t="str">
        <f>'Bathing Sites_Others'!P647</f>
        <v>4</v>
      </c>
      <c r="Q114" s="70"/>
      <c r="R114" s="70" t="str">
        <f>'Bathing Sites_Others'!R647</f>
        <v>4</v>
      </c>
      <c r="S114" s="70" t="str">
        <f>'Bathing Sites_Others'!S647</f>
        <v>4</v>
      </c>
      <c r="T114" s="70" t="str">
        <f>'Bathing Sites_Others'!T647</f>
        <v>4</v>
      </c>
    </row>
    <row r="115" spans="5:20" hidden="1" outlineLevel="1" x14ac:dyDescent="0.45">
      <c r="E115" s="94" t="s">
        <v>224</v>
      </c>
      <c r="F115" s="94" t="s">
        <v>241</v>
      </c>
      <c r="G115" s="88" t="s">
        <v>131</v>
      </c>
      <c r="H115" s="1" t="s">
        <v>130</v>
      </c>
      <c r="I115" s="1" t="s">
        <v>132</v>
      </c>
      <c r="J115" s="1"/>
      <c r="L115" s="70" t="str">
        <f>'Bathing Sites_Others'!L648</f>
        <v>4</v>
      </c>
      <c r="M115" s="70" t="str">
        <f>'Bathing Sites_Others'!M648</f>
        <v>4</v>
      </c>
      <c r="N115" s="70" t="str">
        <f>'Bathing Sites_Others'!N648</f>
        <v>4</v>
      </c>
      <c r="O115" s="70" t="str">
        <f>'Bathing Sites_Others'!O648</f>
        <v>4</v>
      </c>
      <c r="P115" s="70" t="str">
        <f>'Bathing Sites_Others'!P648</f>
        <v>4</v>
      </c>
      <c r="Q115" s="70"/>
      <c r="R115" s="70" t="str">
        <f>'Bathing Sites_Others'!R648</f>
        <v>3</v>
      </c>
      <c r="S115" s="70" t="str">
        <f>'Bathing Sites_Others'!S648</f>
        <v>3</v>
      </c>
      <c r="T115" s="70" t="str">
        <f>'Bathing Sites_Others'!T648</f>
        <v>3</v>
      </c>
    </row>
    <row r="116" spans="5:20" hidden="1" outlineLevel="1" x14ac:dyDescent="0.45">
      <c r="E116" s="94" t="s">
        <v>224</v>
      </c>
      <c r="F116" s="94" t="s">
        <v>242</v>
      </c>
      <c r="G116" s="88" t="s">
        <v>131</v>
      </c>
      <c r="H116" s="1" t="s">
        <v>130</v>
      </c>
      <c r="I116" s="1" t="s">
        <v>132</v>
      </c>
      <c r="J116" s="1"/>
      <c r="L116" s="70" t="str">
        <f>'Bathing Sites_Others'!L649</f>
        <v>4</v>
      </c>
      <c r="M116" s="70" t="str">
        <f>'Bathing Sites_Others'!M649</f>
        <v>4</v>
      </c>
      <c r="N116" s="70" t="str">
        <f>'Bathing Sites_Others'!N649</f>
        <v>4</v>
      </c>
      <c r="O116" s="70" t="str">
        <f>'Bathing Sites_Others'!O649</f>
        <v>3</v>
      </c>
      <c r="P116" s="70" t="str">
        <f>'Bathing Sites_Others'!P649</f>
        <v>3</v>
      </c>
      <c r="Q116" s="70"/>
      <c r="R116" s="70" t="str">
        <f>'Bathing Sites_Others'!R649</f>
        <v>3</v>
      </c>
      <c r="S116" s="70" t="str">
        <f>'Bathing Sites_Others'!S649</f>
        <v>3</v>
      </c>
      <c r="T116" s="70" t="str">
        <f>'Bathing Sites_Others'!T649</f>
        <v>4</v>
      </c>
    </row>
    <row r="117" spans="5:20" hidden="1" outlineLevel="1" x14ac:dyDescent="0.45">
      <c r="E117" s="94" t="s">
        <v>224</v>
      </c>
      <c r="F117" s="94" t="s">
        <v>243</v>
      </c>
      <c r="G117" s="88" t="s">
        <v>131</v>
      </c>
      <c r="H117" s="1" t="s">
        <v>130</v>
      </c>
      <c r="I117" s="1" t="s">
        <v>132</v>
      </c>
      <c r="J117" s="1"/>
      <c r="L117" s="70" t="str">
        <f>'Bathing Sites_Others'!L650</f>
        <v>2</v>
      </c>
      <c r="M117" s="70" t="str">
        <f>'Bathing Sites_Others'!M650</f>
        <v>2</v>
      </c>
      <c r="N117" s="70" t="str">
        <f>'Bathing Sites_Others'!N650</f>
        <v>1</v>
      </c>
      <c r="O117" s="70" t="str">
        <f>'Bathing Sites_Others'!O650</f>
        <v>1</v>
      </c>
      <c r="P117" s="70" t="str">
        <f>'Bathing Sites_Others'!P650</f>
        <v>1</v>
      </c>
      <c r="Q117" s="70"/>
      <c r="R117" s="70" t="str">
        <f>'Bathing Sites_Others'!R650</f>
        <v>1</v>
      </c>
      <c r="S117" s="70" t="str">
        <f>'Bathing Sites_Others'!S650</f>
        <v>1</v>
      </c>
      <c r="T117" s="70" t="str">
        <f>'Bathing Sites_Others'!T650</f>
        <v>1</v>
      </c>
    </row>
    <row r="118" spans="5:20" hidden="1" outlineLevel="1" x14ac:dyDescent="0.45">
      <c r="E118" s="94" t="s">
        <v>224</v>
      </c>
      <c r="F118" s="94" t="s">
        <v>244</v>
      </c>
      <c r="G118" s="88" t="s">
        <v>131</v>
      </c>
      <c r="H118" s="1" t="s">
        <v>130</v>
      </c>
      <c r="I118" s="1" t="s">
        <v>132</v>
      </c>
      <c r="J118" s="1"/>
      <c r="L118" s="70" t="str">
        <f>'Bathing Sites_Others'!L651</f>
        <v>4</v>
      </c>
      <c r="M118" s="70" t="str">
        <f>'Bathing Sites_Others'!M651</f>
        <v>4</v>
      </c>
      <c r="N118" s="70" t="str">
        <f>'Bathing Sites_Others'!N651</f>
        <v>4</v>
      </c>
      <c r="O118" s="70" t="str">
        <f>'Bathing Sites_Others'!O651</f>
        <v>4</v>
      </c>
      <c r="P118" s="70" t="str">
        <f>'Bathing Sites_Others'!P651</f>
        <v>4</v>
      </c>
      <c r="Q118" s="70"/>
      <c r="R118" s="70" t="str">
        <f>'Bathing Sites_Others'!R651</f>
        <v>4</v>
      </c>
      <c r="S118" s="70" t="str">
        <f>'Bathing Sites_Others'!S651</f>
        <v>4</v>
      </c>
      <c r="T118" s="70" t="str">
        <f>'Bathing Sites_Others'!T651</f>
        <v>4</v>
      </c>
    </row>
    <row r="119" spans="5:20" hidden="1" outlineLevel="1" x14ac:dyDescent="0.45">
      <c r="E119" s="94" t="s">
        <v>224</v>
      </c>
      <c r="F119" s="94" t="s">
        <v>245</v>
      </c>
      <c r="G119" s="88" t="s">
        <v>131</v>
      </c>
      <c r="H119" s="1" t="s">
        <v>130</v>
      </c>
      <c r="I119" s="1" t="s">
        <v>132</v>
      </c>
      <c r="J119" s="1"/>
      <c r="L119" s="70" t="str">
        <f>'Bathing Sites_Others'!L652</f>
        <v>4</v>
      </c>
      <c r="M119" s="70" t="str">
        <f>'Bathing Sites_Others'!M652</f>
        <v>4</v>
      </c>
      <c r="N119" s="70" t="str">
        <f>'Bathing Sites_Others'!N652</f>
        <v>3</v>
      </c>
      <c r="O119" s="70" t="str">
        <f>'Bathing Sites_Others'!O652</f>
        <v>3</v>
      </c>
      <c r="P119" s="70" t="str">
        <f>'Bathing Sites_Others'!P652</f>
        <v>3</v>
      </c>
      <c r="Q119" s="70"/>
      <c r="R119" s="70" t="str">
        <f>'Bathing Sites_Others'!R652</f>
        <v>4</v>
      </c>
      <c r="S119" s="70" t="str">
        <f>'Bathing Sites_Others'!S652</f>
        <v>3</v>
      </c>
      <c r="T119" s="70" t="str">
        <f>'Bathing Sites_Others'!T652</f>
        <v>3</v>
      </c>
    </row>
    <row r="120" spans="5:20" hidden="1" outlineLevel="1" x14ac:dyDescent="0.45">
      <c r="E120" s="94" t="s">
        <v>224</v>
      </c>
      <c r="F120" s="94" t="s">
        <v>246</v>
      </c>
      <c r="G120" s="88" t="s">
        <v>131</v>
      </c>
      <c r="H120" s="1" t="s">
        <v>130</v>
      </c>
      <c r="I120" s="1" t="s">
        <v>132</v>
      </c>
      <c r="J120" s="1"/>
      <c r="L120" s="70" t="str">
        <f>'Bathing Sites_Others'!L653</f>
        <v>4</v>
      </c>
      <c r="M120" s="70" t="str">
        <f>'Bathing Sites_Others'!M653</f>
        <v>4</v>
      </c>
      <c r="N120" s="70" t="str">
        <f>'Bathing Sites_Others'!N653</f>
        <v>4</v>
      </c>
      <c r="O120" s="70" t="str">
        <f>'Bathing Sites_Others'!O653</f>
        <v>4</v>
      </c>
      <c r="P120" s="70" t="str">
        <f>'Bathing Sites_Others'!P653</f>
        <v>4</v>
      </c>
      <c r="Q120" s="70"/>
      <c r="R120" s="70" t="str">
        <f>'Bathing Sites_Others'!R653</f>
        <v>4</v>
      </c>
      <c r="S120" s="70" t="str">
        <f>'Bathing Sites_Others'!S653</f>
        <v>4</v>
      </c>
      <c r="T120" s="70" t="str">
        <f>'Bathing Sites_Others'!T653</f>
        <v>4</v>
      </c>
    </row>
    <row r="121" spans="5:20" hidden="1" outlineLevel="1" x14ac:dyDescent="0.45">
      <c r="E121" s="94" t="s">
        <v>224</v>
      </c>
      <c r="F121" s="94" t="s">
        <v>247</v>
      </c>
      <c r="G121" s="88" t="s">
        <v>131</v>
      </c>
      <c r="H121" s="1" t="s">
        <v>130</v>
      </c>
      <c r="I121" s="1" t="s">
        <v>132</v>
      </c>
      <c r="J121" s="1"/>
      <c r="L121" s="70" t="str">
        <f>'Bathing Sites_Others'!L654</f>
        <v>4</v>
      </c>
      <c r="M121" s="70" t="str">
        <f>'Bathing Sites_Others'!M654</f>
        <v>4</v>
      </c>
      <c r="N121" s="70" t="str">
        <f>'Bathing Sites_Others'!N654</f>
        <v>4</v>
      </c>
      <c r="O121" s="70" t="str">
        <f>'Bathing Sites_Others'!O654</f>
        <v>4</v>
      </c>
      <c r="P121" s="70" t="str">
        <f>'Bathing Sites_Others'!P654</f>
        <v>4</v>
      </c>
      <c r="Q121" s="70"/>
      <c r="R121" s="70" t="str">
        <f>'Bathing Sites_Others'!R654</f>
        <v>4</v>
      </c>
      <c r="S121" s="70" t="str">
        <f>'Bathing Sites_Others'!S654</f>
        <v>4</v>
      </c>
      <c r="T121" s="70" t="str">
        <f>'Bathing Sites_Others'!T654</f>
        <v>4</v>
      </c>
    </row>
    <row r="122" spans="5:20" hidden="1" outlineLevel="1" x14ac:dyDescent="0.45">
      <c r="E122" s="94" t="s">
        <v>224</v>
      </c>
      <c r="F122" s="94" t="s">
        <v>248</v>
      </c>
      <c r="G122" s="88" t="s">
        <v>131</v>
      </c>
      <c r="H122" s="1" t="s">
        <v>130</v>
      </c>
      <c r="I122" s="1" t="s">
        <v>132</v>
      </c>
      <c r="J122" s="1"/>
      <c r="L122" s="70" t="str">
        <f>'Bathing Sites_Others'!L655</f>
        <v>4</v>
      </c>
      <c r="M122" s="70" t="str">
        <f>'Bathing Sites_Others'!M655</f>
        <v>4</v>
      </c>
      <c r="N122" s="70" t="str">
        <f>'Bathing Sites_Others'!N655</f>
        <v>4</v>
      </c>
      <c r="O122" s="70" t="str">
        <f>'Bathing Sites_Others'!O655</f>
        <v>4</v>
      </c>
      <c r="P122" s="70" t="str">
        <f>'Bathing Sites_Others'!P655</f>
        <v>4</v>
      </c>
      <c r="Q122" s="70"/>
      <c r="R122" s="70" t="str">
        <f>'Bathing Sites_Others'!R655</f>
        <v>4</v>
      </c>
      <c r="S122" s="70" t="str">
        <f>'Bathing Sites_Others'!S655</f>
        <v>4</v>
      </c>
      <c r="T122" s="70" t="str">
        <f>'Bathing Sites_Others'!T655</f>
        <v>4</v>
      </c>
    </row>
    <row r="123" spans="5:20" hidden="1" outlineLevel="1" x14ac:dyDescent="0.45">
      <c r="E123" s="94" t="s">
        <v>224</v>
      </c>
      <c r="F123" s="94" t="s">
        <v>249</v>
      </c>
      <c r="G123" s="88" t="s">
        <v>131</v>
      </c>
      <c r="H123" s="1" t="s">
        <v>130</v>
      </c>
      <c r="I123" s="1" t="s">
        <v>132</v>
      </c>
      <c r="J123" s="1"/>
      <c r="L123" s="70" t="str">
        <f>'Bathing Sites_Others'!L656</f>
        <v>3</v>
      </c>
      <c r="M123" s="70" t="str">
        <f>'Bathing Sites_Others'!M656</f>
        <v>4</v>
      </c>
      <c r="N123" s="70" t="str">
        <f>'Bathing Sites_Others'!N656</f>
        <v>3</v>
      </c>
      <c r="O123" s="70" t="str">
        <f>'Bathing Sites_Others'!O656</f>
        <v>3</v>
      </c>
      <c r="P123" s="70" t="str">
        <f>'Bathing Sites_Others'!P656</f>
        <v>4</v>
      </c>
      <c r="Q123" s="70"/>
      <c r="R123" s="70" t="str">
        <f>'Bathing Sites_Others'!R656</f>
        <v>4</v>
      </c>
      <c r="S123" s="70" t="str">
        <f>'Bathing Sites_Others'!S656</f>
        <v>4</v>
      </c>
      <c r="T123" s="70" t="str">
        <f>'Bathing Sites_Others'!T656</f>
        <v>4</v>
      </c>
    </row>
    <row r="124" spans="5:20" hidden="1" outlineLevel="1" x14ac:dyDescent="0.45">
      <c r="E124" s="94" t="s">
        <v>224</v>
      </c>
      <c r="F124" s="94" t="s">
        <v>250</v>
      </c>
      <c r="G124" s="88" t="s">
        <v>131</v>
      </c>
      <c r="H124" s="1" t="s">
        <v>130</v>
      </c>
      <c r="I124" s="1" t="s">
        <v>132</v>
      </c>
      <c r="J124" s="1"/>
      <c r="L124" s="70" t="str">
        <f>'Bathing Sites_Others'!L657</f>
        <v>4</v>
      </c>
      <c r="M124" s="70" t="str">
        <f>'Bathing Sites_Others'!M657</f>
        <v>4</v>
      </c>
      <c r="N124" s="70" t="str">
        <f>'Bathing Sites_Others'!N657</f>
        <v>4</v>
      </c>
      <c r="O124" s="70" t="str">
        <f>'Bathing Sites_Others'!O657</f>
        <v>4</v>
      </c>
      <c r="P124" s="70" t="str">
        <f>'Bathing Sites_Others'!P657</f>
        <v>4</v>
      </c>
      <c r="Q124" s="70"/>
      <c r="R124" s="70" t="str">
        <f>'Bathing Sites_Others'!R657</f>
        <v>4</v>
      </c>
      <c r="S124" s="70" t="str">
        <f>'Bathing Sites_Others'!S657</f>
        <v>4</v>
      </c>
      <c r="T124" s="70" t="str">
        <f>'Bathing Sites_Others'!T657</f>
        <v>4</v>
      </c>
    </row>
    <row r="125" spans="5:20" hidden="1" outlineLevel="1" x14ac:dyDescent="0.45">
      <c r="E125" s="94" t="s">
        <v>224</v>
      </c>
      <c r="F125" s="94" t="s">
        <v>251</v>
      </c>
      <c r="G125" s="88" t="s">
        <v>131</v>
      </c>
      <c r="H125" s="1" t="s">
        <v>130</v>
      </c>
      <c r="I125" s="1" t="s">
        <v>132</v>
      </c>
      <c r="J125" s="1"/>
      <c r="L125" s="70" t="str">
        <f>'Bathing Sites_Others'!L658</f>
        <v>4</v>
      </c>
      <c r="M125" s="70" t="str">
        <f>'Bathing Sites_Others'!M658</f>
        <v>4</v>
      </c>
      <c r="N125" s="70" t="str">
        <f>'Bathing Sites_Others'!N658</f>
        <v>4</v>
      </c>
      <c r="O125" s="70" t="str">
        <f>'Bathing Sites_Others'!O658</f>
        <v>4</v>
      </c>
      <c r="P125" s="70" t="str">
        <f>'Bathing Sites_Others'!P658</f>
        <v>4</v>
      </c>
      <c r="Q125" s="70"/>
      <c r="R125" s="70" t="str">
        <f>'Bathing Sites_Others'!R658</f>
        <v>3</v>
      </c>
      <c r="S125" s="70" t="str">
        <f>'Bathing Sites_Others'!S658</f>
        <v>4</v>
      </c>
      <c r="T125" s="70" t="str">
        <f>'Bathing Sites_Others'!T658</f>
        <v>4</v>
      </c>
    </row>
    <row r="126" spans="5:20" hidden="1" outlineLevel="1" x14ac:dyDescent="0.45">
      <c r="E126" s="94" t="s">
        <v>224</v>
      </c>
      <c r="F126" s="94" t="s">
        <v>252</v>
      </c>
      <c r="G126" s="88" t="s">
        <v>131</v>
      </c>
      <c r="H126" s="1" t="s">
        <v>130</v>
      </c>
      <c r="I126" s="1" t="s">
        <v>132</v>
      </c>
      <c r="J126" s="1"/>
      <c r="L126" s="70" t="str">
        <f>'Bathing Sites_Others'!L659</f>
        <v>4</v>
      </c>
      <c r="M126" s="70" t="str">
        <f>'Bathing Sites_Others'!M659</f>
        <v>4</v>
      </c>
      <c r="N126" s="70" t="str">
        <f>'Bathing Sites_Others'!N659</f>
        <v>4</v>
      </c>
      <c r="O126" s="70" t="str">
        <f>'Bathing Sites_Others'!O659</f>
        <v>4</v>
      </c>
      <c r="P126" s="70" t="str">
        <f>'Bathing Sites_Others'!P659</f>
        <v>4</v>
      </c>
      <c r="Q126" s="70"/>
      <c r="R126" s="70" t="str">
        <f>'Bathing Sites_Others'!R659</f>
        <v>4</v>
      </c>
      <c r="S126" s="70" t="str">
        <f>'Bathing Sites_Others'!S659</f>
        <v>4</v>
      </c>
      <c r="T126" s="70" t="str">
        <f>'Bathing Sites_Others'!T659</f>
        <v>4</v>
      </c>
    </row>
    <row r="127" spans="5:20" hidden="1" outlineLevel="1" x14ac:dyDescent="0.45">
      <c r="E127" s="94" t="s">
        <v>224</v>
      </c>
      <c r="F127" s="94" t="s">
        <v>253</v>
      </c>
      <c r="G127" s="88" t="s">
        <v>131</v>
      </c>
      <c r="H127" s="1" t="s">
        <v>130</v>
      </c>
      <c r="I127" s="1" t="s">
        <v>132</v>
      </c>
      <c r="J127" s="1"/>
      <c r="L127" s="70" t="str">
        <f>'Bathing Sites_Others'!L660</f>
        <v>4</v>
      </c>
      <c r="M127" s="70" t="str">
        <f>'Bathing Sites_Others'!M660</f>
        <v>4</v>
      </c>
      <c r="N127" s="70" t="str">
        <f>'Bathing Sites_Others'!N660</f>
        <v>4</v>
      </c>
      <c r="O127" s="70" t="str">
        <f>'Bathing Sites_Others'!O660</f>
        <v>4</v>
      </c>
      <c r="P127" s="70" t="str">
        <f>'Bathing Sites_Others'!P660</f>
        <v>4</v>
      </c>
      <c r="Q127" s="70"/>
      <c r="R127" s="70" t="str">
        <f>'Bathing Sites_Others'!R660</f>
        <v>4</v>
      </c>
      <c r="S127" s="70" t="str">
        <f>'Bathing Sites_Others'!S660</f>
        <v>4</v>
      </c>
      <c r="T127" s="70" t="str">
        <f>'Bathing Sites_Others'!T660</f>
        <v>4</v>
      </c>
    </row>
    <row r="128" spans="5:20" hidden="1" outlineLevel="1" x14ac:dyDescent="0.45">
      <c r="E128" s="94" t="s">
        <v>224</v>
      </c>
      <c r="F128" s="94" t="s">
        <v>254</v>
      </c>
      <c r="G128" s="88" t="s">
        <v>131</v>
      </c>
      <c r="H128" s="1" t="s">
        <v>130</v>
      </c>
      <c r="I128" s="1" t="s">
        <v>132</v>
      </c>
      <c r="J128" s="1"/>
      <c r="L128" s="70" t="str">
        <f>'Bathing Sites_Others'!L661</f>
        <v>4</v>
      </c>
      <c r="M128" s="70" t="str">
        <f>'Bathing Sites_Others'!M661</f>
        <v>4</v>
      </c>
      <c r="N128" s="70" t="str">
        <f>'Bathing Sites_Others'!N661</f>
        <v>4</v>
      </c>
      <c r="O128" s="70" t="str">
        <f>'Bathing Sites_Others'!O661</f>
        <v>4</v>
      </c>
      <c r="P128" s="70" t="str">
        <f>'Bathing Sites_Others'!P661</f>
        <v>4</v>
      </c>
      <c r="Q128" s="70"/>
      <c r="R128" s="70" t="str">
        <f>'Bathing Sites_Others'!R661</f>
        <v>4</v>
      </c>
      <c r="S128" s="70" t="str">
        <f>'Bathing Sites_Others'!S661</f>
        <v>4</v>
      </c>
      <c r="T128" s="70" t="str">
        <f>'Bathing Sites_Others'!T661</f>
        <v>4</v>
      </c>
    </row>
    <row r="129" spans="5:20" hidden="1" outlineLevel="1" x14ac:dyDescent="0.45">
      <c r="E129" s="94" t="s">
        <v>224</v>
      </c>
      <c r="F129" s="94" t="s">
        <v>255</v>
      </c>
      <c r="G129" s="88" t="s">
        <v>131</v>
      </c>
      <c r="H129" s="1" t="s">
        <v>130</v>
      </c>
      <c r="I129" s="1" t="s">
        <v>132</v>
      </c>
      <c r="J129" s="1"/>
      <c r="L129" s="70" t="str">
        <f>'Bathing Sites_Others'!L662</f>
        <v>3</v>
      </c>
      <c r="M129" s="70" t="str">
        <f>'Bathing Sites_Others'!M662</f>
        <v>4</v>
      </c>
      <c r="N129" s="70" t="str">
        <f>'Bathing Sites_Others'!N662</f>
        <v>3</v>
      </c>
      <c r="O129" s="70" t="str">
        <f>'Bathing Sites_Others'!O662</f>
        <v>3</v>
      </c>
      <c r="P129" s="70" t="str">
        <f>'Bathing Sites_Others'!P662</f>
        <v>4</v>
      </c>
      <c r="Q129" s="70"/>
      <c r="R129" s="70" t="str">
        <f>'Bathing Sites_Others'!R662</f>
        <v>3</v>
      </c>
      <c r="S129" s="70" t="str">
        <f>'Bathing Sites_Others'!S662</f>
        <v>3</v>
      </c>
      <c r="T129" s="70" t="str">
        <f>'Bathing Sites_Others'!T662</f>
        <v>3</v>
      </c>
    </row>
    <row r="130" spans="5:20" hidden="1" outlineLevel="1" x14ac:dyDescent="0.45">
      <c r="E130" s="94" t="s">
        <v>224</v>
      </c>
      <c r="F130" s="94" t="s">
        <v>256</v>
      </c>
      <c r="G130" s="88" t="s">
        <v>131</v>
      </c>
      <c r="H130" s="1" t="s">
        <v>130</v>
      </c>
      <c r="I130" s="1" t="s">
        <v>132</v>
      </c>
      <c r="J130" s="1"/>
      <c r="L130" s="70" t="str">
        <f>'Bathing Sites_Others'!L663</f>
        <v>3</v>
      </c>
      <c r="M130" s="70" t="str">
        <f>'Bathing Sites_Others'!M663</f>
        <v>4</v>
      </c>
      <c r="N130" s="70" t="str">
        <f>'Bathing Sites_Others'!N663</f>
        <v>4</v>
      </c>
      <c r="O130" s="70" t="str">
        <f>'Bathing Sites_Others'!O663</f>
        <v>3</v>
      </c>
      <c r="P130" s="70" t="str">
        <f>'Bathing Sites_Others'!P663</f>
        <v/>
      </c>
      <c r="Q130" s="70"/>
      <c r="R130" s="70" t="str">
        <f>'Bathing Sites_Others'!R663</f>
        <v/>
      </c>
      <c r="S130" s="70" t="str">
        <f>'Bathing Sites_Others'!S663</f>
        <v/>
      </c>
      <c r="T130" s="70" t="str">
        <f>'Bathing Sites_Others'!T663</f>
        <v/>
      </c>
    </row>
    <row r="131" spans="5:20" hidden="1" outlineLevel="1" x14ac:dyDescent="0.45">
      <c r="E131" s="94" t="s">
        <v>224</v>
      </c>
      <c r="F131" s="94" t="s">
        <v>257</v>
      </c>
      <c r="G131" s="88" t="s">
        <v>131</v>
      </c>
      <c r="H131" s="1" t="s">
        <v>130</v>
      </c>
      <c r="I131" s="1" t="s">
        <v>132</v>
      </c>
      <c r="J131" s="1"/>
      <c r="L131" s="70" t="str">
        <f>'Bathing Sites_Others'!L664</f>
        <v>4</v>
      </c>
      <c r="M131" s="70" t="str">
        <f>'Bathing Sites_Others'!M664</f>
        <v>4</v>
      </c>
      <c r="N131" s="70" t="str">
        <f>'Bathing Sites_Others'!N664</f>
        <v>3</v>
      </c>
      <c r="O131" s="70" t="str">
        <f>'Bathing Sites_Others'!O664</f>
        <v>4</v>
      </c>
      <c r="P131" s="70" t="str">
        <f>'Bathing Sites_Others'!P664</f>
        <v>4</v>
      </c>
      <c r="Q131" s="70"/>
      <c r="R131" s="70" t="str">
        <f>'Bathing Sites_Others'!R664</f>
        <v>4</v>
      </c>
      <c r="S131" s="70" t="str">
        <f>'Bathing Sites_Others'!S664</f>
        <v>4</v>
      </c>
      <c r="T131" s="70" t="str">
        <f>'Bathing Sites_Others'!T664</f>
        <v>4</v>
      </c>
    </row>
    <row r="132" spans="5:20" hidden="1" outlineLevel="1" x14ac:dyDescent="0.45">
      <c r="E132" s="94" t="s">
        <v>224</v>
      </c>
      <c r="F132" s="94" t="s">
        <v>258</v>
      </c>
      <c r="G132" s="88" t="s">
        <v>131</v>
      </c>
      <c r="H132" s="1" t="s">
        <v>130</v>
      </c>
      <c r="I132" s="1" t="s">
        <v>132</v>
      </c>
      <c r="J132" s="1"/>
      <c r="L132" s="70" t="str">
        <f>'Bathing Sites_Others'!L665</f>
        <v>3</v>
      </c>
      <c r="M132" s="70" t="str">
        <f>'Bathing Sites_Others'!M665</f>
        <v>3</v>
      </c>
      <c r="N132" s="70" t="str">
        <f>'Bathing Sites_Others'!N665</f>
        <v>3</v>
      </c>
      <c r="O132" s="70" t="str">
        <f>'Bathing Sites_Others'!O665</f>
        <v>3</v>
      </c>
      <c r="P132" s="70" t="str">
        <f>'Bathing Sites_Others'!P665</f>
        <v>4</v>
      </c>
      <c r="Q132" s="70"/>
      <c r="R132" s="70" t="str">
        <f>'Bathing Sites_Others'!R665</f>
        <v>4</v>
      </c>
      <c r="S132" s="70" t="str">
        <f>'Bathing Sites_Others'!S665</f>
        <v>4</v>
      </c>
      <c r="T132" s="70" t="str">
        <f>'Bathing Sites_Others'!T665</f>
        <v>4</v>
      </c>
    </row>
    <row r="133" spans="5:20" hidden="1" outlineLevel="1" x14ac:dyDescent="0.45">
      <c r="E133" s="94" t="s">
        <v>224</v>
      </c>
      <c r="F133" s="94" t="s">
        <v>259</v>
      </c>
      <c r="G133" s="88" t="s">
        <v>131</v>
      </c>
      <c r="H133" s="1" t="s">
        <v>130</v>
      </c>
      <c r="I133" s="1" t="s">
        <v>132</v>
      </c>
      <c r="J133" s="1"/>
      <c r="L133" s="70" t="str">
        <f>'Bathing Sites_Others'!L666</f>
        <v>4</v>
      </c>
      <c r="M133" s="70" t="str">
        <f>'Bathing Sites_Others'!M666</f>
        <v>4</v>
      </c>
      <c r="N133" s="70" t="str">
        <f>'Bathing Sites_Others'!N666</f>
        <v>4</v>
      </c>
      <c r="O133" s="70" t="str">
        <f>'Bathing Sites_Others'!O666</f>
        <v>4</v>
      </c>
      <c r="P133" s="70" t="str">
        <f>'Bathing Sites_Others'!P666</f>
        <v>4</v>
      </c>
      <c r="Q133" s="70"/>
      <c r="R133" s="70" t="str">
        <f>'Bathing Sites_Others'!R666</f>
        <v>3</v>
      </c>
      <c r="S133" s="70" t="str">
        <f>'Bathing Sites_Others'!S666</f>
        <v>3</v>
      </c>
      <c r="T133" s="70" t="str">
        <f>'Bathing Sites_Others'!T666</f>
        <v>2</v>
      </c>
    </row>
    <row r="134" spans="5:20" hidden="1" outlineLevel="1" x14ac:dyDescent="0.45">
      <c r="E134" s="94" t="s">
        <v>224</v>
      </c>
      <c r="F134" s="94" t="s">
        <v>260</v>
      </c>
      <c r="G134" s="88" t="s">
        <v>131</v>
      </c>
      <c r="H134" s="1" t="s">
        <v>130</v>
      </c>
      <c r="I134" s="1" t="s">
        <v>132</v>
      </c>
      <c r="J134" s="1"/>
      <c r="L134" s="70" t="str">
        <f>'Bathing Sites_Others'!L667</f>
        <v>4</v>
      </c>
      <c r="M134" s="70" t="str">
        <f>'Bathing Sites_Others'!M667</f>
        <v>4</v>
      </c>
      <c r="N134" s="70" t="str">
        <f>'Bathing Sites_Others'!N667</f>
        <v>4</v>
      </c>
      <c r="O134" s="70" t="str">
        <f>'Bathing Sites_Others'!O667</f>
        <v>4</v>
      </c>
      <c r="P134" s="70" t="str">
        <f>'Bathing Sites_Others'!P667</f>
        <v>4</v>
      </c>
      <c r="Q134" s="70"/>
      <c r="R134" s="70" t="str">
        <f>'Bathing Sites_Others'!R667</f>
        <v>4</v>
      </c>
      <c r="S134" s="70" t="str">
        <f>'Bathing Sites_Others'!S667</f>
        <v>4</v>
      </c>
      <c r="T134" s="70" t="str">
        <f>'Bathing Sites_Others'!T667</f>
        <v>4</v>
      </c>
    </row>
    <row r="135" spans="5:20" hidden="1" outlineLevel="1" x14ac:dyDescent="0.45">
      <c r="E135" s="94" t="s">
        <v>224</v>
      </c>
      <c r="F135" s="94" t="s">
        <v>261</v>
      </c>
      <c r="G135" s="88" t="s">
        <v>131</v>
      </c>
      <c r="H135" s="1" t="s">
        <v>130</v>
      </c>
      <c r="I135" s="1" t="s">
        <v>132</v>
      </c>
      <c r="J135" s="1"/>
      <c r="L135" s="70" t="str">
        <f>'Bathing Sites_Others'!L668</f>
        <v>4</v>
      </c>
      <c r="M135" s="70" t="str">
        <f>'Bathing Sites_Others'!M668</f>
        <v>4</v>
      </c>
      <c r="N135" s="70" t="str">
        <f>'Bathing Sites_Others'!N668</f>
        <v>4</v>
      </c>
      <c r="O135" s="70" t="str">
        <f>'Bathing Sites_Others'!O668</f>
        <v>4</v>
      </c>
      <c r="P135" s="70" t="str">
        <f>'Bathing Sites_Others'!P668</f>
        <v>4</v>
      </c>
      <c r="Q135" s="70"/>
      <c r="R135" s="70" t="str">
        <f>'Bathing Sites_Others'!R668</f>
        <v>4</v>
      </c>
      <c r="S135" s="70" t="str">
        <f>'Bathing Sites_Others'!S668</f>
        <v>4</v>
      </c>
      <c r="T135" s="70" t="str">
        <f>'Bathing Sites_Others'!T668</f>
        <v>4</v>
      </c>
    </row>
    <row r="136" spans="5:20" hidden="1" outlineLevel="1" x14ac:dyDescent="0.45">
      <c r="E136" s="94" t="s">
        <v>224</v>
      </c>
      <c r="F136" s="94" t="s">
        <v>262</v>
      </c>
      <c r="G136" s="88" t="s">
        <v>131</v>
      </c>
      <c r="H136" s="1" t="s">
        <v>130</v>
      </c>
      <c r="I136" s="1" t="s">
        <v>132</v>
      </c>
      <c r="J136" s="1"/>
      <c r="L136" s="70" t="str">
        <f>'Bathing Sites_Others'!L669</f>
        <v>2</v>
      </c>
      <c r="M136" s="70" t="str">
        <f>'Bathing Sites_Others'!M669</f>
        <v>2</v>
      </c>
      <c r="N136" s="70" t="str">
        <f>'Bathing Sites_Others'!N669</f>
        <v>2</v>
      </c>
      <c r="O136" s="70" t="str">
        <f>'Bathing Sites_Others'!O669</f>
        <v>3</v>
      </c>
      <c r="P136" s="70" t="str">
        <f>'Bathing Sites_Others'!P669</f>
        <v>3</v>
      </c>
      <c r="Q136" s="70"/>
      <c r="R136" s="70" t="str">
        <f>'Bathing Sites_Others'!R669</f>
        <v>2</v>
      </c>
      <c r="S136" s="70" t="str">
        <f>'Bathing Sites_Others'!S669</f>
        <v>3</v>
      </c>
      <c r="T136" s="70" t="str">
        <f>'Bathing Sites_Others'!T669</f>
        <v>4</v>
      </c>
    </row>
    <row r="137" spans="5:20" hidden="1" outlineLevel="1" x14ac:dyDescent="0.45">
      <c r="E137" s="94" t="s">
        <v>224</v>
      </c>
      <c r="F137" s="94" t="s">
        <v>263</v>
      </c>
      <c r="G137" s="88" t="s">
        <v>131</v>
      </c>
      <c r="H137" s="1" t="s">
        <v>130</v>
      </c>
      <c r="I137" s="1" t="s">
        <v>132</v>
      </c>
      <c r="J137" s="1"/>
      <c r="L137" s="70" t="str">
        <f>'Bathing Sites_Others'!L670</f>
        <v>4</v>
      </c>
      <c r="M137" s="70" t="str">
        <f>'Bathing Sites_Others'!M670</f>
        <v>4</v>
      </c>
      <c r="N137" s="70" t="str">
        <f>'Bathing Sites_Others'!N670</f>
        <v>4</v>
      </c>
      <c r="O137" s="70" t="str">
        <f>'Bathing Sites_Others'!O670</f>
        <v>4</v>
      </c>
      <c r="P137" s="70" t="str">
        <f>'Bathing Sites_Others'!P670</f>
        <v>4</v>
      </c>
      <c r="Q137" s="70"/>
      <c r="R137" s="70" t="str">
        <f>'Bathing Sites_Others'!R670</f>
        <v>4</v>
      </c>
      <c r="S137" s="70" t="str">
        <f>'Bathing Sites_Others'!S670</f>
        <v>4</v>
      </c>
      <c r="T137" s="70" t="str">
        <f>'Bathing Sites_Others'!T670</f>
        <v>4</v>
      </c>
    </row>
    <row r="138" spans="5:20" hidden="1" outlineLevel="1" x14ac:dyDescent="0.45">
      <c r="E138" s="94" t="s">
        <v>224</v>
      </c>
      <c r="F138" s="94" t="s">
        <v>264</v>
      </c>
      <c r="G138" s="88" t="s">
        <v>131</v>
      </c>
      <c r="H138" s="1" t="s">
        <v>130</v>
      </c>
      <c r="I138" s="1" t="s">
        <v>132</v>
      </c>
      <c r="J138" s="1"/>
      <c r="L138" s="70" t="str">
        <f>'Bathing Sites_Others'!L671</f>
        <v>4</v>
      </c>
      <c r="M138" s="70" t="str">
        <f>'Bathing Sites_Others'!M671</f>
        <v>4</v>
      </c>
      <c r="N138" s="70" t="str">
        <f>'Bathing Sites_Others'!N671</f>
        <v>4</v>
      </c>
      <c r="O138" s="70" t="str">
        <f>'Bathing Sites_Others'!O671</f>
        <v>4</v>
      </c>
      <c r="P138" s="70" t="str">
        <f>'Bathing Sites_Others'!P671</f>
        <v>4</v>
      </c>
      <c r="Q138" s="70"/>
      <c r="R138" s="70" t="str">
        <f>'Bathing Sites_Others'!R671</f>
        <v>4</v>
      </c>
      <c r="S138" s="70" t="str">
        <f>'Bathing Sites_Others'!S671</f>
        <v>4</v>
      </c>
      <c r="T138" s="70" t="str">
        <f>'Bathing Sites_Others'!T671</f>
        <v>4</v>
      </c>
    </row>
    <row r="139" spans="5:20" hidden="1" outlineLevel="1" x14ac:dyDescent="0.45">
      <c r="E139" s="94" t="s">
        <v>224</v>
      </c>
      <c r="F139" s="94" t="s">
        <v>265</v>
      </c>
      <c r="G139" s="88" t="s">
        <v>131</v>
      </c>
      <c r="H139" s="1" t="s">
        <v>130</v>
      </c>
      <c r="I139" s="1" t="s">
        <v>132</v>
      </c>
      <c r="J139" s="1"/>
      <c r="L139" s="70" t="str">
        <f>'Bathing Sites_Others'!L672</f>
        <v>2</v>
      </c>
      <c r="M139" s="70" t="str">
        <f>'Bathing Sites_Others'!M672</f>
        <v>3</v>
      </c>
      <c r="N139" s="70" t="str">
        <f>'Bathing Sites_Others'!N672</f>
        <v>3</v>
      </c>
      <c r="O139" s="70" t="str">
        <f>'Bathing Sites_Others'!O672</f>
        <v>3</v>
      </c>
      <c r="P139" s="70" t="str">
        <f>'Bathing Sites_Others'!P672</f>
        <v>4</v>
      </c>
      <c r="Q139" s="70"/>
      <c r="R139" s="70" t="str">
        <f>'Bathing Sites_Others'!R672</f>
        <v>4</v>
      </c>
      <c r="S139" s="70" t="str">
        <f>'Bathing Sites_Others'!S672</f>
        <v>4</v>
      </c>
      <c r="T139" s="70" t="str">
        <f>'Bathing Sites_Others'!T672</f>
        <v>4</v>
      </c>
    </row>
    <row r="140" spans="5:20" hidden="1" outlineLevel="1" x14ac:dyDescent="0.45">
      <c r="E140" s="94" t="s">
        <v>224</v>
      </c>
      <c r="F140" s="94" t="s">
        <v>266</v>
      </c>
      <c r="G140" s="88" t="s">
        <v>131</v>
      </c>
      <c r="H140" s="1" t="s">
        <v>130</v>
      </c>
      <c r="I140" s="1" t="s">
        <v>132</v>
      </c>
      <c r="J140" s="1"/>
      <c r="L140" s="70" t="str">
        <f>'Bathing Sites_Others'!L673</f>
        <v>4</v>
      </c>
      <c r="M140" s="70" t="str">
        <f>'Bathing Sites_Others'!M673</f>
        <v>4</v>
      </c>
      <c r="N140" s="70" t="str">
        <f>'Bathing Sites_Others'!N673</f>
        <v>4</v>
      </c>
      <c r="O140" s="70" t="str">
        <f>'Bathing Sites_Others'!O673</f>
        <v>4</v>
      </c>
      <c r="P140" s="70" t="str">
        <f>'Bathing Sites_Others'!P673</f>
        <v>4</v>
      </c>
      <c r="Q140" s="70"/>
      <c r="R140" s="70" t="str">
        <f>'Bathing Sites_Others'!R673</f>
        <v>4</v>
      </c>
      <c r="S140" s="70" t="str">
        <f>'Bathing Sites_Others'!S673</f>
        <v>4</v>
      </c>
      <c r="T140" s="70" t="str">
        <f>'Bathing Sites_Others'!T673</f>
        <v>4</v>
      </c>
    </row>
    <row r="141" spans="5:20" hidden="1" outlineLevel="1" x14ac:dyDescent="0.45">
      <c r="E141" s="94" t="s">
        <v>224</v>
      </c>
      <c r="F141" s="94" t="s">
        <v>267</v>
      </c>
      <c r="G141" s="88" t="s">
        <v>131</v>
      </c>
      <c r="H141" s="1" t="s">
        <v>130</v>
      </c>
      <c r="I141" s="1" t="s">
        <v>132</v>
      </c>
      <c r="J141" s="1"/>
      <c r="L141" s="70" t="str">
        <f>'Bathing Sites_Others'!L674</f>
        <v>4</v>
      </c>
      <c r="M141" s="70" t="str">
        <f>'Bathing Sites_Others'!M674</f>
        <v>4</v>
      </c>
      <c r="N141" s="70" t="str">
        <f>'Bathing Sites_Others'!N674</f>
        <v>4</v>
      </c>
      <c r="O141" s="70" t="str">
        <f>'Bathing Sites_Others'!O674</f>
        <v>4</v>
      </c>
      <c r="P141" s="70" t="str">
        <f>'Bathing Sites_Others'!P674</f>
        <v>4</v>
      </c>
      <c r="Q141" s="70"/>
      <c r="R141" s="70" t="str">
        <f>'Bathing Sites_Others'!R674</f>
        <v>4</v>
      </c>
      <c r="S141" s="70" t="str">
        <f>'Bathing Sites_Others'!S674</f>
        <v>4</v>
      </c>
      <c r="T141" s="70" t="str">
        <f>'Bathing Sites_Others'!T674</f>
        <v>4</v>
      </c>
    </row>
    <row r="142" spans="5:20" hidden="1" outlineLevel="1" x14ac:dyDescent="0.45">
      <c r="E142" s="94" t="s">
        <v>224</v>
      </c>
      <c r="F142" s="94" t="s">
        <v>268</v>
      </c>
      <c r="G142" s="88" t="s">
        <v>131</v>
      </c>
      <c r="H142" s="1" t="s">
        <v>130</v>
      </c>
      <c r="I142" s="1" t="s">
        <v>132</v>
      </c>
      <c r="J142" s="1"/>
      <c r="L142" s="70" t="str">
        <f>'Bathing Sites_Others'!L675</f>
        <v>4</v>
      </c>
      <c r="M142" s="70" t="str">
        <f>'Bathing Sites_Others'!M675</f>
        <v>4</v>
      </c>
      <c r="N142" s="70" t="str">
        <f>'Bathing Sites_Others'!N675</f>
        <v>4</v>
      </c>
      <c r="O142" s="70" t="str">
        <f>'Bathing Sites_Others'!O675</f>
        <v>4</v>
      </c>
      <c r="P142" s="70" t="str">
        <f>'Bathing Sites_Others'!P675</f>
        <v>4</v>
      </c>
      <c r="Q142" s="70"/>
      <c r="R142" s="70" t="str">
        <f>'Bathing Sites_Others'!R675</f>
        <v>4</v>
      </c>
      <c r="S142" s="70" t="str">
        <f>'Bathing Sites_Others'!S675</f>
        <v>4</v>
      </c>
      <c r="T142" s="70" t="str">
        <f>'Bathing Sites_Others'!T675</f>
        <v>4</v>
      </c>
    </row>
    <row r="143" spans="5:20" hidden="1" outlineLevel="1" x14ac:dyDescent="0.45">
      <c r="E143" s="94" t="s">
        <v>224</v>
      </c>
      <c r="F143" s="94" t="s">
        <v>269</v>
      </c>
      <c r="G143" s="88" t="s">
        <v>131</v>
      </c>
      <c r="H143" s="1" t="s">
        <v>130</v>
      </c>
      <c r="I143" s="1" t="s">
        <v>132</v>
      </c>
      <c r="J143" s="1"/>
      <c r="L143" s="70" t="str">
        <f>'Bathing Sites_Others'!L676</f>
        <v>3</v>
      </c>
      <c r="M143" s="70" t="str">
        <f>'Bathing Sites_Others'!M676</f>
        <v>3</v>
      </c>
      <c r="N143" s="70" t="str">
        <f>'Bathing Sites_Others'!N676</f>
        <v>4</v>
      </c>
      <c r="O143" s="70" t="str">
        <f>'Bathing Sites_Others'!O676</f>
        <v>4</v>
      </c>
      <c r="P143" s="70" t="str">
        <f>'Bathing Sites_Others'!P676</f>
        <v>4</v>
      </c>
      <c r="Q143" s="70"/>
      <c r="R143" s="70" t="str">
        <f>'Bathing Sites_Others'!R676</f>
        <v>4</v>
      </c>
      <c r="S143" s="70" t="str">
        <f>'Bathing Sites_Others'!S676</f>
        <v>4</v>
      </c>
      <c r="T143" s="70" t="str">
        <f>'Bathing Sites_Others'!T676</f>
        <v>4</v>
      </c>
    </row>
    <row r="144" spans="5:20" hidden="1" outlineLevel="1" x14ac:dyDescent="0.45">
      <c r="E144" s="94" t="s">
        <v>224</v>
      </c>
      <c r="F144" s="94" t="s">
        <v>270</v>
      </c>
      <c r="G144" s="88" t="s">
        <v>131</v>
      </c>
      <c r="H144" s="1" t="s">
        <v>130</v>
      </c>
      <c r="I144" s="1" t="s">
        <v>132</v>
      </c>
      <c r="J144" s="1"/>
      <c r="L144" s="70" t="str">
        <f>'Bathing Sites_Others'!L677</f>
        <v>4</v>
      </c>
      <c r="M144" s="70" t="str">
        <f>'Bathing Sites_Others'!M677</f>
        <v>4</v>
      </c>
      <c r="N144" s="70" t="str">
        <f>'Bathing Sites_Others'!N677</f>
        <v>4</v>
      </c>
      <c r="O144" s="70" t="str">
        <f>'Bathing Sites_Others'!O677</f>
        <v>4</v>
      </c>
      <c r="P144" s="70" t="str">
        <f>'Bathing Sites_Others'!P677</f>
        <v>4</v>
      </c>
      <c r="Q144" s="70"/>
      <c r="R144" s="70" t="str">
        <f>'Bathing Sites_Others'!R677</f>
        <v>4</v>
      </c>
      <c r="S144" s="70" t="str">
        <f>'Bathing Sites_Others'!S677</f>
        <v>4</v>
      </c>
      <c r="T144" s="70" t="str">
        <f>'Bathing Sites_Others'!T677</f>
        <v>4</v>
      </c>
    </row>
    <row r="145" spans="5:20" hidden="1" outlineLevel="1" x14ac:dyDescent="0.45">
      <c r="E145" s="94" t="s">
        <v>224</v>
      </c>
      <c r="F145" s="94" t="s">
        <v>271</v>
      </c>
      <c r="G145" s="88" t="s">
        <v>131</v>
      </c>
      <c r="H145" s="1" t="s">
        <v>130</v>
      </c>
      <c r="I145" s="1" t="s">
        <v>132</v>
      </c>
      <c r="J145" s="1"/>
      <c r="L145" s="70" t="str">
        <f>'Bathing Sites_Others'!L678</f>
        <v>4</v>
      </c>
      <c r="M145" s="70" t="str">
        <f>'Bathing Sites_Others'!M678</f>
        <v>4</v>
      </c>
      <c r="N145" s="70" t="str">
        <f>'Bathing Sites_Others'!N678</f>
        <v>4</v>
      </c>
      <c r="O145" s="70" t="str">
        <f>'Bathing Sites_Others'!O678</f>
        <v>4</v>
      </c>
      <c r="P145" s="70" t="str">
        <f>'Bathing Sites_Others'!P678</f>
        <v>4</v>
      </c>
      <c r="Q145" s="70"/>
      <c r="R145" s="70" t="str">
        <f>'Bathing Sites_Others'!R678</f>
        <v>4</v>
      </c>
      <c r="S145" s="70" t="str">
        <f>'Bathing Sites_Others'!S678</f>
        <v>4</v>
      </c>
      <c r="T145" s="70" t="str">
        <f>'Bathing Sites_Others'!T678</f>
        <v>4</v>
      </c>
    </row>
    <row r="146" spans="5:20" hidden="1" outlineLevel="1" x14ac:dyDescent="0.45">
      <c r="E146" s="94" t="s">
        <v>224</v>
      </c>
      <c r="F146" s="94" t="s">
        <v>272</v>
      </c>
      <c r="G146" s="88" t="s">
        <v>131</v>
      </c>
      <c r="H146" s="1" t="s">
        <v>130</v>
      </c>
      <c r="I146" s="1" t="s">
        <v>132</v>
      </c>
      <c r="J146" s="1"/>
      <c r="L146" s="70" t="str">
        <f>'Bathing Sites_Others'!L679</f>
        <v>4</v>
      </c>
      <c r="M146" s="70" t="str">
        <f>'Bathing Sites_Others'!M679</f>
        <v>4</v>
      </c>
      <c r="N146" s="70" t="str">
        <f>'Bathing Sites_Others'!N679</f>
        <v>4</v>
      </c>
      <c r="O146" s="70" t="str">
        <f>'Bathing Sites_Others'!O679</f>
        <v>4</v>
      </c>
      <c r="P146" s="70" t="str">
        <f>'Bathing Sites_Others'!P679</f>
        <v>4</v>
      </c>
      <c r="Q146" s="70"/>
      <c r="R146" s="70" t="str">
        <f>'Bathing Sites_Others'!R679</f>
        <v>4</v>
      </c>
      <c r="S146" s="70" t="str">
        <f>'Bathing Sites_Others'!S679</f>
        <v>4</v>
      </c>
      <c r="T146" s="70" t="str">
        <f>'Bathing Sites_Others'!T679</f>
        <v>4</v>
      </c>
    </row>
    <row r="147" spans="5:20" hidden="1" outlineLevel="1" x14ac:dyDescent="0.45">
      <c r="E147" s="94" t="s">
        <v>224</v>
      </c>
      <c r="F147" s="94" t="s">
        <v>273</v>
      </c>
      <c r="G147" s="88" t="s">
        <v>131</v>
      </c>
      <c r="H147" s="1" t="s">
        <v>130</v>
      </c>
      <c r="I147" s="1" t="s">
        <v>132</v>
      </c>
      <c r="J147" s="1"/>
      <c r="L147" s="70" t="str">
        <f>'Bathing Sites_Others'!L680</f>
        <v>2</v>
      </c>
      <c r="M147" s="70" t="str">
        <f>'Bathing Sites_Others'!M680</f>
        <v>3</v>
      </c>
      <c r="N147" s="70" t="str">
        <f>'Bathing Sites_Others'!N680</f>
        <v>2</v>
      </c>
      <c r="O147" s="70" t="str">
        <f>'Bathing Sites_Others'!O680</f>
        <v>2</v>
      </c>
      <c r="P147" s="70" t="str">
        <f>'Bathing Sites_Others'!P680</f>
        <v>3</v>
      </c>
      <c r="Q147" s="70"/>
      <c r="R147" s="70" t="str">
        <f>'Bathing Sites_Others'!R680</f>
        <v>3</v>
      </c>
      <c r="S147" s="70" t="str">
        <f>'Bathing Sites_Others'!S680</f>
        <v>4</v>
      </c>
      <c r="T147" s="70" t="str">
        <f>'Bathing Sites_Others'!T680</f>
        <v>4</v>
      </c>
    </row>
    <row r="148" spans="5:20" hidden="1" outlineLevel="1" x14ac:dyDescent="0.45">
      <c r="E148" s="94" t="s">
        <v>224</v>
      </c>
      <c r="F148" s="94" t="s">
        <v>274</v>
      </c>
      <c r="G148" s="88" t="s">
        <v>131</v>
      </c>
      <c r="H148" s="1" t="s">
        <v>130</v>
      </c>
      <c r="I148" s="1" t="s">
        <v>132</v>
      </c>
      <c r="J148" s="1"/>
      <c r="L148" s="70" t="str">
        <f>'Bathing Sites_Others'!L681</f>
        <v>4</v>
      </c>
      <c r="M148" s="70" t="str">
        <f>'Bathing Sites_Others'!M681</f>
        <v>4</v>
      </c>
      <c r="N148" s="70" t="str">
        <f>'Bathing Sites_Others'!N681</f>
        <v>4</v>
      </c>
      <c r="O148" s="70" t="str">
        <f>'Bathing Sites_Others'!O681</f>
        <v>4</v>
      </c>
      <c r="P148" s="70" t="str">
        <f>'Bathing Sites_Others'!P681</f>
        <v>4</v>
      </c>
      <c r="Q148" s="70"/>
      <c r="R148" s="70" t="str">
        <f>'Bathing Sites_Others'!R681</f>
        <v>4</v>
      </c>
      <c r="S148" s="70" t="str">
        <f>'Bathing Sites_Others'!S681</f>
        <v>3</v>
      </c>
      <c r="T148" s="70" t="str">
        <f>'Bathing Sites_Others'!T681</f>
        <v>3</v>
      </c>
    </row>
    <row r="149" spans="5:20" hidden="1" outlineLevel="1" x14ac:dyDescent="0.45">
      <c r="E149" s="94" t="s">
        <v>224</v>
      </c>
      <c r="F149" s="94" t="s">
        <v>275</v>
      </c>
      <c r="G149" s="88" t="s">
        <v>131</v>
      </c>
      <c r="H149" s="1" t="s">
        <v>130</v>
      </c>
      <c r="I149" s="1" t="s">
        <v>132</v>
      </c>
      <c r="J149" s="1"/>
      <c r="L149" s="70" t="str">
        <f>'Bathing Sites_Others'!L682</f>
        <v>4</v>
      </c>
      <c r="M149" s="70" t="str">
        <f>'Bathing Sites_Others'!M682</f>
        <v>4</v>
      </c>
      <c r="N149" s="70" t="str">
        <f>'Bathing Sites_Others'!N682</f>
        <v>4</v>
      </c>
      <c r="O149" s="70" t="str">
        <f>'Bathing Sites_Others'!O682</f>
        <v>4</v>
      </c>
      <c r="P149" s="70" t="str">
        <f>'Bathing Sites_Others'!P682</f>
        <v>4</v>
      </c>
      <c r="Q149" s="70"/>
      <c r="R149" s="70" t="str">
        <f>'Bathing Sites_Others'!R682</f>
        <v>4</v>
      </c>
      <c r="S149" s="70" t="str">
        <f>'Bathing Sites_Others'!S682</f>
        <v>4</v>
      </c>
      <c r="T149" s="70" t="str">
        <f>'Bathing Sites_Others'!T682</f>
        <v>4</v>
      </c>
    </row>
    <row r="150" spans="5:20" hidden="1" outlineLevel="1" x14ac:dyDescent="0.45">
      <c r="E150" s="94" t="s">
        <v>224</v>
      </c>
      <c r="F150" s="94" t="s">
        <v>276</v>
      </c>
      <c r="G150" s="88" t="s">
        <v>131</v>
      </c>
      <c r="H150" s="1" t="s">
        <v>130</v>
      </c>
      <c r="I150" s="1" t="s">
        <v>132</v>
      </c>
      <c r="J150" s="1"/>
      <c r="L150" s="70" t="str">
        <f>'Bathing Sites_Others'!L683</f>
        <v>2</v>
      </c>
      <c r="M150" s="70" t="str">
        <f>'Bathing Sites_Others'!M683</f>
        <v>3</v>
      </c>
      <c r="N150" s="70" t="str">
        <f>'Bathing Sites_Others'!N683</f>
        <v>4</v>
      </c>
      <c r="O150" s="70" t="str">
        <f>'Bathing Sites_Others'!O683</f>
        <v>4</v>
      </c>
      <c r="P150" s="70" t="str">
        <f>'Bathing Sites_Others'!P683</f>
        <v>4</v>
      </c>
      <c r="Q150" s="70"/>
      <c r="R150" s="70" t="str">
        <f>'Bathing Sites_Others'!R683</f>
        <v>3</v>
      </c>
      <c r="S150" s="70" t="str">
        <f>'Bathing Sites_Others'!S683</f>
        <v>3</v>
      </c>
      <c r="T150" s="70" t="str">
        <f>'Bathing Sites_Others'!T683</f>
        <v>3</v>
      </c>
    </row>
    <row r="151" spans="5:20" hidden="1" outlineLevel="1" x14ac:dyDescent="0.45">
      <c r="E151" s="94" t="s">
        <v>224</v>
      </c>
      <c r="F151" s="94" t="s">
        <v>277</v>
      </c>
      <c r="G151" s="88" t="s">
        <v>131</v>
      </c>
      <c r="H151" s="1" t="s">
        <v>130</v>
      </c>
      <c r="I151" s="1" t="s">
        <v>132</v>
      </c>
      <c r="J151" s="1"/>
      <c r="L151" s="70" t="str">
        <f>'Bathing Sites_Others'!L684</f>
        <v>3</v>
      </c>
      <c r="M151" s="70" t="str">
        <f>'Bathing Sites_Others'!M684</f>
        <v>4</v>
      </c>
      <c r="N151" s="70" t="str">
        <f>'Bathing Sites_Others'!N684</f>
        <v>4</v>
      </c>
      <c r="O151" s="70" t="str">
        <f>'Bathing Sites_Others'!O684</f>
        <v>3</v>
      </c>
      <c r="P151" s="70" t="str">
        <f>'Bathing Sites_Others'!P684</f>
        <v>4</v>
      </c>
      <c r="Q151" s="70"/>
      <c r="R151" s="70" t="str">
        <f>'Bathing Sites_Others'!R684</f>
        <v>4</v>
      </c>
      <c r="S151" s="70" t="str">
        <f>'Bathing Sites_Others'!S684</f>
        <v>4</v>
      </c>
      <c r="T151" s="70" t="str">
        <f>'Bathing Sites_Others'!T684</f>
        <v>4</v>
      </c>
    </row>
    <row r="152" spans="5:20" hidden="1" outlineLevel="1" x14ac:dyDescent="0.45">
      <c r="E152" s="94" t="s">
        <v>224</v>
      </c>
      <c r="F152" s="94" t="s">
        <v>278</v>
      </c>
      <c r="G152" s="88" t="s">
        <v>131</v>
      </c>
      <c r="H152" s="1" t="s">
        <v>130</v>
      </c>
      <c r="I152" s="1" t="s">
        <v>132</v>
      </c>
      <c r="J152" s="1"/>
      <c r="L152" s="70" t="str">
        <f>'Bathing Sites_Others'!L685</f>
        <v>4</v>
      </c>
      <c r="M152" s="70" t="str">
        <f>'Bathing Sites_Others'!M685</f>
        <v>4</v>
      </c>
      <c r="N152" s="70" t="str">
        <f>'Bathing Sites_Others'!N685</f>
        <v>4</v>
      </c>
      <c r="O152" s="70" t="str">
        <f>'Bathing Sites_Others'!O685</f>
        <v>4</v>
      </c>
      <c r="P152" s="70" t="str">
        <f>'Bathing Sites_Others'!P685</f>
        <v>4</v>
      </c>
      <c r="Q152" s="70"/>
      <c r="R152" s="70" t="str">
        <f>'Bathing Sites_Others'!R685</f>
        <v>4</v>
      </c>
      <c r="S152" s="70" t="str">
        <f>'Bathing Sites_Others'!S685</f>
        <v>4</v>
      </c>
      <c r="T152" s="70" t="str">
        <f>'Bathing Sites_Others'!T685</f>
        <v>4</v>
      </c>
    </row>
    <row r="153" spans="5:20" hidden="1" outlineLevel="1" x14ac:dyDescent="0.45">
      <c r="E153" s="94" t="s">
        <v>224</v>
      </c>
      <c r="F153" s="94" t="s">
        <v>279</v>
      </c>
      <c r="G153" s="88" t="s">
        <v>131</v>
      </c>
      <c r="H153" s="1" t="s">
        <v>130</v>
      </c>
      <c r="I153" s="1" t="s">
        <v>132</v>
      </c>
      <c r="J153" s="1"/>
      <c r="L153" s="70" t="str">
        <f>'Bathing Sites_Others'!L686</f>
        <v>4</v>
      </c>
      <c r="M153" s="70" t="str">
        <f>'Bathing Sites_Others'!M686</f>
        <v>4</v>
      </c>
      <c r="N153" s="70" t="str">
        <f>'Bathing Sites_Others'!N686</f>
        <v>4</v>
      </c>
      <c r="O153" s="70" t="str">
        <f>'Bathing Sites_Others'!O686</f>
        <v>4</v>
      </c>
      <c r="P153" s="70" t="str">
        <f>'Bathing Sites_Others'!P686</f>
        <v>4</v>
      </c>
      <c r="Q153" s="70"/>
      <c r="R153" s="70" t="str">
        <f>'Bathing Sites_Others'!R686</f>
        <v>4</v>
      </c>
      <c r="S153" s="70" t="str">
        <f>'Bathing Sites_Others'!S686</f>
        <v>4</v>
      </c>
      <c r="T153" s="70" t="str">
        <f>'Bathing Sites_Others'!T686</f>
        <v>4</v>
      </c>
    </row>
    <row r="154" spans="5:20" hidden="1" outlineLevel="1" x14ac:dyDescent="0.45">
      <c r="E154" s="94" t="s">
        <v>224</v>
      </c>
      <c r="F154" s="94" t="s">
        <v>280</v>
      </c>
      <c r="G154" s="88" t="s">
        <v>131</v>
      </c>
      <c r="H154" s="1" t="s">
        <v>130</v>
      </c>
      <c r="I154" s="1" t="s">
        <v>132</v>
      </c>
      <c r="J154" s="1"/>
      <c r="L154" s="70" t="str">
        <f>'Bathing Sites_Others'!L687</f>
        <v>3</v>
      </c>
      <c r="M154" s="70" t="str">
        <f>'Bathing Sites_Others'!M687</f>
        <v>3</v>
      </c>
      <c r="N154" s="70" t="str">
        <f>'Bathing Sites_Others'!N687</f>
        <v>3</v>
      </c>
      <c r="O154" s="70" t="str">
        <f>'Bathing Sites_Others'!O687</f>
        <v>4</v>
      </c>
      <c r="P154" s="70" t="str">
        <f>'Bathing Sites_Others'!P687</f>
        <v>4</v>
      </c>
      <c r="Q154" s="70"/>
      <c r="R154" s="70" t="str">
        <f>'Bathing Sites_Others'!R687</f>
        <v>4</v>
      </c>
      <c r="S154" s="70" t="str">
        <f>'Bathing Sites_Others'!S687</f>
        <v>4</v>
      </c>
      <c r="T154" s="70" t="str">
        <f>'Bathing Sites_Others'!T687</f>
        <v>4</v>
      </c>
    </row>
    <row r="155" spans="5:20" hidden="1" outlineLevel="1" x14ac:dyDescent="0.45">
      <c r="E155" s="94" t="s">
        <v>224</v>
      </c>
      <c r="F155" s="94" t="s">
        <v>281</v>
      </c>
      <c r="G155" s="88" t="s">
        <v>131</v>
      </c>
      <c r="H155" s="1" t="s">
        <v>130</v>
      </c>
      <c r="I155" s="1" t="s">
        <v>132</v>
      </c>
      <c r="J155" s="1"/>
      <c r="L155" s="70" t="str">
        <f>'Bathing Sites_Others'!L688</f>
        <v>4</v>
      </c>
      <c r="M155" s="70" t="str">
        <f>'Bathing Sites_Others'!M688</f>
        <v>3</v>
      </c>
      <c r="N155" s="70" t="str">
        <f>'Bathing Sites_Others'!N688</f>
        <v>3</v>
      </c>
      <c r="O155" s="70" t="str">
        <f>'Bathing Sites_Others'!O688</f>
        <v>3</v>
      </c>
      <c r="P155" s="70" t="str">
        <f>'Bathing Sites_Others'!P688</f>
        <v>3</v>
      </c>
      <c r="Q155" s="70"/>
      <c r="R155" s="70" t="str">
        <f>'Bathing Sites_Others'!R688</f>
        <v>4</v>
      </c>
      <c r="S155" s="70" t="str">
        <f>'Bathing Sites_Others'!S688</f>
        <v>4</v>
      </c>
      <c r="T155" s="70" t="str">
        <f>'Bathing Sites_Others'!T688</f>
        <v>4</v>
      </c>
    </row>
    <row r="156" spans="5:20" hidden="1" outlineLevel="1" x14ac:dyDescent="0.45">
      <c r="E156" s="94" t="s">
        <v>224</v>
      </c>
      <c r="F156" s="94" t="s">
        <v>282</v>
      </c>
      <c r="G156" s="88" t="s">
        <v>131</v>
      </c>
      <c r="H156" s="1" t="s">
        <v>130</v>
      </c>
      <c r="I156" s="1" t="s">
        <v>132</v>
      </c>
      <c r="J156" s="1"/>
      <c r="L156" s="70" t="str">
        <f>'Bathing Sites_Others'!L689</f>
        <v>4</v>
      </c>
      <c r="M156" s="70" t="str">
        <f>'Bathing Sites_Others'!M689</f>
        <v>4</v>
      </c>
      <c r="N156" s="70" t="str">
        <f>'Bathing Sites_Others'!N689</f>
        <v>3</v>
      </c>
      <c r="O156" s="70" t="str">
        <f>'Bathing Sites_Others'!O689</f>
        <v>3</v>
      </c>
      <c r="P156" s="70" t="str">
        <f>'Bathing Sites_Others'!P689</f>
        <v>4</v>
      </c>
      <c r="Q156" s="70"/>
      <c r="R156" s="70" t="str">
        <f>'Bathing Sites_Others'!R689</f>
        <v>3</v>
      </c>
      <c r="S156" s="70" t="str">
        <f>'Bathing Sites_Others'!S689</f>
        <v>3</v>
      </c>
      <c r="T156" s="70" t="str">
        <f>'Bathing Sites_Others'!T689</f>
        <v>3</v>
      </c>
    </row>
    <row r="157" spans="5:20" hidden="1" outlineLevel="1" x14ac:dyDescent="0.45">
      <c r="E157" s="94" t="s">
        <v>224</v>
      </c>
      <c r="F157" s="94" t="s">
        <v>283</v>
      </c>
      <c r="G157" s="88" t="s">
        <v>131</v>
      </c>
      <c r="H157" s="1" t="s">
        <v>130</v>
      </c>
      <c r="I157" s="1" t="s">
        <v>132</v>
      </c>
      <c r="J157" s="1"/>
      <c r="L157" s="70" t="str">
        <f>'Bathing Sites_Others'!L690</f>
        <v/>
      </c>
      <c r="M157" s="70" t="str">
        <f>'Bathing Sites_Others'!M690</f>
        <v/>
      </c>
      <c r="N157" s="70" t="str">
        <f>'Bathing Sites_Others'!N690</f>
        <v/>
      </c>
      <c r="O157" s="70" t="str">
        <f>'Bathing Sites_Others'!O690</f>
        <v>4</v>
      </c>
      <c r="P157" s="70" t="str">
        <f>'Bathing Sites_Others'!P690</f>
        <v>4</v>
      </c>
      <c r="Q157" s="70"/>
      <c r="R157" s="70" t="str">
        <f>'Bathing Sites_Others'!R690</f>
        <v>4</v>
      </c>
      <c r="S157" s="70" t="str">
        <f>'Bathing Sites_Others'!S690</f>
        <v>4</v>
      </c>
      <c r="T157" s="70" t="str">
        <f>'Bathing Sites_Others'!T690</f>
        <v>4</v>
      </c>
    </row>
    <row r="158" spans="5:20" hidden="1" outlineLevel="1" x14ac:dyDescent="0.45">
      <c r="E158" s="94" t="s">
        <v>224</v>
      </c>
      <c r="F158" s="94" t="s">
        <v>284</v>
      </c>
      <c r="G158" s="88" t="s">
        <v>131</v>
      </c>
      <c r="H158" s="1" t="s">
        <v>130</v>
      </c>
      <c r="I158" s="1" t="s">
        <v>132</v>
      </c>
      <c r="J158" s="1"/>
      <c r="L158" s="70" t="str">
        <f>'Bathing Sites_Others'!L691</f>
        <v>4</v>
      </c>
      <c r="M158" s="70" t="str">
        <f>'Bathing Sites_Others'!M691</f>
        <v>4</v>
      </c>
      <c r="N158" s="70" t="str">
        <f>'Bathing Sites_Others'!N691</f>
        <v>4</v>
      </c>
      <c r="O158" s="70" t="str">
        <f>'Bathing Sites_Others'!O691</f>
        <v>4</v>
      </c>
      <c r="P158" s="70" t="str">
        <f>'Bathing Sites_Others'!P691</f>
        <v>4</v>
      </c>
      <c r="Q158" s="70"/>
      <c r="R158" s="70" t="str">
        <f>'Bathing Sites_Others'!R691</f>
        <v>4</v>
      </c>
      <c r="S158" s="70" t="str">
        <f>'Bathing Sites_Others'!S691</f>
        <v>4</v>
      </c>
      <c r="T158" s="70" t="str">
        <f>'Bathing Sites_Others'!T691</f>
        <v>4</v>
      </c>
    </row>
    <row r="159" spans="5:20" hidden="1" outlineLevel="1" x14ac:dyDescent="0.45">
      <c r="E159" s="94" t="s">
        <v>224</v>
      </c>
      <c r="F159" s="94" t="s">
        <v>285</v>
      </c>
      <c r="G159" s="88" t="s">
        <v>131</v>
      </c>
      <c r="H159" s="1" t="s">
        <v>130</v>
      </c>
      <c r="I159" s="1" t="s">
        <v>132</v>
      </c>
      <c r="J159" s="1"/>
      <c r="L159" s="70" t="str">
        <f>'Bathing Sites_Others'!L692</f>
        <v>4</v>
      </c>
      <c r="M159" s="70" t="str">
        <f>'Bathing Sites_Others'!M692</f>
        <v>4</v>
      </c>
      <c r="N159" s="70" t="str">
        <f>'Bathing Sites_Others'!N692</f>
        <v>4</v>
      </c>
      <c r="O159" s="70" t="str">
        <f>'Bathing Sites_Others'!O692</f>
        <v>4</v>
      </c>
      <c r="P159" s="70" t="str">
        <f>'Bathing Sites_Others'!P692</f>
        <v>4</v>
      </c>
      <c r="Q159" s="70"/>
      <c r="R159" s="70" t="str">
        <f>'Bathing Sites_Others'!R692</f>
        <v>4</v>
      </c>
      <c r="S159" s="70" t="str">
        <f>'Bathing Sites_Others'!S692</f>
        <v>4</v>
      </c>
      <c r="T159" s="70" t="str">
        <f>'Bathing Sites_Others'!T692</f>
        <v>4</v>
      </c>
    </row>
    <row r="160" spans="5:20" hidden="1" outlineLevel="1" x14ac:dyDescent="0.45">
      <c r="E160" s="94" t="s">
        <v>224</v>
      </c>
      <c r="F160" s="94" t="s">
        <v>286</v>
      </c>
      <c r="G160" s="88" t="s">
        <v>131</v>
      </c>
      <c r="H160" s="1" t="s">
        <v>130</v>
      </c>
      <c r="I160" s="1" t="s">
        <v>132</v>
      </c>
      <c r="J160" s="1"/>
      <c r="L160" s="70" t="str">
        <f>'Bathing Sites_Others'!L693</f>
        <v>4</v>
      </c>
      <c r="M160" s="70" t="str">
        <f>'Bathing Sites_Others'!M693</f>
        <v>4</v>
      </c>
      <c r="N160" s="70" t="str">
        <f>'Bathing Sites_Others'!N693</f>
        <v>4</v>
      </c>
      <c r="O160" s="70" t="str">
        <f>'Bathing Sites_Others'!O693</f>
        <v>4</v>
      </c>
      <c r="P160" s="70" t="str">
        <f>'Bathing Sites_Others'!P693</f>
        <v>4</v>
      </c>
      <c r="Q160" s="70"/>
      <c r="R160" s="70" t="str">
        <f>'Bathing Sites_Others'!R693</f>
        <v>4</v>
      </c>
      <c r="S160" s="70" t="str">
        <f>'Bathing Sites_Others'!S693</f>
        <v>4</v>
      </c>
      <c r="T160" s="70" t="str">
        <f>'Bathing Sites_Others'!T693</f>
        <v>4</v>
      </c>
    </row>
    <row r="161" spans="5:20" hidden="1" outlineLevel="1" x14ac:dyDescent="0.45">
      <c r="E161" s="94" t="s">
        <v>224</v>
      </c>
      <c r="F161" s="94" t="s">
        <v>287</v>
      </c>
      <c r="G161" s="88" t="s">
        <v>131</v>
      </c>
      <c r="H161" s="1" t="s">
        <v>130</v>
      </c>
      <c r="I161" s="1" t="s">
        <v>132</v>
      </c>
      <c r="J161" s="1"/>
      <c r="L161" s="70" t="str">
        <f>'Bathing Sites_Others'!L694</f>
        <v/>
      </c>
      <c r="M161" s="70" t="str">
        <f>'Bathing Sites_Others'!M694</f>
        <v/>
      </c>
      <c r="N161" s="70" t="str">
        <f>'Bathing Sites_Others'!N694</f>
        <v/>
      </c>
      <c r="O161" s="70" t="str">
        <f>'Bathing Sites_Others'!O694</f>
        <v>4</v>
      </c>
      <c r="P161" s="70" t="str">
        <f>'Bathing Sites_Others'!P694</f>
        <v>4</v>
      </c>
      <c r="Q161" s="70"/>
      <c r="R161" s="70" t="str">
        <f>'Bathing Sites_Others'!R694</f>
        <v>4</v>
      </c>
      <c r="S161" s="70" t="str">
        <f>'Bathing Sites_Others'!S694</f>
        <v>4</v>
      </c>
      <c r="T161" s="70" t="str">
        <f>'Bathing Sites_Others'!T694</f>
        <v>4</v>
      </c>
    </row>
    <row r="162" spans="5:20" hidden="1" outlineLevel="1" x14ac:dyDescent="0.45">
      <c r="E162" s="94" t="s">
        <v>224</v>
      </c>
      <c r="F162" s="94" t="s">
        <v>288</v>
      </c>
      <c r="G162" s="88" t="s">
        <v>131</v>
      </c>
      <c r="H162" s="1" t="s">
        <v>130</v>
      </c>
      <c r="I162" s="1" t="s">
        <v>132</v>
      </c>
      <c r="J162" s="1"/>
      <c r="L162" s="70" t="str">
        <f>'Bathing Sites_Others'!L695</f>
        <v>4</v>
      </c>
      <c r="M162" s="70" t="str">
        <f>'Bathing Sites_Others'!M695</f>
        <v>4</v>
      </c>
      <c r="N162" s="70" t="str">
        <f>'Bathing Sites_Others'!N695</f>
        <v>4</v>
      </c>
      <c r="O162" s="70" t="str">
        <f>'Bathing Sites_Others'!O695</f>
        <v>4</v>
      </c>
      <c r="P162" s="70" t="str">
        <f>'Bathing Sites_Others'!P695</f>
        <v>4</v>
      </c>
      <c r="Q162" s="70"/>
      <c r="R162" s="70" t="str">
        <f>'Bathing Sites_Others'!R695</f>
        <v>4</v>
      </c>
      <c r="S162" s="70" t="str">
        <f>'Bathing Sites_Others'!S695</f>
        <v>4</v>
      </c>
      <c r="T162" s="70" t="str">
        <f>'Bathing Sites_Others'!T695</f>
        <v>4</v>
      </c>
    </row>
    <row r="163" spans="5:20" hidden="1" outlineLevel="1" x14ac:dyDescent="0.45">
      <c r="E163" s="94" t="s">
        <v>224</v>
      </c>
      <c r="F163" s="94" t="s">
        <v>289</v>
      </c>
      <c r="G163" s="88" t="s">
        <v>131</v>
      </c>
      <c r="H163" s="1" t="s">
        <v>130</v>
      </c>
      <c r="I163" s="1" t="s">
        <v>132</v>
      </c>
      <c r="J163" s="1"/>
      <c r="L163" s="70" t="str">
        <f>'Bathing Sites_Others'!L696</f>
        <v>4</v>
      </c>
      <c r="M163" s="70" t="str">
        <f>'Bathing Sites_Others'!M696</f>
        <v>4</v>
      </c>
      <c r="N163" s="70" t="str">
        <f>'Bathing Sites_Others'!N696</f>
        <v>4</v>
      </c>
      <c r="O163" s="70" t="str">
        <f>'Bathing Sites_Others'!O696</f>
        <v>4</v>
      </c>
      <c r="P163" s="70" t="str">
        <f>'Bathing Sites_Others'!P696</f>
        <v>4</v>
      </c>
      <c r="Q163" s="70"/>
      <c r="R163" s="70" t="str">
        <f>'Bathing Sites_Others'!R696</f>
        <v>4</v>
      </c>
      <c r="S163" s="70" t="str">
        <f>'Bathing Sites_Others'!S696</f>
        <v>4</v>
      </c>
      <c r="T163" s="70" t="str">
        <f>'Bathing Sites_Others'!T696</f>
        <v/>
      </c>
    </row>
    <row r="164" spans="5:20" hidden="1" outlineLevel="1" x14ac:dyDescent="0.45">
      <c r="E164" s="94" t="s">
        <v>224</v>
      </c>
      <c r="F164" s="94" t="s">
        <v>290</v>
      </c>
      <c r="G164" s="88" t="s">
        <v>131</v>
      </c>
      <c r="H164" s="1" t="s">
        <v>130</v>
      </c>
      <c r="I164" s="1" t="s">
        <v>132</v>
      </c>
      <c r="J164" s="1"/>
      <c r="L164" s="70" t="str">
        <f>'Bathing Sites_Others'!L697</f>
        <v>4</v>
      </c>
      <c r="M164" s="70" t="str">
        <f>'Bathing Sites_Others'!M697</f>
        <v>4</v>
      </c>
      <c r="N164" s="70" t="str">
        <f>'Bathing Sites_Others'!N697</f>
        <v>4</v>
      </c>
      <c r="O164" s="70" t="str">
        <f>'Bathing Sites_Others'!O697</f>
        <v>4</v>
      </c>
      <c r="P164" s="70" t="str">
        <f>'Bathing Sites_Others'!P697</f>
        <v>4</v>
      </c>
      <c r="Q164" s="70"/>
      <c r="R164" s="70" t="str">
        <f>'Bathing Sites_Others'!R697</f>
        <v>4</v>
      </c>
      <c r="S164" s="70" t="str">
        <f>'Bathing Sites_Others'!S697</f>
        <v>4</v>
      </c>
      <c r="T164" s="70" t="str">
        <f>'Bathing Sites_Others'!T697</f>
        <v>4</v>
      </c>
    </row>
    <row r="165" spans="5:20" hidden="1" outlineLevel="1" x14ac:dyDescent="0.45">
      <c r="E165" s="94" t="s">
        <v>224</v>
      </c>
      <c r="F165" s="94" t="s">
        <v>291</v>
      </c>
      <c r="G165" s="88" t="s">
        <v>131</v>
      </c>
      <c r="H165" s="1" t="s">
        <v>130</v>
      </c>
      <c r="I165" s="1" t="s">
        <v>132</v>
      </c>
      <c r="J165" s="1"/>
      <c r="L165" s="70" t="str">
        <f>'Bathing Sites_Others'!L698</f>
        <v>2</v>
      </c>
      <c r="M165" s="70" t="str">
        <f>'Bathing Sites_Others'!M698</f>
        <v>3</v>
      </c>
      <c r="N165" s="70" t="str">
        <f>'Bathing Sites_Others'!N698</f>
        <v>2</v>
      </c>
      <c r="O165" s="70" t="str">
        <f>'Bathing Sites_Others'!O698</f>
        <v>3</v>
      </c>
      <c r="P165" s="70" t="str">
        <f>'Bathing Sites_Others'!P698</f>
        <v>4</v>
      </c>
      <c r="Q165" s="70"/>
      <c r="R165" s="70" t="str">
        <f>'Bathing Sites_Others'!R698</f>
        <v>4</v>
      </c>
      <c r="S165" s="70" t="str">
        <f>'Bathing Sites_Others'!S698</f>
        <v>4</v>
      </c>
      <c r="T165" s="70" t="str">
        <f>'Bathing Sites_Others'!T698</f>
        <v>4</v>
      </c>
    </row>
    <row r="166" spans="5:20" hidden="1" outlineLevel="1" x14ac:dyDescent="0.45">
      <c r="E166" s="94" t="s">
        <v>224</v>
      </c>
      <c r="F166" s="94" t="s">
        <v>292</v>
      </c>
      <c r="G166" s="88" t="s">
        <v>131</v>
      </c>
      <c r="H166" s="1" t="s">
        <v>130</v>
      </c>
      <c r="I166" s="1" t="s">
        <v>132</v>
      </c>
      <c r="J166" s="1"/>
      <c r="L166" s="70" t="str">
        <f>'Bathing Sites_Others'!L699</f>
        <v>4</v>
      </c>
      <c r="M166" s="70" t="str">
        <f>'Bathing Sites_Others'!M699</f>
        <v>4</v>
      </c>
      <c r="N166" s="70" t="str">
        <f>'Bathing Sites_Others'!N699</f>
        <v>4</v>
      </c>
      <c r="O166" s="70" t="str">
        <f>'Bathing Sites_Others'!O699</f>
        <v>4</v>
      </c>
      <c r="P166" s="70" t="str">
        <f>'Bathing Sites_Others'!P699</f>
        <v>4</v>
      </c>
      <c r="Q166" s="70"/>
      <c r="R166" s="70" t="str">
        <f>'Bathing Sites_Others'!R699</f>
        <v>4</v>
      </c>
      <c r="S166" s="70" t="str">
        <f>'Bathing Sites_Others'!S699</f>
        <v>4</v>
      </c>
      <c r="T166" s="70" t="str">
        <f>'Bathing Sites_Others'!T699</f>
        <v>4</v>
      </c>
    </row>
    <row r="167" spans="5:20" hidden="1" outlineLevel="1" x14ac:dyDescent="0.45">
      <c r="E167" s="94" t="s">
        <v>224</v>
      </c>
      <c r="F167" s="94" t="s">
        <v>293</v>
      </c>
      <c r="G167" s="88" t="s">
        <v>131</v>
      </c>
      <c r="H167" s="1" t="s">
        <v>130</v>
      </c>
      <c r="I167" s="1" t="s">
        <v>132</v>
      </c>
      <c r="J167" s="1"/>
      <c r="L167" s="70" t="str">
        <f>'Bathing Sites_Others'!L700</f>
        <v>3</v>
      </c>
      <c r="M167" s="70" t="str">
        <f>'Bathing Sites_Others'!M700</f>
        <v>4</v>
      </c>
      <c r="N167" s="70" t="str">
        <f>'Bathing Sites_Others'!N700</f>
        <v>4</v>
      </c>
      <c r="O167" s="70" t="str">
        <f>'Bathing Sites_Others'!O700</f>
        <v>4</v>
      </c>
      <c r="P167" s="70" t="str">
        <f>'Bathing Sites_Others'!P700</f>
        <v>4</v>
      </c>
      <c r="Q167" s="70"/>
      <c r="R167" s="70" t="str">
        <f>'Bathing Sites_Others'!R700</f>
        <v>3</v>
      </c>
      <c r="S167" s="70" t="str">
        <f>'Bathing Sites_Others'!S700</f>
        <v>3</v>
      </c>
      <c r="T167" s="70" t="str">
        <f>'Bathing Sites_Others'!T700</f>
        <v>3</v>
      </c>
    </row>
    <row r="168" spans="5:20" hidden="1" outlineLevel="1" x14ac:dyDescent="0.45">
      <c r="E168" s="94" t="s">
        <v>224</v>
      </c>
      <c r="F168" s="94" t="s">
        <v>294</v>
      </c>
      <c r="G168" s="88" t="s">
        <v>131</v>
      </c>
      <c r="H168" s="1" t="s">
        <v>130</v>
      </c>
      <c r="I168" s="1" t="s">
        <v>132</v>
      </c>
      <c r="J168" s="1"/>
      <c r="L168" s="70" t="str">
        <f>'Bathing Sites_Others'!L701</f>
        <v>4</v>
      </c>
      <c r="M168" s="70" t="str">
        <f>'Bathing Sites_Others'!M701</f>
        <v>4</v>
      </c>
      <c r="N168" s="70" t="str">
        <f>'Bathing Sites_Others'!N701</f>
        <v>4</v>
      </c>
      <c r="O168" s="70" t="str">
        <f>'Bathing Sites_Others'!O701</f>
        <v>4</v>
      </c>
      <c r="P168" s="70" t="str">
        <f>'Bathing Sites_Others'!P701</f>
        <v>4</v>
      </c>
      <c r="Q168" s="70"/>
      <c r="R168" s="70" t="str">
        <f>'Bathing Sites_Others'!R701</f>
        <v>4</v>
      </c>
      <c r="S168" s="70" t="str">
        <f>'Bathing Sites_Others'!S701</f>
        <v>4</v>
      </c>
      <c r="T168" s="70" t="str">
        <f>'Bathing Sites_Others'!T701</f>
        <v>4</v>
      </c>
    </row>
    <row r="169" spans="5:20" hidden="1" outlineLevel="1" x14ac:dyDescent="0.45">
      <c r="E169" s="94" t="s">
        <v>224</v>
      </c>
      <c r="F169" s="94" t="s">
        <v>295</v>
      </c>
      <c r="G169" s="88" t="s">
        <v>131</v>
      </c>
      <c r="H169" s="1" t="s">
        <v>130</v>
      </c>
      <c r="I169" s="1" t="s">
        <v>132</v>
      </c>
      <c r="J169" s="1"/>
      <c r="L169" s="70" t="str">
        <f>'Bathing Sites_Others'!L702</f>
        <v>3</v>
      </c>
      <c r="M169" s="70" t="str">
        <f>'Bathing Sites_Others'!M702</f>
        <v>4</v>
      </c>
      <c r="N169" s="70" t="str">
        <f>'Bathing Sites_Others'!N702</f>
        <v>4</v>
      </c>
      <c r="O169" s="70" t="str">
        <f>'Bathing Sites_Others'!O702</f>
        <v>4</v>
      </c>
      <c r="P169" s="70" t="str">
        <f>'Bathing Sites_Others'!P702</f>
        <v>3</v>
      </c>
      <c r="Q169" s="70"/>
      <c r="R169" s="70" t="str">
        <f>'Bathing Sites_Others'!R702</f>
        <v>4</v>
      </c>
      <c r="S169" s="70" t="str">
        <f>'Bathing Sites_Others'!S702</f>
        <v>4</v>
      </c>
      <c r="T169" s="70" t="str">
        <f>'Bathing Sites_Others'!T702</f>
        <v>4</v>
      </c>
    </row>
    <row r="170" spans="5:20" hidden="1" outlineLevel="1" x14ac:dyDescent="0.45">
      <c r="E170" s="94" t="s">
        <v>224</v>
      </c>
      <c r="F170" s="94" t="s">
        <v>296</v>
      </c>
      <c r="G170" s="88" t="s">
        <v>131</v>
      </c>
      <c r="H170" s="1" t="s">
        <v>130</v>
      </c>
      <c r="I170" s="1" t="s">
        <v>132</v>
      </c>
      <c r="J170" s="1"/>
      <c r="L170" s="70" t="str">
        <f>'Bathing Sites_Others'!L704</f>
        <v>4</v>
      </c>
      <c r="M170" s="70" t="str">
        <f>'Bathing Sites_Others'!M704</f>
        <v>4</v>
      </c>
      <c r="N170" s="70" t="str">
        <f>'Bathing Sites_Others'!N704</f>
        <v>4</v>
      </c>
      <c r="O170" s="70" t="str">
        <f>'Bathing Sites_Others'!O704</f>
        <v>4</v>
      </c>
      <c r="P170" s="70" t="str">
        <f>'Bathing Sites_Others'!P704</f>
        <v>4</v>
      </c>
      <c r="Q170" s="70"/>
      <c r="R170" s="70" t="str">
        <f>'Bathing Sites_Others'!R704</f>
        <v>4</v>
      </c>
      <c r="S170" s="70" t="str">
        <f>'Bathing Sites_Others'!S704</f>
        <v>4</v>
      </c>
      <c r="T170" s="70" t="str">
        <f>'Bathing Sites_Others'!T704</f>
        <v>4</v>
      </c>
    </row>
    <row r="171" spans="5:20" hidden="1" outlineLevel="1" x14ac:dyDescent="0.45">
      <c r="E171" s="94" t="s">
        <v>224</v>
      </c>
      <c r="F171" s="94" t="s">
        <v>297</v>
      </c>
      <c r="G171" s="88" t="s">
        <v>131</v>
      </c>
      <c r="H171" s="1" t="s">
        <v>130</v>
      </c>
      <c r="I171" s="1" t="s">
        <v>132</v>
      </c>
      <c r="J171" s="1"/>
      <c r="L171" s="70" t="str">
        <f>'Bathing Sites_Others'!L705</f>
        <v>4</v>
      </c>
      <c r="M171" s="70" t="str">
        <f>'Bathing Sites_Others'!M705</f>
        <v>4</v>
      </c>
      <c r="N171" s="70" t="str">
        <f>'Bathing Sites_Others'!N705</f>
        <v>4</v>
      </c>
      <c r="O171" s="70" t="str">
        <f>'Bathing Sites_Others'!O705</f>
        <v>4</v>
      </c>
      <c r="P171" s="70" t="str">
        <f>'Bathing Sites_Others'!P705</f>
        <v>4</v>
      </c>
      <c r="Q171" s="70"/>
      <c r="R171" s="70" t="str">
        <f>'Bathing Sites_Others'!R705</f>
        <v>4</v>
      </c>
      <c r="S171" s="70" t="str">
        <f>'Bathing Sites_Others'!S705</f>
        <v>4</v>
      </c>
      <c r="T171" s="70" t="str">
        <f>'Bathing Sites_Others'!T705</f>
        <v>4</v>
      </c>
    </row>
    <row r="172" spans="5:20" hidden="1" outlineLevel="1" x14ac:dyDescent="0.45">
      <c r="E172" s="94" t="s">
        <v>224</v>
      </c>
      <c r="F172" s="94" t="s">
        <v>298</v>
      </c>
      <c r="G172" s="88" t="s">
        <v>131</v>
      </c>
      <c r="H172" s="1" t="s">
        <v>130</v>
      </c>
      <c r="I172" s="1" t="s">
        <v>132</v>
      </c>
      <c r="J172" s="1"/>
      <c r="L172" s="70" t="str">
        <f>'Bathing Sites_Others'!L706</f>
        <v>2</v>
      </c>
      <c r="M172" s="70" t="str">
        <f>'Bathing Sites_Others'!M706</f>
        <v>3</v>
      </c>
      <c r="N172" s="70" t="str">
        <f>'Bathing Sites_Others'!N706</f>
        <v>3</v>
      </c>
      <c r="O172" s="70" t="str">
        <f>'Bathing Sites_Others'!O706</f>
        <v>4</v>
      </c>
      <c r="P172" s="70" t="str">
        <f>'Bathing Sites_Others'!P706</f>
        <v>4</v>
      </c>
      <c r="Q172" s="70"/>
      <c r="R172" s="70" t="str">
        <f>'Bathing Sites_Others'!R706</f>
        <v>4</v>
      </c>
      <c r="S172" s="70" t="str">
        <f>'Bathing Sites_Others'!S706</f>
        <v>4</v>
      </c>
      <c r="T172" s="70" t="str">
        <f>'Bathing Sites_Others'!T706</f>
        <v>3</v>
      </c>
    </row>
    <row r="173" spans="5:20" hidden="1" outlineLevel="1" x14ac:dyDescent="0.45">
      <c r="E173" s="94" t="s">
        <v>224</v>
      </c>
      <c r="F173" s="94" t="s">
        <v>299</v>
      </c>
      <c r="G173" s="88" t="s">
        <v>131</v>
      </c>
      <c r="H173" s="1" t="s">
        <v>130</v>
      </c>
      <c r="I173" s="1" t="s">
        <v>132</v>
      </c>
      <c r="J173" s="1"/>
      <c r="L173" s="70" t="str">
        <f>'Bathing Sites_Others'!L707</f>
        <v>3</v>
      </c>
      <c r="M173" s="70" t="str">
        <f>'Bathing Sites_Others'!M707</f>
        <v>2</v>
      </c>
      <c r="N173" s="70" t="str">
        <f>'Bathing Sites_Others'!N707</f>
        <v>2</v>
      </c>
      <c r="O173" s="70" t="str">
        <f>'Bathing Sites_Others'!O707</f>
        <v>1</v>
      </c>
      <c r="P173" s="70" t="str">
        <f>'Bathing Sites_Others'!P707</f>
        <v>1</v>
      </c>
      <c r="Q173" s="70"/>
      <c r="R173" s="70" t="str">
        <f>'Bathing Sites_Others'!R707</f>
        <v>1</v>
      </c>
      <c r="S173" s="70" t="str">
        <f>'Bathing Sites_Others'!S707</f>
        <v>1</v>
      </c>
      <c r="T173" s="70" t="str">
        <f>'Bathing Sites_Others'!T707</f>
        <v>2</v>
      </c>
    </row>
    <row r="174" spans="5:20" hidden="1" outlineLevel="1" x14ac:dyDescent="0.45">
      <c r="E174" s="94" t="s">
        <v>224</v>
      </c>
      <c r="F174" s="94" t="s">
        <v>300</v>
      </c>
      <c r="G174" s="88" t="s">
        <v>131</v>
      </c>
      <c r="H174" s="1" t="s">
        <v>130</v>
      </c>
      <c r="I174" s="1" t="s">
        <v>132</v>
      </c>
      <c r="J174" s="1"/>
      <c r="L174" s="70" t="str">
        <f>'Bathing Sites_Others'!L708</f>
        <v>4</v>
      </c>
      <c r="M174" s="70" t="str">
        <f>'Bathing Sites_Others'!M708</f>
        <v>4</v>
      </c>
      <c r="N174" s="70" t="str">
        <f>'Bathing Sites_Others'!N708</f>
        <v>4</v>
      </c>
      <c r="O174" s="70" t="str">
        <f>'Bathing Sites_Others'!O708</f>
        <v>4</v>
      </c>
      <c r="P174" s="70" t="str">
        <f>'Bathing Sites_Others'!P708</f>
        <v>4</v>
      </c>
      <c r="Q174" s="70"/>
      <c r="R174" s="70" t="str">
        <f>'Bathing Sites_Others'!R708</f>
        <v>4</v>
      </c>
      <c r="S174" s="70" t="str">
        <f>'Bathing Sites_Others'!S708</f>
        <v>4</v>
      </c>
      <c r="T174" s="70" t="str">
        <f>'Bathing Sites_Others'!T708</f>
        <v>4</v>
      </c>
    </row>
    <row r="175" spans="5:20" hidden="1" outlineLevel="1" x14ac:dyDescent="0.45">
      <c r="E175" s="94" t="s">
        <v>224</v>
      </c>
      <c r="F175" s="94" t="s">
        <v>301</v>
      </c>
      <c r="G175" s="88" t="s">
        <v>131</v>
      </c>
      <c r="H175" s="1" t="s">
        <v>130</v>
      </c>
      <c r="I175" s="1" t="s">
        <v>132</v>
      </c>
      <c r="J175" s="1"/>
      <c r="L175" s="70" t="str">
        <f>'Bathing Sites_Others'!L709</f>
        <v>3</v>
      </c>
      <c r="M175" s="70" t="str">
        <f>'Bathing Sites_Others'!M709</f>
        <v>2</v>
      </c>
      <c r="N175" s="70" t="str">
        <f>'Bathing Sites_Others'!N709</f>
        <v>2</v>
      </c>
      <c r="O175" s="70" t="str">
        <f>'Bathing Sites_Others'!O709</f>
        <v>2</v>
      </c>
      <c r="P175" s="70" t="str">
        <f>'Bathing Sites_Others'!P709</f>
        <v>2</v>
      </c>
      <c r="Q175" s="70"/>
      <c r="R175" s="70" t="str">
        <f>'Bathing Sites_Others'!R709</f>
        <v>2</v>
      </c>
      <c r="S175" s="70" t="str">
        <f>'Bathing Sites_Others'!S709</f>
        <v>1</v>
      </c>
      <c r="T175" s="70" t="str">
        <f>'Bathing Sites_Others'!T709</f>
        <v>1</v>
      </c>
    </row>
    <row r="176" spans="5:20" hidden="1" outlineLevel="1" x14ac:dyDescent="0.45">
      <c r="E176" s="94" t="s">
        <v>224</v>
      </c>
      <c r="F176" s="94" t="s">
        <v>302</v>
      </c>
      <c r="G176" s="88" t="s">
        <v>131</v>
      </c>
      <c r="H176" s="1" t="s">
        <v>130</v>
      </c>
      <c r="I176" s="1" t="s">
        <v>132</v>
      </c>
      <c r="J176" s="1"/>
      <c r="L176" s="70" t="str">
        <f>'Bathing Sites_Others'!L710</f>
        <v>3</v>
      </c>
      <c r="M176" s="70" t="str">
        <f>'Bathing Sites_Others'!M710</f>
        <v>3</v>
      </c>
      <c r="N176" s="70" t="str">
        <f>'Bathing Sites_Others'!N710</f>
        <v>3</v>
      </c>
      <c r="O176" s="70" t="str">
        <f>'Bathing Sites_Others'!O710</f>
        <v>3</v>
      </c>
      <c r="P176" s="70" t="str">
        <f>'Bathing Sites_Others'!P710</f>
        <v>3</v>
      </c>
      <c r="Q176" s="70"/>
      <c r="R176" s="70" t="str">
        <f>'Bathing Sites_Others'!R710</f>
        <v>4</v>
      </c>
      <c r="S176" s="70" t="str">
        <f>'Bathing Sites_Others'!S710</f>
        <v>3</v>
      </c>
      <c r="T176" s="70" t="str">
        <f>'Bathing Sites_Others'!T710</f>
        <v>3</v>
      </c>
    </row>
    <row r="177" spans="5:20" hidden="1" outlineLevel="1" x14ac:dyDescent="0.45">
      <c r="E177" s="94" t="s">
        <v>224</v>
      </c>
      <c r="F177" s="94" t="s">
        <v>303</v>
      </c>
      <c r="G177" s="88" t="s">
        <v>131</v>
      </c>
      <c r="H177" s="1" t="s">
        <v>130</v>
      </c>
      <c r="I177" s="1" t="s">
        <v>132</v>
      </c>
      <c r="J177" s="1"/>
      <c r="L177" s="70" t="str">
        <f>'Bathing Sites_Others'!L711</f>
        <v>4</v>
      </c>
      <c r="M177" s="70" t="str">
        <f>'Bathing Sites_Others'!M711</f>
        <v>4</v>
      </c>
      <c r="N177" s="70" t="str">
        <f>'Bathing Sites_Others'!N711</f>
        <v>4</v>
      </c>
      <c r="O177" s="70" t="str">
        <f>'Bathing Sites_Others'!O711</f>
        <v>4</v>
      </c>
      <c r="P177" s="70" t="str">
        <f>'Bathing Sites_Others'!P711</f>
        <v>3</v>
      </c>
      <c r="Q177" s="70"/>
      <c r="R177" s="70" t="str">
        <f>'Bathing Sites_Others'!R711</f>
        <v>4</v>
      </c>
      <c r="S177" s="70" t="str">
        <f>'Bathing Sites_Others'!S711</f>
        <v>4</v>
      </c>
      <c r="T177" s="70" t="str">
        <f>'Bathing Sites_Others'!T711</f>
        <v>4</v>
      </c>
    </row>
    <row r="178" spans="5:20" hidden="1" outlineLevel="1" x14ac:dyDescent="0.45">
      <c r="E178" s="94" t="s">
        <v>224</v>
      </c>
      <c r="F178" s="94" t="s">
        <v>304</v>
      </c>
      <c r="G178" s="88" t="s">
        <v>131</v>
      </c>
      <c r="H178" s="1" t="s">
        <v>130</v>
      </c>
      <c r="I178" s="1" t="s">
        <v>132</v>
      </c>
      <c r="J178" s="1"/>
      <c r="L178" s="70" t="str">
        <f>'Bathing Sites_Others'!L712</f>
        <v>4</v>
      </c>
      <c r="M178" s="70" t="str">
        <f>'Bathing Sites_Others'!M712</f>
        <v>4</v>
      </c>
      <c r="N178" s="70" t="str">
        <f>'Bathing Sites_Others'!N712</f>
        <v>4</v>
      </c>
      <c r="O178" s="70" t="str">
        <f>'Bathing Sites_Others'!O712</f>
        <v>4</v>
      </c>
      <c r="P178" s="70" t="str">
        <f>'Bathing Sites_Others'!P712</f>
        <v>4</v>
      </c>
      <c r="Q178" s="70"/>
      <c r="R178" s="70" t="str">
        <f>'Bathing Sites_Others'!R712</f>
        <v>4</v>
      </c>
      <c r="S178" s="70" t="str">
        <f>'Bathing Sites_Others'!S712</f>
        <v>4</v>
      </c>
      <c r="T178" s="70" t="str">
        <f>'Bathing Sites_Others'!T712</f>
        <v>4</v>
      </c>
    </row>
    <row r="179" spans="5:20" hidden="1" outlineLevel="1" x14ac:dyDescent="0.45">
      <c r="E179" s="94" t="s">
        <v>224</v>
      </c>
      <c r="F179" s="94" t="s">
        <v>305</v>
      </c>
      <c r="G179" s="88" t="s">
        <v>131</v>
      </c>
      <c r="H179" s="1" t="s">
        <v>130</v>
      </c>
      <c r="I179" s="1" t="s">
        <v>132</v>
      </c>
      <c r="J179" s="1"/>
      <c r="L179" s="70" t="str">
        <f>'Bathing Sites_Others'!L713</f>
        <v>4</v>
      </c>
      <c r="M179" s="70" t="str">
        <f>'Bathing Sites_Others'!M713</f>
        <v>4</v>
      </c>
      <c r="N179" s="70" t="str">
        <f>'Bathing Sites_Others'!N713</f>
        <v>4</v>
      </c>
      <c r="O179" s="70" t="str">
        <f>'Bathing Sites_Others'!O713</f>
        <v>4</v>
      </c>
      <c r="P179" s="70" t="str">
        <f>'Bathing Sites_Others'!P713</f>
        <v>4</v>
      </c>
      <c r="Q179" s="70"/>
      <c r="R179" s="70" t="str">
        <f>'Bathing Sites_Others'!R713</f>
        <v>4</v>
      </c>
      <c r="S179" s="70" t="str">
        <f>'Bathing Sites_Others'!S713</f>
        <v>3</v>
      </c>
      <c r="T179" s="70" t="str">
        <f>'Bathing Sites_Others'!T713</f>
        <v>3</v>
      </c>
    </row>
    <row r="180" spans="5:20" hidden="1" outlineLevel="1" x14ac:dyDescent="0.45">
      <c r="E180" s="94" t="s">
        <v>224</v>
      </c>
      <c r="F180" s="94" t="s">
        <v>306</v>
      </c>
      <c r="G180" s="88" t="s">
        <v>131</v>
      </c>
      <c r="H180" s="1" t="s">
        <v>130</v>
      </c>
      <c r="I180" s="1" t="s">
        <v>132</v>
      </c>
      <c r="J180" s="1"/>
      <c r="L180" s="70" t="str">
        <f>'Bathing Sites_Others'!L714</f>
        <v>4</v>
      </c>
      <c r="M180" s="70" t="str">
        <f>'Bathing Sites_Others'!M714</f>
        <v>3</v>
      </c>
      <c r="N180" s="70" t="str">
        <f>'Bathing Sites_Others'!N714</f>
        <v>3</v>
      </c>
      <c r="O180" s="70" t="str">
        <f>'Bathing Sites_Others'!O714</f>
        <v>4</v>
      </c>
      <c r="P180" s="70" t="str">
        <f>'Bathing Sites_Others'!P714</f>
        <v>4</v>
      </c>
      <c r="Q180" s="70"/>
      <c r="R180" s="70" t="str">
        <f>'Bathing Sites_Others'!R714</f>
        <v>4</v>
      </c>
      <c r="S180" s="70" t="str">
        <f>'Bathing Sites_Others'!S714</f>
        <v>4</v>
      </c>
      <c r="T180" s="70" t="str">
        <f>'Bathing Sites_Others'!T714</f>
        <v>4</v>
      </c>
    </row>
    <row r="181" spans="5:20" hidden="1" outlineLevel="1" x14ac:dyDescent="0.45">
      <c r="E181" s="94" t="s">
        <v>224</v>
      </c>
      <c r="F181" s="94" t="s">
        <v>307</v>
      </c>
      <c r="G181" s="88" t="s">
        <v>131</v>
      </c>
      <c r="H181" s="1" t="s">
        <v>130</v>
      </c>
      <c r="I181" s="1" t="s">
        <v>132</v>
      </c>
      <c r="J181" s="1"/>
      <c r="L181" s="70" t="str">
        <f>'Bathing Sites_Others'!L715</f>
        <v>4</v>
      </c>
      <c r="M181" s="70" t="str">
        <f>'Bathing Sites_Others'!M715</f>
        <v>4</v>
      </c>
      <c r="N181" s="70" t="str">
        <f>'Bathing Sites_Others'!N715</f>
        <v>4</v>
      </c>
      <c r="O181" s="70" t="str">
        <f>'Bathing Sites_Others'!O715</f>
        <v>4</v>
      </c>
      <c r="P181" s="70" t="str">
        <f>'Bathing Sites_Others'!P715</f>
        <v>4</v>
      </c>
      <c r="Q181" s="70"/>
      <c r="R181" s="70" t="str">
        <f>'Bathing Sites_Others'!R715</f>
        <v>4</v>
      </c>
      <c r="S181" s="70" t="str">
        <f>'Bathing Sites_Others'!S715</f>
        <v>4</v>
      </c>
      <c r="T181" s="70" t="str">
        <f>'Bathing Sites_Others'!T715</f>
        <v>3</v>
      </c>
    </row>
    <row r="182" spans="5:20" hidden="1" outlineLevel="1" x14ac:dyDescent="0.45">
      <c r="E182" s="94" t="s">
        <v>224</v>
      </c>
      <c r="F182" s="94" t="s">
        <v>308</v>
      </c>
      <c r="G182" s="88" t="s">
        <v>131</v>
      </c>
      <c r="H182" s="1" t="s">
        <v>130</v>
      </c>
      <c r="I182" s="1" t="s">
        <v>132</v>
      </c>
      <c r="J182" s="1"/>
      <c r="L182" s="70" t="str">
        <f>'Bathing Sites_Others'!L716</f>
        <v>2</v>
      </c>
      <c r="M182" s="70" t="str">
        <f>'Bathing Sites_Others'!M716</f>
        <v>2</v>
      </c>
      <c r="N182" s="70" t="str">
        <f>'Bathing Sites_Others'!N716</f>
        <v>2</v>
      </c>
      <c r="O182" s="70" t="str">
        <f>'Bathing Sites_Others'!O716</f>
        <v>3</v>
      </c>
      <c r="P182" s="70" t="str">
        <f>'Bathing Sites_Others'!P716</f>
        <v>3</v>
      </c>
      <c r="Q182" s="70"/>
      <c r="R182" s="70" t="str">
        <f>'Bathing Sites_Others'!R716</f>
        <v>2</v>
      </c>
      <c r="S182" s="70" t="str">
        <f>'Bathing Sites_Others'!S716</f>
        <v>2</v>
      </c>
      <c r="T182" s="70" t="str">
        <f>'Bathing Sites_Others'!T716</f>
        <v>2</v>
      </c>
    </row>
    <row r="183" spans="5:20" hidden="1" outlineLevel="1" x14ac:dyDescent="0.45">
      <c r="E183" s="94" t="s">
        <v>224</v>
      </c>
      <c r="F183" s="94" t="s">
        <v>309</v>
      </c>
      <c r="G183" s="88" t="s">
        <v>131</v>
      </c>
      <c r="H183" s="1" t="s">
        <v>130</v>
      </c>
      <c r="I183" s="1" t="s">
        <v>132</v>
      </c>
      <c r="J183" s="1"/>
      <c r="L183" s="70" t="str">
        <f>'Bathing Sites_Others'!L717</f>
        <v>4</v>
      </c>
      <c r="M183" s="70" t="str">
        <f>'Bathing Sites_Others'!M717</f>
        <v>4</v>
      </c>
      <c r="N183" s="70" t="str">
        <f>'Bathing Sites_Others'!N717</f>
        <v>4</v>
      </c>
      <c r="O183" s="70" t="str">
        <f>'Bathing Sites_Others'!O717</f>
        <v>4</v>
      </c>
      <c r="P183" s="70" t="str">
        <f>'Bathing Sites_Others'!P717</f>
        <v>4</v>
      </c>
      <c r="Q183" s="70"/>
      <c r="R183" s="70" t="str">
        <f>'Bathing Sites_Others'!R717</f>
        <v>4</v>
      </c>
      <c r="S183" s="70" t="str">
        <f>'Bathing Sites_Others'!S717</f>
        <v>4</v>
      </c>
      <c r="T183" s="70" t="str">
        <f>'Bathing Sites_Others'!T717</f>
        <v>4</v>
      </c>
    </row>
    <row r="184" spans="5:20" hidden="1" outlineLevel="1" x14ac:dyDescent="0.45">
      <c r="E184" s="94" t="s">
        <v>224</v>
      </c>
      <c r="F184" s="94" t="s">
        <v>310</v>
      </c>
      <c r="G184" s="88" t="s">
        <v>131</v>
      </c>
      <c r="H184" s="1" t="s">
        <v>130</v>
      </c>
      <c r="I184" s="1" t="s">
        <v>132</v>
      </c>
      <c r="J184" s="1"/>
      <c r="L184" s="70" t="str">
        <f>'Bathing Sites_Others'!L718</f>
        <v>3</v>
      </c>
      <c r="M184" s="70" t="str">
        <f>'Bathing Sites_Others'!M718</f>
        <v>3</v>
      </c>
      <c r="N184" s="70" t="str">
        <f>'Bathing Sites_Others'!N718</f>
        <v>3</v>
      </c>
      <c r="O184" s="70" t="str">
        <f>'Bathing Sites_Others'!O718</f>
        <v>4</v>
      </c>
      <c r="P184" s="70" t="str">
        <f>'Bathing Sites_Others'!P718</f>
        <v>4</v>
      </c>
      <c r="Q184" s="70"/>
      <c r="R184" s="70" t="str">
        <f>'Bathing Sites_Others'!R718</f>
        <v>3</v>
      </c>
      <c r="S184" s="70" t="str">
        <f>'Bathing Sites_Others'!S718</f>
        <v>3</v>
      </c>
      <c r="T184" s="70" t="str">
        <f>'Bathing Sites_Others'!T718</f>
        <v>3</v>
      </c>
    </row>
    <row r="185" spans="5:20" hidden="1" outlineLevel="1" x14ac:dyDescent="0.45">
      <c r="E185" s="94" t="s">
        <v>224</v>
      </c>
      <c r="F185" s="94" t="s">
        <v>311</v>
      </c>
      <c r="G185" s="88" t="s">
        <v>131</v>
      </c>
      <c r="H185" s="1" t="s">
        <v>130</v>
      </c>
      <c r="I185" s="1" t="s">
        <v>132</v>
      </c>
      <c r="J185" s="1"/>
      <c r="L185" s="70" t="str">
        <f>'Bathing Sites_Others'!L719</f>
        <v>4</v>
      </c>
      <c r="M185" s="70" t="str">
        <f>'Bathing Sites_Others'!M719</f>
        <v>4</v>
      </c>
      <c r="N185" s="70" t="str">
        <f>'Bathing Sites_Others'!N719</f>
        <v>4</v>
      </c>
      <c r="O185" s="70" t="str">
        <f>'Bathing Sites_Others'!O719</f>
        <v>4</v>
      </c>
      <c r="P185" s="70" t="str">
        <f>'Bathing Sites_Others'!P719</f>
        <v>4</v>
      </c>
      <c r="Q185" s="70"/>
      <c r="R185" s="70" t="str">
        <f>'Bathing Sites_Others'!R719</f>
        <v>4</v>
      </c>
      <c r="S185" s="70" t="str">
        <f>'Bathing Sites_Others'!S719</f>
        <v>4</v>
      </c>
      <c r="T185" s="70" t="str">
        <f>'Bathing Sites_Others'!T719</f>
        <v>4</v>
      </c>
    </row>
    <row r="186" spans="5:20" hidden="1" outlineLevel="1" x14ac:dyDescent="0.45">
      <c r="E186" s="94" t="s">
        <v>224</v>
      </c>
      <c r="F186" s="94" t="s">
        <v>312</v>
      </c>
      <c r="G186" s="88" t="s">
        <v>131</v>
      </c>
      <c r="H186" s="1" t="s">
        <v>130</v>
      </c>
      <c r="I186" s="1" t="s">
        <v>132</v>
      </c>
      <c r="J186" s="1"/>
      <c r="L186" s="70" t="str">
        <f>'Bathing Sites_Others'!L720</f>
        <v>4</v>
      </c>
      <c r="M186" s="70" t="str">
        <f>'Bathing Sites_Others'!M720</f>
        <v>4</v>
      </c>
      <c r="N186" s="70" t="str">
        <f>'Bathing Sites_Others'!N720</f>
        <v>4</v>
      </c>
      <c r="O186" s="70" t="str">
        <f>'Bathing Sites_Others'!O720</f>
        <v>4</v>
      </c>
      <c r="P186" s="70" t="str">
        <f>'Bathing Sites_Others'!P720</f>
        <v>4</v>
      </c>
      <c r="Q186" s="70"/>
      <c r="R186" s="70" t="str">
        <f>'Bathing Sites_Others'!R720</f>
        <v>4</v>
      </c>
      <c r="S186" s="70" t="str">
        <f>'Bathing Sites_Others'!S720</f>
        <v>4</v>
      </c>
      <c r="T186" s="70" t="str">
        <f>'Bathing Sites_Others'!T720</f>
        <v>4</v>
      </c>
    </row>
    <row r="187" spans="5:20" hidden="1" outlineLevel="1" x14ac:dyDescent="0.45">
      <c r="E187" s="94" t="s">
        <v>224</v>
      </c>
      <c r="F187" s="94" t="s">
        <v>313</v>
      </c>
      <c r="G187" s="88" t="s">
        <v>131</v>
      </c>
      <c r="H187" s="1" t="s">
        <v>130</v>
      </c>
      <c r="I187" s="1" t="s">
        <v>132</v>
      </c>
      <c r="J187" s="1"/>
      <c r="L187" s="70" t="str">
        <f>'Bathing Sites_Others'!L721</f>
        <v>4</v>
      </c>
      <c r="M187" s="70" t="str">
        <f>'Bathing Sites_Others'!M721</f>
        <v>4</v>
      </c>
      <c r="N187" s="70" t="str">
        <f>'Bathing Sites_Others'!N721</f>
        <v>4</v>
      </c>
      <c r="O187" s="70" t="str">
        <f>'Bathing Sites_Others'!O721</f>
        <v>4</v>
      </c>
      <c r="P187" s="70" t="str">
        <f>'Bathing Sites_Others'!P721</f>
        <v>4</v>
      </c>
      <c r="Q187" s="70"/>
      <c r="R187" s="70" t="str">
        <f>'Bathing Sites_Others'!R721</f>
        <v>4</v>
      </c>
      <c r="S187" s="70" t="str">
        <f>'Bathing Sites_Others'!S721</f>
        <v>4</v>
      </c>
      <c r="T187" s="70" t="str">
        <f>'Bathing Sites_Others'!T721</f>
        <v>4</v>
      </c>
    </row>
    <row r="188" spans="5:20" hidden="1" outlineLevel="1" x14ac:dyDescent="0.45">
      <c r="E188" s="94" t="s">
        <v>224</v>
      </c>
      <c r="F188" s="94" t="s">
        <v>314</v>
      </c>
      <c r="G188" s="88" t="s">
        <v>131</v>
      </c>
      <c r="H188" s="1" t="s">
        <v>130</v>
      </c>
      <c r="I188" s="1" t="s">
        <v>132</v>
      </c>
      <c r="J188" s="1"/>
      <c r="L188" s="70" t="str">
        <f>'Bathing Sites_Others'!L722</f>
        <v>4</v>
      </c>
      <c r="M188" s="70" t="str">
        <f>'Bathing Sites_Others'!M722</f>
        <v>4</v>
      </c>
      <c r="N188" s="70" t="str">
        <f>'Bathing Sites_Others'!N722</f>
        <v>4</v>
      </c>
      <c r="O188" s="70" t="str">
        <f>'Bathing Sites_Others'!O722</f>
        <v>3</v>
      </c>
      <c r="P188" s="70" t="str">
        <f>'Bathing Sites_Others'!P722</f>
        <v>3</v>
      </c>
      <c r="Q188" s="70"/>
      <c r="R188" s="70" t="str">
        <f>'Bathing Sites_Others'!R722</f>
        <v>4</v>
      </c>
      <c r="S188" s="70" t="str">
        <f>'Bathing Sites_Others'!S722</f>
        <v>4</v>
      </c>
      <c r="T188" s="70" t="str">
        <f>'Bathing Sites_Others'!T722</f>
        <v>4</v>
      </c>
    </row>
    <row r="189" spans="5:20" hidden="1" outlineLevel="1" x14ac:dyDescent="0.45">
      <c r="E189" s="94" t="s">
        <v>224</v>
      </c>
      <c r="F189" s="94" t="s">
        <v>315</v>
      </c>
      <c r="G189" s="88" t="s">
        <v>131</v>
      </c>
      <c r="H189" s="1" t="s">
        <v>130</v>
      </c>
      <c r="I189" s="1" t="s">
        <v>132</v>
      </c>
      <c r="J189" s="1"/>
      <c r="L189" s="70" t="str">
        <f>'Bathing Sites_Others'!L723</f>
        <v>4</v>
      </c>
      <c r="M189" s="70" t="str">
        <f>'Bathing Sites_Others'!M723</f>
        <v>4</v>
      </c>
      <c r="N189" s="70" t="str">
        <f>'Bathing Sites_Others'!N723</f>
        <v>4</v>
      </c>
      <c r="O189" s="70" t="str">
        <f>'Bathing Sites_Others'!O723</f>
        <v>4</v>
      </c>
      <c r="P189" s="70" t="str">
        <f>'Bathing Sites_Others'!P723</f>
        <v>4</v>
      </c>
      <c r="Q189" s="70"/>
      <c r="R189" s="70" t="str">
        <f>'Bathing Sites_Others'!R723</f>
        <v>3</v>
      </c>
      <c r="S189" s="70" t="str">
        <f>'Bathing Sites_Others'!S723</f>
        <v>3</v>
      </c>
      <c r="T189" s="70" t="str">
        <f>'Bathing Sites_Others'!T723</f>
        <v>2</v>
      </c>
    </row>
    <row r="190" spans="5:20" hidden="1" outlineLevel="1" x14ac:dyDescent="0.45">
      <c r="E190" s="94" t="s">
        <v>224</v>
      </c>
      <c r="F190" s="94" t="s">
        <v>316</v>
      </c>
      <c r="G190" s="88" t="s">
        <v>131</v>
      </c>
      <c r="H190" s="1" t="s">
        <v>130</v>
      </c>
      <c r="I190" s="1" t="s">
        <v>132</v>
      </c>
      <c r="J190" s="1"/>
      <c r="L190" s="70" t="str">
        <f>'Bathing Sites_Others'!L724</f>
        <v>3</v>
      </c>
      <c r="M190" s="70" t="str">
        <f>'Bathing Sites_Others'!M724</f>
        <v>3</v>
      </c>
      <c r="N190" s="70" t="str">
        <f>'Bathing Sites_Others'!N724</f>
        <v>3</v>
      </c>
      <c r="O190" s="70" t="str">
        <f>'Bathing Sites_Others'!O724</f>
        <v>3</v>
      </c>
      <c r="P190" s="70" t="str">
        <f>'Bathing Sites_Others'!P724</f>
        <v>3</v>
      </c>
      <c r="Q190" s="70"/>
      <c r="R190" s="70" t="str">
        <f>'Bathing Sites_Others'!R724</f>
        <v>3</v>
      </c>
      <c r="S190" s="70" t="str">
        <f>'Bathing Sites_Others'!S724</f>
        <v>3</v>
      </c>
      <c r="T190" s="70" t="str">
        <f>'Bathing Sites_Others'!T724</f>
        <v>2</v>
      </c>
    </row>
    <row r="191" spans="5:20" hidden="1" outlineLevel="1" x14ac:dyDescent="0.45">
      <c r="E191" s="94" t="s">
        <v>224</v>
      </c>
      <c r="F191" s="94" t="s">
        <v>317</v>
      </c>
      <c r="G191" s="88" t="s">
        <v>131</v>
      </c>
      <c r="H191" s="1" t="s">
        <v>130</v>
      </c>
      <c r="I191" s="1" t="s">
        <v>132</v>
      </c>
      <c r="J191" s="1"/>
      <c r="L191" s="70" t="str">
        <f>'Bathing Sites_Others'!L725</f>
        <v/>
      </c>
      <c r="M191" s="70" t="str">
        <f>'Bathing Sites_Others'!M725</f>
        <v/>
      </c>
      <c r="N191" s="70" t="str">
        <f>'Bathing Sites_Others'!N725</f>
        <v/>
      </c>
      <c r="O191" s="70" t="str">
        <f>'Bathing Sites_Others'!O725</f>
        <v/>
      </c>
      <c r="P191" s="70" t="str">
        <f>'Bathing Sites_Others'!P725</f>
        <v/>
      </c>
      <c r="Q191" s="70"/>
      <c r="R191" s="70" t="str">
        <f>'Bathing Sites_Others'!R725</f>
        <v/>
      </c>
      <c r="S191" s="70" t="str">
        <f>'Bathing Sites_Others'!S725</f>
        <v>4</v>
      </c>
      <c r="T191" s="70" t="str">
        <f>'Bathing Sites_Others'!T725</f>
        <v>4</v>
      </c>
    </row>
    <row r="192" spans="5:20" hidden="1" outlineLevel="1" x14ac:dyDescent="0.45">
      <c r="E192" s="94" t="s">
        <v>224</v>
      </c>
      <c r="F192" s="94" t="s">
        <v>318</v>
      </c>
      <c r="G192" s="88" t="s">
        <v>131</v>
      </c>
      <c r="H192" s="1" t="s">
        <v>130</v>
      </c>
      <c r="I192" s="1" t="s">
        <v>132</v>
      </c>
      <c r="J192" s="1"/>
      <c r="L192" s="70" t="str">
        <f>'Bathing Sites_Others'!L726</f>
        <v>4</v>
      </c>
      <c r="M192" s="70" t="str">
        <f>'Bathing Sites_Others'!M726</f>
        <v>4</v>
      </c>
      <c r="N192" s="70" t="str">
        <f>'Bathing Sites_Others'!N726</f>
        <v>4</v>
      </c>
      <c r="O192" s="70" t="str">
        <f>'Bathing Sites_Others'!O726</f>
        <v>3</v>
      </c>
      <c r="P192" s="70" t="str">
        <f>'Bathing Sites_Others'!P726</f>
        <v>3</v>
      </c>
      <c r="Q192" s="70"/>
      <c r="R192" s="70" t="str">
        <f>'Bathing Sites_Others'!R726</f>
        <v>3</v>
      </c>
      <c r="S192" s="70" t="str">
        <f>'Bathing Sites_Others'!S726</f>
        <v>2</v>
      </c>
      <c r="T192" s="70" t="str">
        <f>'Bathing Sites_Others'!T726</f>
        <v>3</v>
      </c>
    </row>
    <row r="193" spans="5:20" hidden="1" outlineLevel="1" x14ac:dyDescent="0.45">
      <c r="E193" s="94" t="s">
        <v>224</v>
      </c>
      <c r="F193" s="94" t="s">
        <v>319</v>
      </c>
      <c r="G193" s="88" t="s">
        <v>131</v>
      </c>
      <c r="H193" s="1" t="s">
        <v>130</v>
      </c>
      <c r="I193" s="1" t="s">
        <v>132</v>
      </c>
      <c r="J193" s="1"/>
      <c r="L193" s="70" t="str">
        <f>'Bathing Sites_Others'!L727</f>
        <v>4</v>
      </c>
      <c r="M193" s="70" t="str">
        <f>'Bathing Sites_Others'!M727</f>
        <v>4</v>
      </c>
      <c r="N193" s="70" t="str">
        <f>'Bathing Sites_Others'!N727</f>
        <v>4</v>
      </c>
      <c r="O193" s="70" t="str">
        <f>'Bathing Sites_Others'!O727</f>
        <v>4</v>
      </c>
      <c r="P193" s="70" t="str">
        <f>'Bathing Sites_Others'!P727</f>
        <v>4</v>
      </c>
      <c r="Q193" s="70"/>
      <c r="R193" s="70" t="str">
        <f>'Bathing Sites_Others'!R727</f>
        <v>4</v>
      </c>
      <c r="S193" s="70" t="str">
        <f>'Bathing Sites_Others'!S727</f>
        <v>4</v>
      </c>
      <c r="T193" s="70" t="str">
        <f>'Bathing Sites_Others'!T727</f>
        <v>3</v>
      </c>
    </row>
    <row r="194" spans="5:20" hidden="1" outlineLevel="1" x14ac:dyDescent="0.45">
      <c r="E194" s="94" t="s">
        <v>224</v>
      </c>
      <c r="F194" s="94" t="s">
        <v>320</v>
      </c>
      <c r="G194" s="88" t="s">
        <v>131</v>
      </c>
      <c r="H194" s="1" t="s">
        <v>130</v>
      </c>
      <c r="I194" s="1" t="s">
        <v>132</v>
      </c>
      <c r="J194" s="1"/>
      <c r="L194" s="70" t="str">
        <f>'Bathing Sites_Others'!L728</f>
        <v>4</v>
      </c>
      <c r="M194" s="70" t="str">
        <f>'Bathing Sites_Others'!M728</f>
        <v>4</v>
      </c>
      <c r="N194" s="70" t="str">
        <f>'Bathing Sites_Others'!N728</f>
        <v>4</v>
      </c>
      <c r="O194" s="70" t="str">
        <f>'Bathing Sites_Others'!O728</f>
        <v>4</v>
      </c>
      <c r="P194" s="70" t="str">
        <f>'Bathing Sites_Others'!P728</f>
        <v>4</v>
      </c>
      <c r="Q194" s="70"/>
      <c r="R194" s="70" t="str">
        <f>'Bathing Sites_Others'!R728</f>
        <v>4</v>
      </c>
      <c r="S194" s="70" t="str">
        <f>'Bathing Sites_Others'!S728</f>
        <v>4</v>
      </c>
      <c r="T194" s="70" t="str">
        <f>'Bathing Sites_Others'!T728</f>
        <v>4</v>
      </c>
    </row>
    <row r="195" spans="5:20" hidden="1" outlineLevel="1" x14ac:dyDescent="0.45">
      <c r="E195" s="94" t="s">
        <v>224</v>
      </c>
      <c r="F195" s="94" t="s">
        <v>321</v>
      </c>
      <c r="G195" s="88" t="s">
        <v>131</v>
      </c>
      <c r="H195" s="1" t="s">
        <v>130</v>
      </c>
      <c r="I195" s="1" t="s">
        <v>132</v>
      </c>
      <c r="J195" s="1"/>
      <c r="L195" s="70" t="str">
        <f>'Bathing Sites_Others'!L729</f>
        <v>3</v>
      </c>
      <c r="M195" s="70" t="str">
        <f>'Bathing Sites_Others'!M729</f>
        <v>3</v>
      </c>
      <c r="N195" s="70" t="str">
        <f>'Bathing Sites_Others'!N729</f>
        <v>2</v>
      </c>
      <c r="O195" s="70" t="str">
        <f>'Bathing Sites_Others'!O729</f>
        <v>3</v>
      </c>
      <c r="P195" s="70" t="str">
        <f>'Bathing Sites_Others'!P729</f>
        <v>3</v>
      </c>
      <c r="Q195" s="70"/>
      <c r="R195" s="70" t="str">
        <f>'Bathing Sites_Others'!R729</f>
        <v>3</v>
      </c>
      <c r="S195" s="70" t="str">
        <f>'Bathing Sites_Others'!S729</f>
        <v>3</v>
      </c>
      <c r="T195" s="70" t="str">
        <f>'Bathing Sites_Others'!T729</f>
        <v>3</v>
      </c>
    </row>
    <row r="196" spans="5:20" hidden="1" outlineLevel="1" x14ac:dyDescent="0.45">
      <c r="E196" s="94" t="s">
        <v>224</v>
      </c>
      <c r="F196" s="94" t="s">
        <v>322</v>
      </c>
      <c r="G196" s="88" t="s">
        <v>131</v>
      </c>
      <c r="H196" s="1" t="s">
        <v>130</v>
      </c>
      <c r="I196" s="1" t="s">
        <v>132</v>
      </c>
      <c r="J196" s="1"/>
      <c r="L196" s="70" t="str">
        <f>'Bathing Sites_Others'!L730</f>
        <v>4</v>
      </c>
      <c r="M196" s="70" t="str">
        <f>'Bathing Sites_Others'!M730</f>
        <v>4</v>
      </c>
      <c r="N196" s="70" t="str">
        <f>'Bathing Sites_Others'!N730</f>
        <v>4</v>
      </c>
      <c r="O196" s="70" t="str">
        <f>'Bathing Sites_Others'!O730</f>
        <v>4</v>
      </c>
      <c r="P196" s="70" t="str">
        <f>'Bathing Sites_Others'!P730</f>
        <v>4</v>
      </c>
      <c r="Q196" s="70"/>
      <c r="R196" s="70" t="str">
        <f>'Bathing Sites_Others'!R730</f>
        <v>4</v>
      </c>
      <c r="S196" s="70" t="str">
        <f>'Bathing Sites_Others'!S730</f>
        <v>3</v>
      </c>
      <c r="T196" s="70" t="str">
        <f>'Bathing Sites_Others'!T730</f>
        <v>2</v>
      </c>
    </row>
    <row r="197" spans="5:20" hidden="1" outlineLevel="1" x14ac:dyDescent="0.45">
      <c r="E197" s="94" t="s">
        <v>224</v>
      </c>
      <c r="F197" s="94" t="s">
        <v>323</v>
      </c>
      <c r="G197" s="88" t="s">
        <v>131</v>
      </c>
      <c r="H197" s="1" t="s">
        <v>130</v>
      </c>
      <c r="I197" s="1" t="s">
        <v>132</v>
      </c>
      <c r="J197" s="1"/>
      <c r="L197" s="70" t="str">
        <f>'Bathing Sites_Others'!L731</f>
        <v>3</v>
      </c>
      <c r="M197" s="70" t="str">
        <f>'Bathing Sites_Others'!M731</f>
        <v>3</v>
      </c>
      <c r="N197" s="70" t="str">
        <f>'Bathing Sites_Others'!N731</f>
        <v>4</v>
      </c>
      <c r="O197" s="70" t="str">
        <f>'Bathing Sites_Others'!O731</f>
        <v>3</v>
      </c>
      <c r="P197" s="70" t="str">
        <f>'Bathing Sites_Others'!P731</f>
        <v>3</v>
      </c>
      <c r="Q197" s="70"/>
      <c r="R197" s="70" t="str">
        <f>'Bathing Sites_Others'!R731</f>
        <v>3</v>
      </c>
      <c r="S197" s="70" t="str">
        <f>'Bathing Sites_Others'!S731</f>
        <v>3</v>
      </c>
      <c r="T197" s="70" t="str">
        <f>'Bathing Sites_Others'!T731</f>
        <v>3</v>
      </c>
    </row>
    <row r="198" spans="5:20" hidden="1" outlineLevel="1" x14ac:dyDescent="0.45">
      <c r="E198" s="94" t="s">
        <v>224</v>
      </c>
      <c r="F198" s="94" t="s">
        <v>324</v>
      </c>
      <c r="G198" s="88" t="s">
        <v>131</v>
      </c>
      <c r="H198" s="1" t="s">
        <v>130</v>
      </c>
      <c r="I198" s="1" t="s">
        <v>132</v>
      </c>
      <c r="J198" s="1"/>
      <c r="L198" s="70" t="str">
        <f>'Bathing Sites_Others'!L732</f>
        <v>2</v>
      </c>
      <c r="M198" s="70" t="str">
        <f>'Bathing Sites_Others'!M732</f>
        <v>2</v>
      </c>
      <c r="N198" s="70" t="str">
        <f>'Bathing Sites_Others'!N732</f>
        <v>1</v>
      </c>
      <c r="O198" s="70" t="str">
        <f>'Bathing Sites_Others'!O732</f>
        <v>1</v>
      </c>
      <c r="P198" s="70" t="str">
        <f>'Bathing Sites_Others'!P732</f>
        <v>1</v>
      </c>
      <c r="Q198" s="70"/>
      <c r="R198" s="70" t="str">
        <f>'Bathing Sites_Others'!R732</f>
        <v>1</v>
      </c>
      <c r="S198" s="70" t="str">
        <f>'Bathing Sites_Others'!S732</f>
        <v>2</v>
      </c>
      <c r="T198" s="70" t="str">
        <f>'Bathing Sites_Others'!T732</f>
        <v>3</v>
      </c>
    </row>
    <row r="199" spans="5:20" hidden="1" outlineLevel="1" x14ac:dyDescent="0.45">
      <c r="E199" s="94" t="s">
        <v>224</v>
      </c>
      <c r="F199" s="94" t="s">
        <v>325</v>
      </c>
      <c r="G199" s="88" t="s">
        <v>131</v>
      </c>
      <c r="H199" s="1" t="s">
        <v>130</v>
      </c>
      <c r="I199" s="1" t="s">
        <v>132</v>
      </c>
      <c r="J199" s="1"/>
      <c r="L199" s="70" t="str">
        <f>'Bathing Sites_Others'!L733</f>
        <v>4</v>
      </c>
      <c r="M199" s="70" t="str">
        <f>'Bathing Sites_Others'!M733</f>
        <v>4</v>
      </c>
      <c r="N199" s="70" t="str">
        <f>'Bathing Sites_Others'!N733</f>
        <v>3</v>
      </c>
      <c r="O199" s="70" t="str">
        <f>'Bathing Sites_Others'!O733</f>
        <v>3</v>
      </c>
      <c r="P199" s="70" t="str">
        <f>'Bathing Sites_Others'!P733</f>
        <v>4</v>
      </c>
      <c r="Q199" s="70"/>
      <c r="R199" s="70" t="str">
        <f>'Bathing Sites_Others'!R733</f>
        <v>4</v>
      </c>
      <c r="S199" s="70" t="str">
        <f>'Bathing Sites_Others'!S733</f>
        <v>4</v>
      </c>
      <c r="T199" s="70" t="str">
        <f>'Bathing Sites_Others'!T733</f>
        <v>4</v>
      </c>
    </row>
    <row r="200" spans="5:20" hidden="1" outlineLevel="1" x14ac:dyDescent="0.45">
      <c r="E200" s="94" t="s">
        <v>224</v>
      </c>
      <c r="F200" s="94" t="s">
        <v>326</v>
      </c>
      <c r="G200" s="88" t="s">
        <v>131</v>
      </c>
      <c r="H200" s="1" t="s">
        <v>130</v>
      </c>
      <c r="I200" s="1" t="s">
        <v>132</v>
      </c>
      <c r="J200" s="1"/>
      <c r="L200" s="70" t="str">
        <f>'Bathing Sites_Others'!L734</f>
        <v>3</v>
      </c>
      <c r="M200" s="70" t="str">
        <f>'Bathing Sites_Others'!M734</f>
        <v>3</v>
      </c>
      <c r="N200" s="70" t="str">
        <f>'Bathing Sites_Others'!N734</f>
        <v>3</v>
      </c>
      <c r="O200" s="70" t="str">
        <f>'Bathing Sites_Others'!O734</f>
        <v>2</v>
      </c>
      <c r="P200" s="70" t="str">
        <f>'Bathing Sites_Others'!P734</f>
        <v>3</v>
      </c>
      <c r="Q200" s="70"/>
      <c r="R200" s="70" t="str">
        <f>'Bathing Sites_Others'!R734</f>
        <v>3</v>
      </c>
      <c r="S200" s="70" t="str">
        <f>'Bathing Sites_Others'!S734</f>
        <v>3</v>
      </c>
      <c r="T200" s="70" t="str">
        <f>'Bathing Sites_Others'!T734</f>
        <v>3</v>
      </c>
    </row>
    <row r="201" spans="5:20" hidden="1" outlineLevel="1" x14ac:dyDescent="0.45">
      <c r="E201" s="94" t="s">
        <v>224</v>
      </c>
      <c r="F201" s="94" t="s">
        <v>327</v>
      </c>
      <c r="G201" s="88" t="s">
        <v>131</v>
      </c>
      <c r="H201" s="1" t="s">
        <v>130</v>
      </c>
      <c r="I201" s="1" t="s">
        <v>132</v>
      </c>
      <c r="J201" s="1"/>
      <c r="L201" s="70" t="str">
        <f>'Bathing Sites_Others'!L735</f>
        <v>4</v>
      </c>
      <c r="M201" s="70" t="str">
        <f>'Bathing Sites_Others'!M735</f>
        <v>4</v>
      </c>
      <c r="N201" s="70" t="str">
        <f>'Bathing Sites_Others'!N735</f>
        <v>4</v>
      </c>
      <c r="O201" s="70" t="str">
        <f>'Bathing Sites_Others'!O735</f>
        <v>4</v>
      </c>
      <c r="P201" s="70" t="str">
        <f>'Bathing Sites_Others'!P735</f>
        <v>4</v>
      </c>
      <c r="Q201" s="70"/>
      <c r="R201" s="70" t="str">
        <f>'Bathing Sites_Others'!R735</f>
        <v>4</v>
      </c>
      <c r="S201" s="70" t="str">
        <f>'Bathing Sites_Others'!S735</f>
        <v>4</v>
      </c>
      <c r="T201" s="70" t="str">
        <f>'Bathing Sites_Others'!T735</f>
        <v>4</v>
      </c>
    </row>
    <row r="202" spans="5:20" hidden="1" outlineLevel="1" x14ac:dyDescent="0.45">
      <c r="E202" s="94" t="s">
        <v>224</v>
      </c>
      <c r="F202" s="94" t="s">
        <v>328</v>
      </c>
      <c r="G202" s="88" t="s">
        <v>131</v>
      </c>
      <c r="H202" s="1" t="s">
        <v>130</v>
      </c>
      <c r="I202" s="1" t="s">
        <v>132</v>
      </c>
      <c r="J202" s="1"/>
      <c r="L202" s="70" t="str">
        <f>'Bathing Sites_Others'!L736</f>
        <v>4</v>
      </c>
      <c r="M202" s="70" t="str">
        <f>'Bathing Sites_Others'!M736</f>
        <v>3</v>
      </c>
      <c r="N202" s="70" t="str">
        <f>'Bathing Sites_Others'!N736</f>
        <v>3</v>
      </c>
      <c r="O202" s="70" t="str">
        <f>'Bathing Sites_Others'!O736</f>
        <v>3</v>
      </c>
      <c r="P202" s="70" t="str">
        <f>'Bathing Sites_Others'!P736</f>
        <v>3</v>
      </c>
      <c r="Q202" s="70"/>
      <c r="R202" s="70" t="str">
        <f>'Bathing Sites_Others'!R736</f>
        <v>3</v>
      </c>
      <c r="S202" s="70" t="str">
        <f>'Bathing Sites_Others'!S736</f>
        <v>4</v>
      </c>
      <c r="T202" s="70" t="str">
        <f>'Bathing Sites_Others'!T736</f>
        <v>3</v>
      </c>
    </row>
    <row r="203" spans="5:20" hidden="1" outlineLevel="1" x14ac:dyDescent="0.45">
      <c r="E203" s="94" t="s">
        <v>224</v>
      </c>
      <c r="F203" s="94" t="s">
        <v>329</v>
      </c>
      <c r="G203" s="88" t="s">
        <v>131</v>
      </c>
      <c r="H203" s="1" t="s">
        <v>130</v>
      </c>
      <c r="I203" s="1" t="s">
        <v>132</v>
      </c>
      <c r="J203" s="1"/>
      <c r="L203" s="70" t="str">
        <f>'Bathing Sites_Others'!L737</f>
        <v>4</v>
      </c>
      <c r="M203" s="70" t="str">
        <f>'Bathing Sites_Others'!M737</f>
        <v>4</v>
      </c>
      <c r="N203" s="70" t="str">
        <f>'Bathing Sites_Others'!N737</f>
        <v>4</v>
      </c>
      <c r="O203" s="70" t="str">
        <f>'Bathing Sites_Others'!O737</f>
        <v>4</v>
      </c>
      <c r="P203" s="70" t="str">
        <f>'Bathing Sites_Others'!P737</f>
        <v>4</v>
      </c>
      <c r="Q203" s="70"/>
      <c r="R203" s="70" t="str">
        <f>'Bathing Sites_Others'!R737</f>
        <v>4</v>
      </c>
      <c r="S203" s="70" t="str">
        <f>'Bathing Sites_Others'!S737</f>
        <v>4</v>
      </c>
      <c r="T203" s="70" t="str">
        <f>'Bathing Sites_Others'!T737</f>
        <v>4</v>
      </c>
    </row>
    <row r="204" spans="5:20" hidden="1" outlineLevel="1" x14ac:dyDescent="0.45">
      <c r="E204" s="94" t="s">
        <v>224</v>
      </c>
      <c r="F204" s="94" t="s">
        <v>330</v>
      </c>
      <c r="G204" s="88" t="s">
        <v>131</v>
      </c>
      <c r="H204" s="1" t="s">
        <v>130</v>
      </c>
      <c r="I204" s="1" t="s">
        <v>132</v>
      </c>
      <c r="J204" s="1"/>
      <c r="L204" s="70" t="str">
        <f>'Bathing Sites_Others'!L738</f>
        <v>4</v>
      </c>
      <c r="M204" s="70" t="str">
        <f>'Bathing Sites_Others'!M738</f>
        <v>4</v>
      </c>
      <c r="N204" s="70" t="str">
        <f>'Bathing Sites_Others'!N738</f>
        <v>4</v>
      </c>
      <c r="O204" s="70" t="str">
        <f>'Bathing Sites_Others'!O738</f>
        <v>4</v>
      </c>
      <c r="P204" s="70" t="str">
        <f>'Bathing Sites_Others'!P738</f>
        <v>4</v>
      </c>
      <c r="Q204" s="70"/>
      <c r="R204" s="70" t="str">
        <f>'Bathing Sites_Others'!R738</f>
        <v>4</v>
      </c>
      <c r="S204" s="70" t="str">
        <f>'Bathing Sites_Others'!S738</f>
        <v>4</v>
      </c>
      <c r="T204" s="70" t="str">
        <f>'Bathing Sites_Others'!T738</f>
        <v>4</v>
      </c>
    </row>
    <row r="205" spans="5:20" hidden="1" outlineLevel="1" x14ac:dyDescent="0.45">
      <c r="E205" s="94" t="s">
        <v>224</v>
      </c>
      <c r="F205" s="94" t="s">
        <v>331</v>
      </c>
      <c r="G205" s="88" t="s">
        <v>131</v>
      </c>
      <c r="H205" s="1" t="s">
        <v>130</v>
      </c>
      <c r="I205" s="1" t="s">
        <v>132</v>
      </c>
      <c r="J205" s="1"/>
      <c r="L205" s="70" t="str">
        <f>'Bathing Sites_Others'!L739</f>
        <v>4</v>
      </c>
      <c r="M205" s="70" t="str">
        <f>'Bathing Sites_Others'!M739</f>
        <v>4</v>
      </c>
      <c r="N205" s="70" t="str">
        <f>'Bathing Sites_Others'!N739</f>
        <v>3</v>
      </c>
      <c r="O205" s="70" t="str">
        <f>'Bathing Sites_Others'!O739</f>
        <v>3</v>
      </c>
      <c r="P205" s="70" t="str">
        <f>'Bathing Sites_Others'!P739</f>
        <v>3</v>
      </c>
      <c r="Q205" s="70"/>
      <c r="R205" s="70" t="str">
        <f>'Bathing Sites_Others'!R739</f>
        <v>4</v>
      </c>
      <c r="S205" s="70" t="str">
        <f>'Bathing Sites_Others'!S739</f>
        <v>4</v>
      </c>
      <c r="T205" s="70" t="str">
        <f>'Bathing Sites_Others'!T739</f>
        <v>4</v>
      </c>
    </row>
    <row r="206" spans="5:20" hidden="1" outlineLevel="1" x14ac:dyDescent="0.45">
      <c r="E206" s="94" t="s">
        <v>224</v>
      </c>
      <c r="F206" s="94" t="s">
        <v>332</v>
      </c>
      <c r="G206" s="88" t="s">
        <v>131</v>
      </c>
      <c r="H206" s="1" t="s">
        <v>130</v>
      </c>
      <c r="I206" s="1" t="s">
        <v>132</v>
      </c>
      <c r="J206" s="1"/>
      <c r="L206" s="70" t="str">
        <f>'Bathing Sites_Others'!L740</f>
        <v>2</v>
      </c>
      <c r="M206" s="70" t="str">
        <f>'Bathing Sites_Others'!M740</f>
        <v>2</v>
      </c>
      <c r="N206" s="70" t="str">
        <f>'Bathing Sites_Others'!N740</f>
        <v>3</v>
      </c>
      <c r="O206" s="70" t="str">
        <f>'Bathing Sites_Others'!O740</f>
        <v>3</v>
      </c>
      <c r="P206" s="70" t="str">
        <f>'Bathing Sites_Others'!P740</f>
        <v>3</v>
      </c>
      <c r="Q206" s="70"/>
      <c r="R206" s="70" t="str">
        <f>'Bathing Sites_Others'!R740</f>
        <v>3</v>
      </c>
      <c r="S206" s="70" t="str">
        <f>'Bathing Sites_Others'!S740</f>
        <v>3</v>
      </c>
      <c r="T206" s="70" t="str">
        <f>'Bathing Sites_Others'!T740</f>
        <v>4</v>
      </c>
    </row>
    <row r="207" spans="5:20" hidden="1" outlineLevel="1" x14ac:dyDescent="0.45">
      <c r="E207" s="94" t="s">
        <v>224</v>
      </c>
      <c r="F207" s="94" t="s">
        <v>333</v>
      </c>
      <c r="G207" s="88" t="s">
        <v>131</v>
      </c>
      <c r="H207" s="1" t="s">
        <v>130</v>
      </c>
      <c r="I207" s="1" t="s">
        <v>132</v>
      </c>
      <c r="J207" s="1"/>
      <c r="L207" s="70" t="str">
        <f>'Bathing Sites_Others'!L741</f>
        <v>4</v>
      </c>
      <c r="M207" s="70" t="str">
        <f>'Bathing Sites_Others'!M741</f>
        <v>4</v>
      </c>
      <c r="N207" s="70" t="str">
        <f>'Bathing Sites_Others'!N741</f>
        <v>4</v>
      </c>
      <c r="O207" s="70" t="str">
        <f>'Bathing Sites_Others'!O741</f>
        <v>4</v>
      </c>
      <c r="P207" s="70" t="str">
        <f>'Bathing Sites_Others'!P741</f>
        <v>4</v>
      </c>
      <c r="Q207" s="70"/>
      <c r="R207" s="70" t="str">
        <f>'Bathing Sites_Others'!R741</f>
        <v>4</v>
      </c>
      <c r="S207" s="70" t="str">
        <f>'Bathing Sites_Others'!S741</f>
        <v>4</v>
      </c>
      <c r="T207" s="70" t="str">
        <f>'Bathing Sites_Others'!T741</f>
        <v>4</v>
      </c>
    </row>
    <row r="208" spans="5:20" hidden="1" outlineLevel="1" x14ac:dyDescent="0.45">
      <c r="E208" s="94" t="s">
        <v>224</v>
      </c>
      <c r="F208" s="94" t="s">
        <v>334</v>
      </c>
      <c r="G208" s="88" t="s">
        <v>131</v>
      </c>
      <c r="H208" s="1" t="s">
        <v>130</v>
      </c>
      <c r="I208" s="1" t="s">
        <v>132</v>
      </c>
      <c r="J208" s="1"/>
      <c r="L208" s="70" t="str">
        <f>'Bathing Sites_Others'!L742</f>
        <v>4</v>
      </c>
      <c r="M208" s="70" t="str">
        <f>'Bathing Sites_Others'!M742</f>
        <v>4</v>
      </c>
      <c r="N208" s="70" t="str">
        <f>'Bathing Sites_Others'!N742</f>
        <v>4</v>
      </c>
      <c r="O208" s="70" t="str">
        <f>'Bathing Sites_Others'!O742</f>
        <v>4</v>
      </c>
      <c r="P208" s="70" t="str">
        <f>'Bathing Sites_Others'!P742</f>
        <v>4</v>
      </c>
      <c r="Q208" s="70"/>
      <c r="R208" s="70" t="str">
        <f>'Bathing Sites_Others'!R742</f>
        <v>4</v>
      </c>
      <c r="S208" s="70" t="str">
        <f>'Bathing Sites_Others'!S742</f>
        <v>4</v>
      </c>
      <c r="T208" s="70" t="str">
        <f>'Bathing Sites_Others'!T742</f>
        <v>4</v>
      </c>
    </row>
    <row r="209" spans="5:20" hidden="1" outlineLevel="1" x14ac:dyDescent="0.45">
      <c r="E209" s="94" t="s">
        <v>224</v>
      </c>
      <c r="F209" s="94" t="s">
        <v>335</v>
      </c>
      <c r="G209" s="88" t="s">
        <v>131</v>
      </c>
      <c r="H209" s="1" t="s">
        <v>130</v>
      </c>
      <c r="I209" s="1" t="s">
        <v>132</v>
      </c>
      <c r="J209" s="1"/>
      <c r="L209" s="70" t="str">
        <f>'Bathing Sites_Others'!L743</f>
        <v>4</v>
      </c>
      <c r="M209" s="70" t="str">
        <f>'Bathing Sites_Others'!M743</f>
        <v>3</v>
      </c>
      <c r="N209" s="70" t="str">
        <f>'Bathing Sites_Others'!N743</f>
        <v>4</v>
      </c>
      <c r="O209" s="70" t="str">
        <f>'Bathing Sites_Others'!O743</f>
        <v>3</v>
      </c>
      <c r="P209" s="70" t="str">
        <f>'Bathing Sites_Others'!P743</f>
        <v>4</v>
      </c>
      <c r="Q209" s="70"/>
      <c r="R209" s="70" t="str">
        <f>'Bathing Sites_Others'!R743</f>
        <v>4</v>
      </c>
      <c r="S209" s="70" t="str">
        <f>'Bathing Sites_Others'!S743</f>
        <v>3</v>
      </c>
      <c r="T209" s="70" t="str">
        <f>'Bathing Sites_Others'!T743</f>
        <v>3</v>
      </c>
    </row>
    <row r="210" spans="5:20" hidden="1" outlineLevel="1" x14ac:dyDescent="0.45">
      <c r="E210" s="94" t="s">
        <v>224</v>
      </c>
      <c r="F210" s="94" t="s">
        <v>336</v>
      </c>
      <c r="G210" s="88" t="s">
        <v>131</v>
      </c>
      <c r="H210" s="1" t="s">
        <v>130</v>
      </c>
      <c r="I210" s="1" t="s">
        <v>132</v>
      </c>
      <c r="J210" s="1"/>
      <c r="L210" s="70" t="str">
        <f>'Bathing Sites_Others'!L744</f>
        <v>3</v>
      </c>
      <c r="M210" s="70" t="str">
        <f>'Bathing Sites_Others'!M744</f>
        <v>3</v>
      </c>
      <c r="N210" s="70" t="str">
        <f>'Bathing Sites_Others'!N744</f>
        <v>3</v>
      </c>
      <c r="O210" s="70" t="str">
        <f>'Bathing Sites_Others'!O744</f>
        <v>3</v>
      </c>
      <c r="P210" s="70" t="str">
        <f>'Bathing Sites_Others'!P744</f>
        <v>3</v>
      </c>
      <c r="Q210" s="70"/>
      <c r="R210" s="70" t="str">
        <f>'Bathing Sites_Others'!R744</f>
        <v>3</v>
      </c>
      <c r="S210" s="70" t="str">
        <f>'Bathing Sites_Others'!S744</f>
        <v>3</v>
      </c>
      <c r="T210" s="70" t="str">
        <f>'Bathing Sites_Others'!T744</f>
        <v>3</v>
      </c>
    </row>
    <row r="211" spans="5:20" hidden="1" outlineLevel="1" x14ac:dyDescent="0.45">
      <c r="E211" s="94" t="s">
        <v>224</v>
      </c>
      <c r="F211" s="94" t="s">
        <v>337</v>
      </c>
      <c r="G211" s="88" t="s">
        <v>131</v>
      </c>
      <c r="H211" s="1" t="s">
        <v>130</v>
      </c>
      <c r="I211" s="1" t="s">
        <v>132</v>
      </c>
      <c r="J211" s="1"/>
      <c r="L211" s="70" t="str">
        <f>'Bathing Sites_Others'!L745</f>
        <v>2</v>
      </c>
      <c r="M211" s="70" t="str">
        <f>'Bathing Sites_Others'!M745</f>
        <v>2</v>
      </c>
      <c r="N211" s="70" t="str">
        <f>'Bathing Sites_Others'!N745</f>
        <v>3</v>
      </c>
      <c r="O211" s="70" t="str">
        <f>'Bathing Sites_Others'!O745</f>
        <v>3</v>
      </c>
      <c r="P211" s="70" t="str">
        <f>'Bathing Sites_Others'!P745</f>
        <v>3</v>
      </c>
      <c r="Q211" s="70"/>
      <c r="R211" s="70" t="str">
        <f>'Bathing Sites_Others'!R745</f>
        <v>3</v>
      </c>
      <c r="S211" s="70" t="str">
        <f>'Bathing Sites_Others'!S745</f>
        <v>3</v>
      </c>
      <c r="T211" s="70" t="str">
        <f>'Bathing Sites_Others'!T745</f>
        <v>1</v>
      </c>
    </row>
    <row r="212" spans="5:20" hidden="1" outlineLevel="1" x14ac:dyDescent="0.45">
      <c r="E212" s="94" t="s">
        <v>224</v>
      </c>
      <c r="F212" s="94" t="s">
        <v>338</v>
      </c>
      <c r="G212" s="88" t="s">
        <v>131</v>
      </c>
      <c r="H212" s="1" t="s">
        <v>130</v>
      </c>
      <c r="I212" s="1" t="s">
        <v>132</v>
      </c>
      <c r="J212" s="1"/>
      <c r="L212" s="70" t="str">
        <f>'Bathing Sites_Others'!L746</f>
        <v>3</v>
      </c>
      <c r="M212" s="70" t="str">
        <f>'Bathing Sites_Others'!M746</f>
        <v>3</v>
      </c>
      <c r="N212" s="70" t="str">
        <f>'Bathing Sites_Others'!N746</f>
        <v>3</v>
      </c>
      <c r="O212" s="70" t="str">
        <f>'Bathing Sites_Others'!O746</f>
        <v>3</v>
      </c>
      <c r="P212" s="70" t="str">
        <f>'Bathing Sites_Others'!P746</f>
        <v>4</v>
      </c>
      <c r="Q212" s="70"/>
      <c r="R212" s="70" t="str">
        <f>'Bathing Sites_Others'!R746</f>
        <v>4</v>
      </c>
      <c r="S212" s="70" t="str">
        <f>'Bathing Sites_Others'!S746</f>
        <v>3</v>
      </c>
      <c r="T212" s="70" t="str">
        <f>'Bathing Sites_Others'!T746</f>
        <v>4</v>
      </c>
    </row>
    <row r="213" spans="5:20" hidden="1" outlineLevel="1" x14ac:dyDescent="0.45">
      <c r="E213" s="94" t="s">
        <v>224</v>
      </c>
      <c r="F213" s="94" t="s">
        <v>339</v>
      </c>
      <c r="G213" s="88" t="s">
        <v>131</v>
      </c>
      <c r="H213" s="1" t="s">
        <v>130</v>
      </c>
      <c r="I213" s="1" t="s">
        <v>132</v>
      </c>
      <c r="J213" s="1"/>
      <c r="L213" s="70" t="str">
        <f>'Bathing Sites_Others'!L747</f>
        <v>3</v>
      </c>
      <c r="M213" s="70" t="str">
        <f>'Bathing Sites_Others'!M747</f>
        <v>3</v>
      </c>
      <c r="N213" s="70" t="str">
        <f>'Bathing Sites_Others'!N747</f>
        <v>4</v>
      </c>
      <c r="O213" s="70" t="str">
        <f>'Bathing Sites_Others'!O747</f>
        <v>4</v>
      </c>
      <c r="P213" s="70" t="str">
        <f>'Bathing Sites_Others'!P747</f>
        <v>4</v>
      </c>
      <c r="Q213" s="70"/>
      <c r="R213" s="70" t="str">
        <f>'Bathing Sites_Others'!R747</f>
        <v>4</v>
      </c>
      <c r="S213" s="70" t="str">
        <f>'Bathing Sites_Others'!S747</f>
        <v>4</v>
      </c>
      <c r="T213" s="70" t="str">
        <f>'Bathing Sites_Others'!T747</f>
        <v>3</v>
      </c>
    </row>
    <row r="214" spans="5:20" hidden="1" outlineLevel="1" x14ac:dyDescent="0.45">
      <c r="E214" s="94" t="s">
        <v>224</v>
      </c>
      <c r="F214" s="94" t="s">
        <v>340</v>
      </c>
      <c r="G214" s="88" t="s">
        <v>131</v>
      </c>
      <c r="H214" s="1" t="s">
        <v>130</v>
      </c>
      <c r="I214" s="1" t="s">
        <v>132</v>
      </c>
      <c r="J214" s="1"/>
      <c r="L214" s="70" t="str">
        <f>'Bathing Sites_Others'!L748</f>
        <v>4</v>
      </c>
      <c r="M214" s="70" t="str">
        <f>'Bathing Sites_Others'!M748</f>
        <v>4</v>
      </c>
      <c r="N214" s="70" t="str">
        <f>'Bathing Sites_Others'!N748</f>
        <v>4</v>
      </c>
      <c r="O214" s="70" t="str">
        <f>'Bathing Sites_Others'!O748</f>
        <v>4</v>
      </c>
      <c r="P214" s="70" t="str">
        <f>'Bathing Sites_Others'!P748</f>
        <v>4</v>
      </c>
      <c r="Q214" s="70"/>
      <c r="R214" s="70" t="str">
        <f>'Bathing Sites_Others'!R748</f>
        <v>4</v>
      </c>
      <c r="S214" s="70" t="str">
        <f>'Bathing Sites_Others'!S748</f>
        <v>4</v>
      </c>
      <c r="T214" s="70" t="str">
        <f>'Bathing Sites_Others'!T748</f>
        <v>4</v>
      </c>
    </row>
    <row r="215" spans="5:20" hidden="1" outlineLevel="1" x14ac:dyDescent="0.45">
      <c r="E215" s="94" t="s">
        <v>224</v>
      </c>
      <c r="F215" s="94" t="s">
        <v>341</v>
      </c>
      <c r="G215" s="88" t="s">
        <v>131</v>
      </c>
      <c r="H215" s="1" t="s">
        <v>130</v>
      </c>
      <c r="I215" s="1" t="s">
        <v>132</v>
      </c>
      <c r="J215" s="1"/>
      <c r="L215" s="70" t="str">
        <f>'Bathing Sites_Others'!L749</f>
        <v>4</v>
      </c>
      <c r="M215" s="70" t="str">
        <f>'Bathing Sites_Others'!M749</f>
        <v>4</v>
      </c>
      <c r="N215" s="70" t="str">
        <f>'Bathing Sites_Others'!N749</f>
        <v>4</v>
      </c>
      <c r="O215" s="70" t="str">
        <f>'Bathing Sites_Others'!O749</f>
        <v>4</v>
      </c>
      <c r="P215" s="70" t="str">
        <f>'Bathing Sites_Others'!P749</f>
        <v>4</v>
      </c>
      <c r="Q215" s="70"/>
      <c r="R215" s="70" t="str">
        <f>'Bathing Sites_Others'!R749</f>
        <v>4</v>
      </c>
      <c r="S215" s="70" t="str">
        <f>'Bathing Sites_Others'!S749</f>
        <v>4</v>
      </c>
      <c r="T215" s="70" t="str">
        <f>'Bathing Sites_Others'!T749</f>
        <v>4</v>
      </c>
    </row>
    <row r="216" spans="5:20" hidden="1" outlineLevel="1" x14ac:dyDescent="0.45">
      <c r="E216" s="94" t="s">
        <v>224</v>
      </c>
      <c r="F216" s="94" t="s">
        <v>342</v>
      </c>
      <c r="G216" s="88" t="s">
        <v>131</v>
      </c>
      <c r="H216" s="1" t="s">
        <v>130</v>
      </c>
      <c r="I216" s="1" t="s">
        <v>132</v>
      </c>
      <c r="J216" s="1"/>
      <c r="L216" s="70" t="str">
        <f>'Bathing Sites_Others'!L750</f>
        <v>4</v>
      </c>
      <c r="M216" s="70" t="str">
        <f>'Bathing Sites_Others'!M750</f>
        <v>4</v>
      </c>
      <c r="N216" s="70" t="str">
        <f>'Bathing Sites_Others'!N750</f>
        <v>4</v>
      </c>
      <c r="O216" s="70" t="str">
        <f>'Bathing Sites_Others'!O750</f>
        <v>4</v>
      </c>
      <c r="P216" s="70" t="str">
        <f>'Bathing Sites_Others'!P750</f>
        <v>4</v>
      </c>
      <c r="Q216" s="70"/>
      <c r="R216" s="70" t="str">
        <f>'Bathing Sites_Others'!R750</f>
        <v>4</v>
      </c>
      <c r="S216" s="70" t="str">
        <f>'Bathing Sites_Others'!S750</f>
        <v>4</v>
      </c>
      <c r="T216" s="70" t="str">
        <f>'Bathing Sites_Others'!T750</f>
        <v>4</v>
      </c>
    </row>
    <row r="217" spans="5:20" hidden="1" outlineLevel="1" x14ac:dyDescent="0.45">
      <c r="E217" s="94" t="s">
        <v>224</v>
      </c>
      <c r="F217" s="94" t="s">
        <v>343</v>
      </c>
      <c r="G217" s="88" t="s">
        <v>131</v>
      </c>
      <c r="H217" s="1" t="s">
        <v>130</v>
      </c>
      <c r="I217" s="1" t="s">
        <v>132</v>
      </c>
      <c r="J217" s="1"/>
      <c r="L217" s="70" t="str">
        <f>'Bathing Sites_Others'!L751</f>
        <v>4</v>
      </c>
      <c r="M217" s="70" t="str">
        <f>'Bathing Sites_Others'!M751</f>
        <v>3</v>
      </c>
      <c r="N217" s="70" t="str">
        <f>'Bathing Sites_Others'!N751</f>
        <v>3</v>
      </c>
      <c r="O217" s="70" t="str">
        <f>'Bathing Sites_Others'!O751</f>
        <v>3</v>
      </c>
      <c r="P217" s="70" t="str">
        <f>'Bathing Sites_Others'!P751</f>
        <v>4</v>
      </c>
      <c r="Q217" s="70"/>
      <c r="R217" s="70" t="str">
        <f>'Bathing Sites_Others'!R751</f>
        <v>4</v>
      </c>
      <c r="S217" s="70" t="str">
        <f>'Bathing Sites_Others'!S751</f>
        <v>4</v>
      </c>
      <c r="T217" s="70" t="str">
        <f>'Bathing Sites_Others'!T751</f>
        <v>4</v>
      </c>
    </row>
    <row r="218" spans="5:20" hidden="1" outlineLevel="1" x14ac:dyDescent="0.45">
      <c r="E218" s="94" t="s">
        <v>224</v>
      </c>
      <c r="F218" s="94" t="s">
        <v>344</v>
      </c>
      <c r="G218" s="88" t="s">
        <v>131</v>
      </c>
      <c r="H218" s="1" t="s">
        <v>130</v>
      </c>
      <c r="I218" s="1" t="s">
        <v>132</v>
      </c>
      <c r="J218" s="1"/>
      <c r="L218" s="70" t="str">
        <f>'Bathing Sites_Others'!L752</f>
        <v>4</v>
      </c>
      <c r="M218" s="70" t="str">
        <f>'Bathing Sites_Others'!M752</f>
        <v>4</v>
      </c>
      <c r="N218" s="70" t="str">
        <f>'Bathing Sites_Others'!N752</f>
        <v>4</v>
      </c>
      <c r="O218" s="70" t="str">
        <f>'Bathing Sites_Others'!O752</f>
        <v>3</v>
      </c>
      <c r="P218" s="70" t="str">
        <f>'Bathing Sites_Others'!P752</f>
        <v>3</v>
      </c>
      <c r="Q218" s="70"/>
      <c r="R218" s="70" t="str">
        <f>'Bathing Sites_Others'!R752</f>
        <v>3</v>
      </c>
      <c r="S218" s="70" t="str">
        <f>'Bathing Sites_Others'!S752</f>
        <v>3</v>
      </c>
      <c r="T218" s="70" t="str">
        <f>'Bathing Sites_Others'!T752</f>
        <v>4</v>
      </c>
    </row>
    <row r="219" spans="5:20" hidden="1" outlineLevel="1" x14ac:dyDescent="0.45">
      <c r="E219" s="94" t="s">
        <v>224</v>
      </c>
      <c r="F219" s="94" t="s">
        <v>345</v>
      </c>
      <c r="G219" s="88" t="s">
        <v>131</v>
      </c>
      <c r="H219" s="1" t="s">
        <v>130</v>
      </c>
      <c r="I219" s="1" t="s">
        <v>132</v>
      </c>
      <c r="J219" s="1"/>
      <c r="L219" s="70" t="str">
        <f>'Bathing Sites_Others'!L753</f>
        <v>3</v>
      </c>
      <c r="M219" s="70" t="str">
        <f>'Bathing Sites_Others'!M753</f>
        <v>3</v>
      </c>
      <c r="N219" s="70" t="str">
        <f>'Bathing Sites_Others'!N753</f>
        <v>3</v>
      </c>
      <c r="O219" s="70" t="str">
        <f>'Bathing Sites_Others'!O753</f>
        <v>3</v>
      </c>
      <c r="P219" s="70" t="str">
        <f>'Bathing Sites_Others'!P753</f>
        <v>4</v>
      </c>
      <c r="Q219" s="70"/>
      <c r="R219" s="70" t="str">
        <f>'Bathing Sites_Others'!R753</f>
        <v>4</v>
      </c>
      <c r="S219" s="70" t="str">
        <f>'Bathing Sites_Others'!S753</f>
        <v>4</v>
      </c>
      <c r="T219" s="70" t="str">
        <f>'Bathing Sites_Others'!T753</f>
        <v>3</v>
      </c>
    </row>
    <row r="220" spans="5:20" hidden="1" outlineLevel="1" x14ac:dyDescent="0.45">
      <c r="E220" s="94" t="s">
        <v>224</v>
      </c>
      <c r="F220" s="94" t="s">
        <v>346</v>
      </c>
      <c r="G220" s="88" t="s">
        <v>131</v>
      </c>
      <c r="H220" s="1" t="s">
        <v>130</v>
      </c>
      <c r="I220" s="1" t="s">
        <v>132</v>
      </c>
      <c r="J220" s="1"/>
      <c r="L220" s="70" t="str">
        <f>'Bathing Sites_Others'!L754</f>
        <v>4</v>
      </c>
      <c r="M220" s="70" t="str">
        <f>'Bathing Sites_Others'!M754</f>
        <v>3</v>
      </c>
      <c r="N220" s="70" t="str">
        <f>'Bathing Sites_Others'!N754</f>
        <v>3</v>
      </c>
      <c r="O220" s="70" t="str">
        <f>'Bathing Sites_Others'!O754</f>
        <v>3</v>
      </c>
      <c r="P220" s="70" t="str">
        <f>'Bathing Sites_Others'!P754</f>
        <v>3</v>
      </c>
      <c r="Q220" s="70"/>
      <c r="R220" s="70" t="str">
        <f>'Bathing Sites_Others'!R754</f>
        <v>3</v>
      </c>
      <c r="S220" s="70" t="str">
        <f>'Bathing Sites_Others'!S754</f>
        <v>3</v>
      </c>
      <c r="T220" s="70" t="str">
        <f>'Bathing Sites_Others'!T754</f>
        <v>3</v>
      </c>
    </row>
    <row r="221" spans="5:20" hidden="1" outlineLevel="1" x14ac:dyDescent="0.45">
      <c r="E221" s="94" t="s">
        <v>224</v>
      </c>
      <c r="F221" s="94" t="s">
        <v>347</v>
      </c>
      <c r="G221" s="88" t="s">
        <v>131</v>
      </c>
      <c r="H221" s="1" t="s">
        <v>130</v>
      </c>
      <c r="I221" s="1" t="s">
        <v>132</v>
      </c>
      <c r="J221" s="1"/>
      <c r="L221" s="70" t="str">
        <f>'Bathing Sites_Others'!L755</f>
        <v>4</v>
      </c>
      <c r="M221" s="70" t="str">
        <f>'Bathing Sites_Others'!M755</f>
        <v>3</v>
      </c>
      <c r="N221" s="70" t="str">
        <f>'Bathing Sites_Others'!N755</f>
        <v>3</v>
      </c>
      <c r="O221" s="70" t="str">
        <f>'Bathing Sites_Others'!O755</f>
        <v>3</v>
      </c>
      <c r="P221" s="70" t="str">
        <f>'Bathing Sites_Others'!P755</f>
        <v>3</v>
      </c>
      <c r="Q221" s="70"/>
      <c r="R221" s="70" t="str">
        <f>'Bathing Sites_Others'!R755</f>
        <v>3</v>
      </c>
      <c r="S221" s="70" t="str">
        <f>'Bathing Sites_Others'!S755</f>
        <v>3</v>
      </c>
      <c r="T221" s="70" t="str">
        <f>'Bathing Sites_Others'!T755</f>
        <v>3</v>
      </c>
    </row>
    <row r="222" spans="5:20" hidden="1" outlineLevel="1" x14ac:dyDescent="0.45">
      <c r="E222" s="94" t="s">
        <v>224</v>
      </c>
      <c r="F222" s="94" t="s">
        <v>348</v>
      </c>
      <c r="G222" s="88" t="s">
        <v>131</v>
      </c>
      <c r="H222" s="1" t="s">
        <v>130</v>
      </c>
      <c r="I222" s="1" t="s">
        <v>132</v>
      </c>
      <c r="J222" s="1"/>
      <c r="L222" s="70" t="str">
        <f>'Bathing Sites_Others'!L756</f>
        <v>4</v>
      </c>
      <c r="M222" s="70" t="str">
        <f>'Bathing Sites_Others'!M756</f>
        <v>4</v>
      </c>
      <c r="N222" s="70" t="str">
        <f>'Bathing Sites_Others'!N756</f>
        <v>4</v>
      </c>
      <c r="O222" s="70" t="str">
        <f>'Bathing Sites_Others'!O756</f>
        <v>4</v>
      </c>
      <c r="P222" s="70" t="str">
        <f>'Bathing Sites_Others'!P756</f>
        <v>3</v>
      </c>
      <c r="Q222" s="70"/>
      <c r="R222" s="70" t="str">
        <f>'Bathing Sites_Others'!R756</f>
        <v>3</v>
      </c>
      <c r="S222" s="70" t="str">
        <f>'Bathing Sites_Others'!S756</f>
        <v>3</v>
      </c>
      <c r="T222" s="70" t="str">
        <f>'Bathing Sites_Others'!T756</f>
        <v>3</v>
      </c>
    </row>
    <row r="223" spans="5:20" hidden="1" outlineLevel="1" x14ac:dyDescent="0.45">
      <c r="E223" s="94" t="s">
        <v>224</v>
      </c>
      <c r="F223" s="94" t="s">
        <v>349</v>
      </c>
      <c r="G223" s="88" t="s">
        <v>131</v>
      </c>
      <c r="H223" s="1" t="s">
        <v>130</v>
      </c>
      <c r="I223" s="1" t="s">
        <v>132</v>
      </c>
      <c r="J223" s="1"/>
      <c r="L223" s="70" t="str">
        <f>'Bathing Sites_Others'!L757</f>
        <v>2</v>
      </c>
      <c r="M223" s="70" t="str">
        <f>'Bathing Sites_Others'!M757</f>
        <v>3</v>
      </c>
      <c r="N223" s="70" t="str">
        <f>'Bathing Sites_Others'!N757</f>
        <v>2</v>
      </c>
      <c r="O223" s="70" t="str">
        <f>'Bathing Sites_Others'!O757</f>
        <v>2</v>
      </c>
      <c r="P223" s="70" t="str">
        <f>'Bathing Sites_Others'!P757</f>
        <v>3</v>
      </c>
      <c r="Q223" s="70"/>
      <c r="R223" s="70" t="str">
        <f>'Bathing Sites_Others'!R757</f>
        <v>3</v>
      </c>
      <c r="S223" s="70" t="str">
        <f>'Bathing Sites_Others'!S757</f>
        <v>3</v>
      </c>
      <c r="T223" s="70" t="str">
        <f>'Bathing Sites_Others'!T757</f>
        <v>3</v>
      </c>
    </row>
    <row r="224" spans="5:20" hidden="1" outlineLevel="1" x14ac:dyDescent="0.45">
      <c r="E224" s="94" t="s">
        <v>224</v>
      </c>
      <c r="F224" s="94" t="s">
        <v>350</v>
      </c>
      <c r="G224" s="88" t="s">
        <v>131</v>
      </c>
      <c r="H224" s="1" t="s">
        <v>130</v>
      </c>
      <c r="I224" s="1" t="s">
        <v>132</v>
      </c>
      <c r="J224" s="1"/>
      <c r="L224" s="70" t="str">
        <f>'Bathing Sites_Others'!L758</f>
        <v>4</v>
      </c>
      <c r="M224" s="70" t="str">
        <f>'Bathing Sites_Others'!M758</f>
        <v>4</v>
      </c>
      <c r="N224" s="70" t="str">
        <f>'Bathing Sites_Others'!N758</f>
        <v>4</v>
      </c>
      <c r="O224" s="70" t="str">
        <f>'Bathing Sites_Others'!O758</f>
        <v>4</v>
      </c>
      <c r="P224" s="70" t="str">
        <f>'Bathing Sites_Others'!P758</f>
        <v>4</v>
      </c>
      <c r="Q224" s="70"/>
      <c r="R224" s="70" t="str">
        <f>'Bathing Sites_Others'!R758</f>
        <v>4</v>
      </c>
      <c r="S224" s="70" t="str">
        <f>'Bathing Sites_Others'!S758</f>
        <v>4</v>
      </c>
      <c r="T224" s="70" t="str">
        <f>'Bathing Sites_Others'!T758</f>
        <v>4</v>
      </c>
    </row>
    <row r="225" spans="5:20" hidden="1" outlineLevel="1" x14ac:dyDescent="0.45">
      <c r="E225" s="94" t="s">
        <v>224</v>
      </c>
      <c r="F225" s="94" t="s">
        <v>351</v>
      </c>
      <c r="G225" s="88" t="s">
        <v>131</v>
      </c>
      <c r="H225" s="1" t="s">
        <v>130</v>
      </c>
      <c r="I225" s="1" t="s">
        <v>132</v>
      </c>
      <c r="J225" s="1"/>
      <c r="L225" s="70" t="str">
        <f>'Bathing Sites_Others'!L759</f>
        <v>4</v>
      </c>
      <c r="M225" s="70" t="str">
        <f>'Bathing Sites_Others'!M759</f>
        <v>4</v>
      </c>
      <c r="N225" s="70" t="str">
        <f>'Bathing Sites_Others'!N759</f>
        <v>4</v>
      </c>
      <c r="O225" s="70" t="str">
        <f>'Bathing Sites_Others'!O759</f>
        <v>4</v>
      </c>
      <c r="P225" s="70" t="str">
        <f>'Bathing Sites_Others'!P759</f>
        <v>4</v>
      </c>
      <c r="Q225" s="70"/>
      <c r="R225" s="70" t="str">
        <f>'Bathing Sites_Others'!R759</f>
        <v>4</v>
      </c>
      <c r="S225" s="70" t="str">
        <f>'Bathing Sites_Others'!S759</f>
        <v>4</v>
      </c>
      <c r="T225" s="70" t="str">
        <f>'Bathing Sites_Others'!T759</f>
        <v>4</v>
      </c>
    </row>
    <row r="226" spans="5:20" hidden="1" outlineLevel="1" x14ac:dyDescent="0.45">
      <c r="E226" s="94" t="s">
        <v>224</v>
      </c>
      <c r="F226" s="94" t="s">
        <v>352</v>
      </c>
      <c r="G226" s="88" t="s">
        <v>131</v>
      </c>
      <c r="H226" s="1" t="s">
        <v>130</v>
      </c>
      <c r="I226" s="1" t="s">
        <v>132</v>
      </c>
      <c r="J226" s="1"/>
      <c r="L226" s="70" t="str">
        <f>'Bathing Sites_Others'!L760</f>
        <v>3</v>
      </c>
      <c r="M226" s="70" t="str">
        <f>'Bathing Sites_Others'!M760</f>
        <v>3</v>
      </c>
      <c r="N226" s="70" t="str">
        <f>'Bathing Sites_Others'!N760</f>
        <v>4</v>
      </c>
      <c r="O226" s="70" t="str">
        <f>'Bathing Sites_Others'!O760</f>
        <v>4</v>
      </c>
      <c r="P226" s="70" t="str">
        <f>'Bathing Sites_Others'!P760</f>
        <v>4</v>
      </c>
      <c r="Q226" s="70"/>
      <c r="R226" s="70" t="str">
        <f>'Bathing Sites_Others'!R760</f>
        <v>4</v>
      </c>
      <c r="S226" s="70" t="str">
        <f>'Bathing Sites_Others'!S760</f>
        <v>4</v>
      </c>
      <c r="T226" s="70" t="str">
        <f>'Bathing Sites_Others'!T760</f>
        <v>3</v>
      </c>
    </row>
    <row r="227" spans="5:20" hidden="1" outlineLevel="1" x14ac:dyDescent="0.45">
      <c r="E227" s="94" t="s">
        <v>224</v>
      </c>
      <c r="F227" s="94" t="s">
        <v>353</v>
      </c>
      <c r="G227" s="88" t="s">
        <v>131</v>
      </c>
      <c r="H227" s="1" t="s">
        <v>130</v>
      </c>
      <c r="I227" s="1" t="s">
        <v>132</v>
      </c>
      <c r="J227" s="1"/>
      <c r="L227" s="70" t="str">
        <f>'Bathing Sites_Others'!L761</f>
        <v>4</v>
      </c>
      <c r="M227" s="70" t="str">
        <f>'Bathing Sites_Others'!M761</f>
        <v>4</v>
      </c>
      <c r="N227" s="70" t="str">
        <f>'Bathing Sites_Others'!N761</f>
        <v>4</v>
      </c>
      <c r="O227" s="70" t="str">
        <f>'Bathing Sites_Others'!O761</f>
        <v>4</v>
      </c>
      <c r="P227" s="70" t="str">
        <f>'Bathing Sites_Others'!P761</f>
        <v>4</v>
      </c>
      <c r="Q227" s="70"/>
      <c r="R227" s="70" t="str">
        <f>'Bathing Sites_Others'!R761</f>
        <v>4</v>
      </c>
      <c r="S227" s="70" t="str">
        <f>'Bathing Sites_Others'!S761</f>
        <v>4</v>
      </c>
      <c r="T227" s="70" t="str">
        <f>'Bathing Sites_Others'!T761</f>
        <v>3</v>
      </c>
    </row>
    <row r="228" spans="5:20" hidden="1" outlineLevel="1" x14ac:dyDescent="0.45">
      <c r="E228" s="94" t="s">
        <v>224</v>
      </c>
      <c r="F228" s="94" t="s">
        <v>354</v>
      </c>
      <c r="G228" s="88" t="s">
        <v>131</v>
      </c>
      <c r="H228" s="1" t="s">
        <v>130</v>
      </c>
      <c r="I228" s="1" t="s">
        <v>132</v>
      </c>
      <c r="J228" s="1"/>
      <c r="L228" s="70" t="str">
        <f>'Bathing Sites_Others'!L762</f>
        <v>4</v>
      </c>
      <c r="M228" s="70" t="str">
        <f>'Bathing Sites_Others'!M762</f>
        <v>4</v>
      </c>
      <c r="N228" s="70" t="str">
        <f>'Bathing Sites_Others'!N762</f>
        <v>4</v>
      </c>
      <c r="O228" s="70" t="str">
        <f>'Bathing Sites_Others'!O762</f>
        <v>4</v>
      </c>
      <c r="P228" s="70" t="str">
        <f>'Bathing Sites_Others'!P762</f>
        <v>4</v>
      </c>
      <c r="Q228" s="70"/>
      <c r="R228" s="70" t="str">
        <f>'Bathing Sites_Others'!R762</f>
        <v>4</v>
      </c>
      <c r="S228" s="70" t="str">
        <f>'Bathing Sites_Others'!S762</f>
        <v>4</v>
      </c>
      <c r="T228" s="70" t="str">
        <f>'Bathing Sites_Others'!T762</f>
        <v>4</v>
      </c>
    </row>
    <row r="229" spans="5:20" hidden="1" outlineLevel="1" x14ac:dyDescent="0.45">
      <c r="E229" s="94" t="s">
        <v>224</v>
      </c>
      <c r="F229" s="94" t="s">
        <v>355</v>
      </c>
      <c r="G229" s="88" t="s">
        <v>131</v>
      </c>
      <c r="H229" s="1" t="s">
        <v>130</v>
      </c>
      <c r="I229" s="1" t="s">
        <v>132</v>
      </c>
      <c r="J229" s="1"/>
      <c r="L229" s="70" t="str">
        <f>'Bathing Sites_Others'!L763</f>
        <v>3</v>
      </c>
      <c r="M229" s="70" t="str">
        <f>'Bathing Sites_Others'!M763</f>
        <v>3</v>
      </c>
      <c r="N229" s="70" t="str">
        <f>'Bathing Sites_Others'!N763</f>
        <v>3</v>
      </c>
      <c r="O229" s="70" t="str">
        <f>'Bathing Sites_Others'!O763</f>
        <v>3</v>
      </c>
      <c r="P229" s="70" t="str">
        <f>'Bathing Sites_Others'!P763</f>
        <v>4</v>
      </c>
      <c r="Q229" s="70"/>
      <c r="R229" s="70" t="str">
        <f>'Bathing Sites_Others'!R763</f>
        <v>4</v>
      </c>
      <c r="S229" s="70" t="str">
        <f>'Bathing Sites_Others'!S763</f>
        <v>4</v>
      </c>
      <c r="T229" s="70" t="str">
        <f>'Bathing Sites_Others'!T763</f>
        <v>4</v>
      </c>
    </row>
    <row r="230" spans="5:20" hidden="1" outlineLevel="1" x14ac:dyDescent="0.45">
      <c r="E230" s="94" t="s">
        <v>224</v>
      </c>
      <c r="F230" s="94" t="s">
        <v>356</v>
      </c>
      <c r="G230" s="88" t="s">
        <v>131</v>
      </c>
      <c r="H230" s="1" t="s">
        <v>130</v>
      </c>
      <c r="I230" s="1" t="s">
        <v>132</v>
      </c>
      <c r="J230" s="1"/>
      <c r="L230" s="70" t="str">
        <f>'Bathing Sites_Others'!L764</f>
        <v>3</v>
      </c>
      <c r="M230" s="70" t="str">
        <f>'Bathing Sites_Others'!M764</f>
        <v>3</v>
      </c>
      <c r="N230" s="70" t="str">
        <f>'Bathing Sites_Others'!N764</f>
        <v>3</v>
      </c>
      <c r="O230" s="70" t="str">
        <f>'Bathing Sites_Others'!O764</f>
        <v>4</v>
      </c>
      <c r="P230" s="70" t="str">
        <f>'Bathing Sites_Others'!P764</f>
        <v>4</v>
      </c>
      <c r="Q230" s="70"/>
      <c r="R230" s="70" t="str">
        <f>'Bathing Sites_Others'!R764</f>
        <v>4</v>
      </c>
      <c r="S230" s="70" t="str">
        <f>'Bathing Sites_Others'!S764</f>
        <v>4</v>
      </c>
      <c r="T230" s="70" t="str">
        <f>'Bathing Sites_Others'!T764</f>
        <v>4</v>
      </c>
    </row>
    <row r="231" spans="5:20" hidden="1" outlineLevel="1" x14ac:dyDescent="0.45">
      <c r="E231" s="94" t="s">
        <v>224</v>
      </c>
      <c r="F231" s="94" t="s">
        <v>357</v>
      </c>
      <c r="G231" s="88" t="s">
        <v>131</v>
      </c>
      <c r="H231" s="1" t="s">
        <v>130</v>
      </c>
      <c r="I231" s="1" t="s">
        <v>132</v>
      </c>
      <c r="J231" s="1"/>
      <c r="L231" s="70" t="str">
        <f>'Bathing Sites_Others'!L765</f>
        <v>2</v>
      </c>
      <c r="M231" s="70" t="str">
        <f>'Bathing Sites_Others'!M765</f>
        <v>3</v>
      </c>
      <c r="N231" s="70" t="str">
        <f>'Bathing Sites_Others'!N765</f>
        <v>3</v>
      </c>
      <c r="O231" s="70" t="str">
        <f>'Bathing Sites_Others'!O765</f>
        <v>4</v>
      </c>
      <c r="P231" s="70" t="str">
        <f>'Bathing Sites_Others'!P765</f>
        <v>4</v>
      </c>
      <c r="Q231" s="70"/>
      <c r="R231" s="70" t="str">
        <f>'Bathing Sites_Others'!R765</f>
        <v>4</v>
      </c>
      <c r="S231" s="70" t="str">
        <f>'Bathing Sites_Others'!S765</f>
        <v>4</v>
      </c>
      <c r="T231" s="70" t="str">
        <f>'Bathing Sites_Others'!T765</f>
        <v>4</v>
      </c>
    </row>
    <row r="232" spans="5:20" hidden="1" outlineLevel="1" x14ac:dyDescent="0.45">
      <c r="E232" s="94" t="s">
        <v>224</v>
      </c>
      <c r="F232" s="94" t="s">
        <v>358</v>
      </c>
      <c r="G232" s="88" t="s">
        <v>131</v>
      </c>
      <c r="H232" s="1" t="s">
        <v>130</v>
      </c>
      <c r="I232" s="1" t="s">
        <v>132</v>
      </c>
      <c r="J232" s="1"/>
      <c r="L232" s="70" t="str">
        <f>'Bathing Sites_Others'!L766</f>
        <v>4</v>
      </c>
      <c r="M232" s="70" t="str">
        <f>'Bathing Sites_Others'!M766</f>
        <v>4</v>
      </c>
      <c r="N232" s="70" t="str">
        <f>'Bathing Sites_Others'!N766</f>
        <v>4</v>
      </c>
      <c r="O232" s="70" t="str">
        <f>'Bathing Sites_Others'!O766</f>
        <v>4</v>
      </c>
      <c r="P232" s="70" t="str">
        <f>'Bathing Sites_Others'!P766</f>
        <v>4</v>
      </c>
      <c r="Q232" s="70"/>
      <c r="R232" s="70" t="str">
        <f>'Bathing Sites_Others'!R766</f>
        <v>4</v>
      </c>
      <c r="S232" s="70" t="str">
        <f>'Bathing Sites_Others'!S766</f>
        <v>4</v>
      </c>
      <c r="T232" s="70" t="str">
        <f>'Bathing Sites_Others'!T766</f>
        <v>4</v>
      </c>
    </row>
    <row r="233" spans="5:20" hidden="1" outlineLevel="1" x14ac:dyDescent="0.45">
      <c r="E233" s="94" t="s">
        <v>224</v>
      </c>
      <c r="F233" s="94" t="s">
        <v>359</v>
      </c>
      <c r="G233" s="88" t="s">
        <v>131</v>
      </c>
      <c r="H233" s="1" t="s">
        <v>130</v>
      </c>
      <c r="I233" s="1" t="s">
        <v>132</v>
      </c>
      <c r="J233" s="1"/>
      <c r="L233" s="70" t="str">
        <f>'Bathing Sites_Others'!L767</f>
        <v>4</v>
      </c>
      <c r="M233" s="70" t="str">
        <f>'Bathing Sites_Others'!M767</f>
        <v>4</v>
      </c>
      <c r="N233" s="70" t="str">
        <f>'Bathing Sites_Others'!N767</f>
        <v>4</v>
      </c>
      <c r="O233" s="70" t="str">
        <f>'Bathing Sites_Others'!O767</f>
        <v>3</v>
      </c>
      <c r="P233" s="70" t="str">
        <f>'Bathing Sites_Others'!P767</f>
        <v>4</v>
      </c>
      <c r="Q233" s="70"/>
      <c r="R233" s="70" t="str">
        <f>'Bathing Sites_Others'!R767</f>
        <v>4</v>
      </c>
      <c r="S233" s="70" t="str">
        <f>'Bathing Sites_Others'!S767</f>
        <v>4</v>
      </c>
      <c r="T233" s="70" t="str">
        <f>'Bathing Sites_Others'!T767</f>
        <v>4</v>
      </c>
    </row>
    <row r="234" spans="5:20" hidden="1" outlineLevel="1" x14ac:dyDescent="0.45">
      <c r="E234" s="94" t="s">
        <v>224</v>
      </c>
      <c r="F234" s="94" t="s">
        <v>360</v>
      </c>
      <c r="G234" s="88" t="s">
        <v>131</v>
      </c>
      <c r="H234" s="1" t="s">
        <v>130</v>
      </c>
      <c r="I234" s="1" t="s">
        <v>132</v>
      </c>
      <c r="J234" s="1"/>
      <c r="L234" s="70" t="str">
        <f>'Bathing Sites_Others'!L768</f>
        <v>3</v>
      </c>
      <c r="M234" s="70" t="str">
        <f>'Bathing Sites_Others'!M768</f>
        <v>4</v>
      </c>
      <c r="N234" s="70" t="str">
        <f>'Bathing Sites_Others'!N768</f>
        <v>4</v>
      </c>
      <c r="O234" s="70" t="str">
        <f>'Bathing Sites_Others'!O768</f>
        <v>4</v>
      </c>
      <c r="P234" s="70" t="str">
        <f>'Bathing Sites_Others'!P768</f>
        <v>4</v>
      </c>
      <c r="Q234" s="70"/>
      <c r="R234" s="70" t="str">
        <f>'Bathing Sites_Others'!R768</f>
        <v>3</v>
      </c>
      <c r="S234" s="70" t="str">
        <f>'Bathing Sites_Others'!S768</f>
        <v>2</v>
      </c>
      <c r="T234" s="70" t="str">
        <f>'Bathing Sites_Others'!T768</f>
        <v>1</v>
      </c>
    </row>
    <row r="235" spans="5:20" hidden="1" outlineLevel="1" x14ac:dyDescent="0.45">
      <c r="E235" s="94" t="s">
        <v>224</v>
      </c>
      <c r="F235" s="94" t="s">
        <v>361</v>
      </c>
      <c r="G235" s="88" t="s">
        <v>131</v>
      </c>
      <c r="H235" s="1" t="s">
        <v>130</v>
      </c>
      <c r="I235" s="1" t="s">
        <v>132</v>
      </c>
      <c r="J235" s="1"/>
      <c r="L235" s="70" t="str">
        <f>'Bathing Sites_Others'!L769</f>
        <v>4</v>
      </c>
      <c r="M235" s="70" t="str">
        <f>'Bathing Sites_Others'!M769</f>
        <v>4</v>
      </c>
      <c r="N235" s="70" t="str">
        <f>'Bathing Sites_Others'!N769</f>
        <v>4</v>
      </c>
      <c r="O235" s="70" t="str">
        <f>'Bathing Sites_Others'!O769</f>
        <v>4</v>
      </c>
      <c r="P235" s="70" t="str">
        <f>'Bathing Sites_Others'!P769</f>
        <v>4</v>
      </c>
      <c r="Q235" s="70"/>
      <c r="R235" s="70" t="str">
        <f>'Bathing Sites_Others'!R769</f>
        <v>4</v>
      </c>
      <c r="S235" s="70" t="str">
        <f>'Bathing Sites_Others'!S769</f>
        <v>4</v>
      </c>
      <c r="T235" s="70" t="str">
        <f>'Bathing Sites_Others'!T769</f>
        <v>4</v>
      </c>
    </row>
    <row r="236" spans="5:20" hidden="1" outlineLevel="1" x14ac:dyDescent="0.45">
      <c r="E236" s="94" t="s">
        <v>224</v>
      </c>
      <c r="F236" s="94" t="s">
        <v>362</v>
      </c>
      <c r="G236" s="88" t="s">
        <v>131</v>
      </c>
      <c r="H236" s="1" t="s">
        <v>130</v>
      </c>
      <c r="I236" s="1" t="s">
        <v>132</v>
      </c>
      <c r="J236" s="1"/>
      <c r="L236" s="70" t="str">
        <f>'Bathing Sites_Others'!L770</f>
        <v>3</v>
      </c>
      <c r="M236" s="70" t="str">
        <f>'Bathing Sites_Others'!M770</f>
        <v>4</v>
      </c>
      <c r="N236" s="70" t="str">
        <f>'Bathing Sites_Others'!N770</f>
        <v>4</v>
      </c>
      <c r="O236" s="70" t="str">
        <f>'Bathing Sites_Others'!O770</f>
        <v>4</v>
      </c>
      <c r="P236" s="70" t="str">
        <f>'Bathing Sites_Others'!P770</f>
        <v>4</v>
      </c>
      <c r="Q236" s="70"/>
      <c r="R236" s="70" t="str">
        <f>'Bathing Sites_Others'!R770</f>
        <v>4</v>
      </c>
      <c r="S236" s="70" t="str">
        <f>'Bathing Sites_Others'!S770</f>
        <v>4</v>
      </c>
      <c r="T236" s="70" t="str">
        <f>'Bathing Sites_Others'!T770</f>
        <v>4</v>
      </c>
    </row>
    <row r="237" spans="5:20" hidden="1" outlineLevel="1" x14ac:dyDescent="0.45">
      <c r="E237" s="94" t="s">
        <v>224</v>
      </c>
      <c r="F237" s="94" t="s">
        <v>363</v>
      </c>
      <c r="G237" s="88" t="s">
        <v>131</v>
      </c>
      <c r="H237" s="1" t="s">
        <v>130</v>
      </c>
      <c r="I237" s="1" t="s">
        <v>132</v>
      </c>
      <c r="J237" s="1"/>
      <c r="L237" s="70" t="str">
        <f>'Bathing Sites_Others'!L771</f>
        <v>3</v>
      </c>
      <c r="M237" s="70" t="str">
        <f>'Bathing Sites_Others'!M771</f>
        <v>3</v>
      </c>
      <c r="N237" s="70" t="str">
        <f>'Bathing Sites_Others'!N771</f>
        <v>3</v>
      </c>
      <c r="O237" s="70" t="str">
        <f>'Bathing Sites_Others'!O771</f>
        <v>3</v>
      </c>
      <c r="P237" s="70" t="str">
        <f>'Bathing Sites_Others'!P771</f>
        <v>3</v>
      </c>
      <c r="Q237" s="70"/>
      <c r="R237" s="70" t="str">
        <f>'Bathing Sites_Others'!R771</f>
        <v>3</v>
      </c>
      <c r="S237" s="70" t="str">
        <f>'Bathing Sites_Others'!S771</f>
        <v>4</v>
      </c>
      <c r="T237" s="70" t="str">
        <f>'Bathing Sites_Others'!T771</f>
        <v>4</v>
      </c>
    </row>
    <row r="238" spans="5:20" hidden="1" outlineLevel="1" x14ac:dyDescent="0.45">
      <c r="E238" s="94" t="s">
        <v>224</v>
      </c>
      <c r="F238" s="94" t="s">
        <v>364</v>
      </c>
      <c r="G238" s="88" t="s">
        <v>131</v>
      </c>
      <c r="H238" s="1" t="s">
        <v>130</v>
      </c>
      <c r="I238" s="1" t="s">
        <v>132</v>
      </c>
      <c r="J238" s="1"/>
      <c r="L238" s="70" t="str">
        <f>'Bathing Sites_Others'!L772</f>
        <v>4</v>
      </c>
      <c r="M238" s="70" t="str">
        <f>'Bathing Sites_Others'!M772</f>
        <v>4</v>
      </c>
      <c r="N238" s="70" t="str">
        <f>'Bathing Sites_Others'!N772</f>
        <v>4</v>
      </c>
      <c r="O238" s="70" t="str">
        <f>'Bathing Sites_Others'!O772</f>
        <v>4</v>
      </c>
      <c r="P238" s="70" t="str">
        <f>'Bathing Sites_Others'!P772</f>
        <v>4</v>
      </c>
      <c r="Q238" s="70"/>
      <c r="R238" s="70" t="str">
        <f>'Bathing Sites_Others'!R772</f>
        <v>4</v>
      </c>
      <c r="S238" s="70" t="str">
        <f>'Bathing Sites_Others'!S772</f>
        <v>4</v>
      </c>
      <c r="T238" s="70" t="str">
        <f>'Bathing Sites_Others'!T772</f>
        <v>4</v>
      </c>
    </row>
    <row r="239" spans="5:20" hidden="1" outlineLevel="1" x14ac:dyDescent="0.45">
      <c r="E239" s="94" t="s">
        <v>224</v>
      </c>
      <c r="F239" s="94" t="s">
        <v>365</v>
      </c>
      <c r="G239" s="88" t="s">
        <v>131</v>
      </c>
      <c r="H239" s="1" t="s">
        <v>130</v>
      </c>
      <c r="I239" s="1" t="s">
        <v>132</v>
      </c>
      <c r="J239" s="1"/>
      <c r="L239" s="70" t="str">
        <f>'Bathing Sites_Others'!L773</f>
        <v>3</v>
      </c>
      <c r="M239" s="70" t="str">
        <f>'Bathing Sites_Others'!M773</f>
        <v>3</v>
      </c>
      <c r="N239" s="70" t="str">
        <f>'Bathing Sites_Others'!N773</f>
        <v>3</v>
      </c>
      <c r="O239" s="70" t="str">
        <f>'Bathing Sites_Others'!O773</f>
        <v>3</v>
      </c>
      <c r="P239" s="70" t="str">
        <f>'Bathing Sites_Others'!P773</f>
        <v>2</v>
      </c>
      <c r="Q239" s="70"/>
      <c r="R239" s="70" t="str">
        <f>'Bathing Sites_Others'!R773</f>
        <v>2</v>
      </c>
      <c r="S239" s="70" t="str">
        <f>'Bathing Sites_Others'!S773</f>
        <v>1</v>
      </c>
      <c r="T239" s="70" t="str">
        <f>'Bathing Sites_Others'!T773</f>
        <v>1</v>
      </c>
    </row>
    <row r="240" spans="5:20" hidden="1" outlineLevel="1" x14ac:dyDescent="0.45">
      <c r="E240" s="94" t="s">
        <v>224</v>
      </c>
      <c r="F240" s="94" t="s">
        <v>366</v>
      </c>
      <c r="G240" s="88" t="s">
        <v>131</v>
      </c>
      <c r="H240" s="1" t="s">
        <v>130</v>
      </c>
      <c r="I240" s="1" t="s">
        <v>132</v>
      </c>
      <c r="J240" s="1"/>
      <c r="L240" s="70" t="str">
        <f>'Bathing Sites_Others'!L774</f>
        <v>4</v>
      </c>
      <c r="M240" s="70" t="str">
        <f>'Bathing Sites_Others'!M774</f>
        <v>4</v>
      </c>
      <c r="N240" s="70" t="str">
        <f>'Bathing Sites_Others'!N774</f>
        <v>4</v>
      </c>
      <c r="O240" s="70" t="str">
        <f>'Bathing Sites_Others'!O774</f>
        <v>4</v>
      </c>
      <c r="P240" s="70" t="str">
        <f>'Bathing Sites_Others'!P774</f>
        <v>4</v>
      </c>
      <c r="Q240" s="70"/>
      <c r="R240" s="70" t="str">
        <f>'Bathing Sites_Others'!R774</f>
        <v>4</v>
      </c>
      <c r="S240" s="70" t="str">
        <f>'Bathing Sites_Others'!S774</f>
        <v>4</v>
      </c>
      <c r="T240" s="70" t="str">
        <f>'Bathing Sites_Others'!T774</f>
        <v>4</v>
      </c>
    </row>
    <row r="241" spans="5:20" hidden="1" outlineLevel="1" x14ac:dyDescent="0.45">
      <c r="E241" s="94" t="s">
        <v>224</v>
      </c>
      <c r="F241" s="94" t="s">
        <v>367</v>
      </c>
      <c r="G241" s="88" t="s">
        <v>131</v>
      </c>
      <c r="H241" s="1" t="s">
        <v>130</v>
      </c>
      <c r="I241" s="1" t="s">
        <v>132</v>
      </c>
      <c r="J241" s="1"/>
      <c r="L241" s="70" t="str">
        <f>'Bathing Sites_Others'!L775</f>
        <v>4</v>
      </c>
      <c r="M241" s="70" t="str">
        <f>'Bathing Sites_Others'!M775</f>
        <v>4</v>
      </c>
      <c r="N241" s="70" t="str">
        <f>'Bathing Sites_Others'!N775</f>
        <v>4</v>
      </c>
      <c r="O241" s="70" t="str">
        <f>'Bathing Sites_Others'!O775</f>
        <v>4</v>
      </c>
      <c r="P241" s="70" t="str">
        <f>'Bathing Sites_Others'!P775</f>
        <v>4</v>
      </c>
      <c r="Q241" s="70"/>
      <c r="R241" s="70" t="str">
        <f>'Bathing Sites_Others'!R775</f>
        <v>4</v>
      </c>
      <c r="S241" s="70" t="str">
        <f>'Bathing Sites_Others'!S775</f>
        <v>4</v>
      </c>
      <c r="T241" s="70" t="str">
        <f>'Bathing Sites_Others'!T775</f>
        <v>4</v>
      </c>
    </row>
    <row r="242" spans="5:20" hidden="1" outlineLevel="1" x14ac:dyDescent="0.45">
      <c r="E242" s="94" t="s">
        <v>224</v>
      </c>
      <c r="F242" s="94" t="s">
        <v>368</v>
      </c>
      <c r="G242" s="88" t="s">
        <v>131</v>
      </c>
      <c r="H242" s="1" t="s">
        <v>130</v>
      </c>
      <c r="I242" s="1" t="s">
        <v>132</v>
      </c>
      <c r="J242" s="1"/>
      <c r="L242" s="70" t="str">
        <f>'Bathing Sites_Others'!L776</f>
        <v>4</v>
      </c>
      <c r="M242" s="70" t="str">
        <f>'Bathing Sites_Others'!M776</f>
        <v>4</v>
      </c>
      <c r="N242" s="70" t="str">
        <f>'Bathing Sites_Others'!N776</f>
        <v>4</v>
      </c>
      <c r="O242" s="70" t="str">
        <f>'Bathing Sites_Others'!O776</f>
        <v>4</v>
      </c>
      <c r="P242" s="70" t="str">
        <f>'Bathing Sites_Others'!P776</f>
        <v>4</v>
      </c>
      <c r="Q242" s="70"/>
      <c r="R242" s="70" t="str">
        <f>'Bathing Sites_Others'!R776</f>
        <v>4</v>
      </c>
      <c r="S242" s="70" t="str">
        <f>'Bathing Sites_Others'!S776</f>
        <v>4</v>
      </c>
      <c r="T242" s="70" t="str">
        <f>'Bathing Sites_Others'!T776</f>
        <v>4</v>
      </c>
    </row>
    <row r="243" spans="5:20" hidden="1" outlineLevel="1" x14ac:dyDescent="0.45">
      <c r="E243" s="94" t="s">
        <v>224</v>
      </c>
      <c r="F243" s="94" t="s">
        <v>369</v>
      </c>
      <c r="G243" s="88" t="s">
        <v>131</v>
      </c>
      <c r="H243" s="1" t="s">
        <v>130</v>
      </c>
      <c r="I243" s="1" t="s">
        <v>132</v>
      </c>
      <c r="J243" s="1"/>
      <c r="L243" s="70" t="str">
        <f>'Bathing Sites_Others'!L777</f>
        <v>4</v>
      </c>
      <c r="M243" s="70" t="str">
        <f>'Bathing Sites_Others'!M777</f>
        <v>4</v>
      </c>
      <c r="N243" s="70" t="str">
        <f>'Bathing Sites_Others'!N777</f>
        <v>4</v>
      </c>
      <c r="O243" s="70" t="str">
        <f>'Bathing Sites_Others'!O777</f>
        <v>4</v>
      </c>
      <c r="P243" s="70" t="str">
        <f>'Bathing Sites_Others'!P777</f>
        <v>4</v>
      </c>
      <c r="Q243" s="70"/>
      <c r="R243" s="70" t="str">
        <f>'Bathing Sites_Others'!R777</f>
        <v>4</v>
      </c>
      <c r="S243" s="70" t="str">
        <f>'Bathing Sites_Others'!S777</f>
        <v>4</v>
      </c>
      <c r="T243" s="70" t="str">
        <f>'Bathing Sites_Others'!T777</f>
        <v>4</v>
      </c>
    </row>
    <row r="244" spans="5:20" hidden="1" outlineLevel="1" x14ac:dyDescent="0.45">
      <c r="E244" s="94" t="s">
        <v>224</v>
      </c>
      <c r="F244" s="94" t="s">
        <v>370</v>
      </c>
      <c r="G244" s="88" t="s">
        <v>131</v>
      </c>
      <c r="H244" s="1" t="s">
        <v>130</v>
      </c>
      <c r="I244" s="1" t="s">
        <v>132</v>
      </c>
      <c r="J244" s="1"/>
      <c r="L244" s="70" t="str">
        <f>'Bathing Sites_Others'!L778</f>
        <v>4</v>
      </c>
      <c r="M244" s="70" t="str">
        <f>'Bathing Sites_Others'!M778</f>
        <v>4</v>
      </c>
      <c r="N244" s="70" t="str">
        <f>'Bathing Sites_Others'!N778</f>
        <v>4</v>
      </c>
      <c r="O244" s="70" t="str">
        <f>'Bathing Sites_Others'!O778</f>
        <v>4</v>
      </c>
      <c r="P244" s="70" t="str">
        <f>'Bathing Sites_Others'!P778</f>
        <v>4</v>
      </c>
      <c r="Q244" s="70"/>
      <c r="R244" s="70" t="str">
        <f>'Bathing Sites_Others'!R778</f>
        <v>4</v>
      </c>
      <c r="S244" s="70" t="str">
        <f>'Bathing Sites_Others'!S778</f>
        <v>4</v>
      </c>
      <c r="T244" s="70" t="str">
        <f>'Bathing Sites_Others'!T778</f>
        <v>4</v>
      </c>
    </row>
    <row r="245" spans="5:20" hidden="1" outlineLevel="1" x14ac:dyDescent="0.45">
      <c r="E245" s="94" t="s">
        <v>224</v>
      </c>
      <c r="F245" s="94" t="s">
        <v>371</v>
      </c>
      <c r="G245" s="88" t="s">
        <v>131</v>
      </c>
      <c r="H245" s="1" t="s">
        <v>130</v>
      </c>
      <c r="I245" s="1" t="s">
        <v>132</v>
      </c>
      <c r="J245" s="1"/>
      <c r="L245" s="70" t="str">
        <f>'Bathing Sites_Others'!L779</f>
        <v>1</v>
      </c>
      <c r="M245" s="70" t="str">
        <f>'Bathing Sites_Others'!M779</f>
        <v>1</v>
      </c>
      <c r="N245" s="70" t="str">
        <f>'Bathing Sites_Others'!N779</f>
        <v>2</v>
      </c>
      <c r="O245" s="70" t="str">
        <f>'Bathing Sites_Others'!O779</f>
        <v>2</v>
      </c>
      <c r="P245" s="70" t="str">
        <f>'Bathing Sites_Others'!P779</f>
        <v>3</v>
      </c>
      <c r="Q245" s="70"/>
      <c r="R245" s="70" t="str">
        <f>'Bathing Sites_Others'!R779</f>
        <v>4</v>
      </c>
      <c r="S245" s="70" t="str">
        <f>'Bathing Sites_Others'!S779</f>
        <v>3</v>
      </c>
      <c r="T245" s="70" t="str">
        <f>'Bathing Sites_Others'!T779</f>
        <v>3</v>
      </c>
    </row>
    <row r="246" spans="5:20" hidden="1" outlineLevel="1" x14ac:dyDescent="0.45">
      <c r="E246" s="94" t="s">
        <v>224</v>
      </c>
      <c r="F246" s="94" t="s">
        <v>372</v>
      </c>
      <c r="G246" s="88" t="s">
        <v>131</v>
      </c>
      <c r="H246" s="1" t="s">
        <v>130</v>
      </c>
      <c r="I246" s="1" t="s">
        <v>132</v>
      </c>
      <c r="J246" s="1"/>
      <c r="L246" s="70" t="str">
        <f>'Bathing Sites_Others'!L780</f>
        <v>4</v>
      </c>
      <c r="M246" s="70" t="str">
        <f>'Bathing Sites_Others'!M780</f>
        <v>4</v>
      </c>
      <c r="N246" s="70" t="str">
        <f>'Bathing Sites_Others'!N780</f>
        <v>4</v>
      </c>
      <c r="O246" s="70" t="str">
        <f>'Bathing Sites_Others'!O780</f>
        <v>4</v>
      </c>
      <c r="P246" s="70" t="str">
        <f>'Bathing Sites_Others'!P780</f>
        <v>4</v>
      </c>
      <c r="Q246" s="70"/>
      <c r="R246" s="70" t="str">
        <f>'Bathing Sites_Others'!R780</f>
        <v>4</v>
      </c>
      <c r="S246" s="70" t="str">
        <f>'Bathing Sites_Others'!S780</f>
        <v>3</v>
      </c>
      <c r="T246" s="70" t="str">
        <f>'Bathing Sites_Others'!T780</f>
        <v>2</v>
      </c>
    </row>
    <row r="247" spans="5:20" hidden="1" outlineLevel="1" x14ac:dyDescent="0.45">
      <c r="E247" s="94" t="s">
        <v>224</v>
      </c>
      <c r="F247" s="94" t="s">
        <v>373</v>
      </c>
      <c r="G247" s="88" t="s">
        <v>131</v>
      </c>
      <c r="H247" s="1" t="s">
        <v>130</v>
      </c>
      <c r="I247" s="1" t="s">
        <v>132</v>
      </c>
      <c r="J247" s="1"/>
      <c r="L247" s="70" t="str">
        <f>'Bathing Sites_Others'!L781</f>
        <v>4</v>
      </c>
      <c r="M247" s="70" t="str">
        <f>'Bathing Sites_Others'!M781</f>
        <v>4</v>
      </c>
      <c r="N247" s="70" t="str">
        <f>'Bathing Sites_Others'!N781</f>
        <v>3</v>
      </c>
      <c r="O247" s="70" t="str">
        <f>'Bathing Sites_Others'!O781</f>
        <v>3</v>
      </c>
      <c r="P247" s="70" t="str">
        <f>'Bathing Sites_Others'!P781</f>
        <v>3</v>
      </c>
      <c r="Q247" s="70"/>
      <c r="R247" s="70" t="str">
        <f>'Bathing Sites_Others'!R781</f>
        <v>3</v>
      </c>
      <c r="S247" s="70" t="str">
        <f>'Bathing Sites_Others'!S781</f>
        <v>4</v>
      </c>
      <c r="T247" s="70" t="str">
        <f>'Bathing Sites_Others'!T781</f>
        <v>3</v>
      </c>
    </row>
    <row r="248" spans="5:20" hidden="1" outlineLevel="1" x14ac:dyDescent="0.45">
      <c r="E248" s="94" t="s">
        <v>224</v>
      </c>
      <c r="F248" s="94" t="s">
        <v>374</v>
      </c>
      <c r="G248" s="88" t="s">
        <v>131</v>
      </c>
      <c r="H248" s="1" t="s">
        <v>130</v>
      </c>
      <c r="I248" s="1" t="s">
        <v>132</v>
      </c>
      <c r="J248" s="1"/>
      <c r="L248" s="70" t="str">
        <f>'Bathing Sites_Others'!L782</f>
        <v>4</v>
      </c>
      <c r="M248" s="70" t="str">
        <f>'Bathing Sites_Others'!M782</f>
        <v>4</v>
      </c>
      <c r="N248" s="70" t="str">
        <f>'Bathing Sites_Others'!N782</f>
        <v>4</v>
      </c>
      <c r="O248" s="70" t="str">
        <f>'Bathing Sites_Others'!O782</f>
        <v>4</v>
      </c>
      <c r="P248" s="70" t="str">
        <f>'Bathing Sites_Others'!P782</f>
        <v>4</v>
      </c>
      <c r="Q248" s="70"/>
      <c r="R248" s="70" t="str">
        <f>'Bathing Sites_Others'!R782</f>
        <v>4</v>
      </c>
      <c r="S248" s="70" t="str">
        <f>'Bathing Sites_Others'!S782</f>
        <v>4</v>
      </c>
      <c r="T248" s="70" t="str">
        <f>'Bathing Sites_Others'!T782</f>
        <v>4</v>
      </c>
    </row>
    <row r="249" spans="5:20" hidden="1" outlineLevel="1" x14ac:dyDescent="0.45">
      <c r="E249" s="94" t="s">
        <v>224</v>
      </c>
      <c r="F249" s="94" t="s">
        <v>375</v>
      </c>
      <c r="G249" s="88" t="s">
        <v>131</v>
      </c>
      <c r="H249" s="1" t="s">
        <v>130</v>
      </c>
      <c r="I249" s="1" t="s">
        <v>132</v>
      </c>
      <c r="J249" s="1"/>
      <c r="L249" s="70" t="str">
        <f>'Bathing Sites_Others'!L783</f>
        <v>3</v>
      </c>
      <c r="M249" s="70" t="str">
        <f>'Bathing Sites_Others'!M783</f>
        <v>3</v>
      </c>
      <c r="N249" s="70" t="str">
        <f>'Bathing Sites_Others'!N783</f>
        <v>3</v>
      </c>
      <c r="O249" s="70" t="str">
        <f>'Bathing Sites_Others'!O783</f>
        <v>4</v>
      </c>
      <c r="P249" s="70" t="str">
        <f>'Bathing Sites_Others'!P783</f>
        <v>4</v>
      </c>
      <c r="Q249" s="70"/>
      <c r="R249" s="70" t="str">
        <f>'Bathing Sites_Others'!R783</f>
        <v>4</v>
      </c>
      <c r="S249" s="70" t="str">
        <f>'Bathing Sites_Others'!S783</f>
        <v>4</v>
      </c>
      <c r="T249" s="70" t="str">
        <f>'Bathing Sites_Others'!T783</f>
        <v>4</v>
      </c>
    </row>
    <row r="250" spans="5:20" hidden="1" outlineLevel="1" x14ac:dyDescent="0.45">
      <c r="E250" s="94" t="s">
        <v>224</v>
      </c>
      <c r="F250" s="94" t="s">
        <v>376</v>
      </c>
      <c r="G250" s="88" t="s">
        <v>131</v>
      </c>
      <c r="H250" s="1" t="s">
        <v>130</v>
      </c>
      <c r="I250" s="1" t="s">
        <v>132</v>
      </c>
      <c r="J250" s="1"/>
      <c r="L250" s="70" t="str">
        <f>'Bathing Sites_Others'!L784</f>
        <v>4</v>
      </c>
      <c r="M250" s="70" t="str">
        <f>'Bathing Sites_Others'!M784</f>
        <v>4</v>
      </c>
      <c r="N250" s="70" t="str">
        <f>'Bathing Sites_Others'!N784</f>
        <v>4</v>
      </c>
      <c r="O250" s="70" t="str">
        <f>'Bathing Sites_Others'!O784</f>
        <v>4</v>
      </c>
      <c r="P250" s="70" t="str">
        <f>'Bathing Sites_Others'!P784</f>
        <v>4</v>
      </c>
      <c r="Q250" s="70"/>
      <c r="R250" s="70" t="str">
        <f>'Bathing Sites_Others'!R784</f>
        <v>4</v>
      </c>
      <c r="S250" s="70" t="str">
        <f>'Bathing Sites_Others'!S784</f>
        <v>4</v>
      </c>
      <c r="T250" s="70" t="str">
        <f>'Bathing Sites_Others'!T784</f>
        <v>4</v>
      </c>
    </row>
    <row r="251" spans="5:20" hidden="1" outlineLevel="1" x14ac:dyDescent="0.45">
      <c r="E251" s="94" t="s">
        <v>224</v>
      </c>
      <c r="F251" s="94" t="s">
        <v>377</v>
      </c>
      <c r="G251" s="88" t="s">
        <v>131</v>
      </c>
      <c r="H251" s="1" t="s">
        <v>130</v>
      </c>
      <c r="I251" s="1" t="s">
        <v>132</v>
      </c>
      <c r="J251" s="1"/>
      <c r="L251" s="70" t="str">
        <f>'Bathing Sites_Others'!L785</f>
        <v>3</v>
      </c>
      <c r="M251" s="70" t="str">
        <f>'Bathing Sites_Others'!M785</f>
        <v>4</v>
      </c>
      <c r="N251" s="70" t="str">
        <f>'Bathing Sites_Others'!N785</f>
        <v>4</v>
      </c>
      <c r="O251" s="70" t="str">
        <f>'Bathing Sites_Others'!O785</f>
        <v>4</v>
      </c>
      <c r="P251" s="70" t="str">
        <f>'Bathing Sites_Others'!P785</f>
        <v>4</v>
      </c>
      <c r="Q251" s="70"/>
      <c r="R251" s="70" t="str">
        <f>'Bathing Sites_Others'!R785</f>
        <v>4</v>
      </c>
      <c r="S251" s="70" t="str">
        <f>'Bathing Sites_Others'!S785</f>
        <v>4</v>
      </c>
      <c r="T251" s="70" t="str">
        <f>'Bathing Sites_Others'!T785</f>
        <v>3</v>
      </c>
    </row>
    <row r="252" spans="5:20" hidden="1" outlineLevel="1" x14ac:dyDescent="0.45">
      <c r="E252" s="94" t="s">
        <v>224</v>
      </c>
      <c r="F252" s="94" t="s">
        <v>378</v>
      </c>
      <c r="G252" s="88" t="s">
        <v>131</v>
      </c>
      <c r="H252" s="1" t="s">
        <v>130</v>
      </c>
      <c r="I252" s="1" t="s">
        <v>132</v>
      </c>
      <c r="J252" s="1"/>
      <c r="L252" s="70" t="str">
        <f>'Bathing Sites_Others'!L786</f>
        <v>3</v>
      </c>
      <c r="M252" s="70" t="str">
        <f>'Bathing Sites_Others'!M786</f>
        <v>3</v>
      </c>
      <c r="N252" s="70" t="str">
        <f>'Bathing Sites_Others'!N786</f>
        <v>2</v>
      </c>
      <c r="O252" s="70" t="str">
        <f>'Bathing Sites_Others'!O786</f>
        <v>2</v>
      </c>
      <c r="P252" s="70" t="str">
        <f>'Bathing Sites_Others'!P786</f>
        <v>2</v>
      </c>
      <c r="Q252" s="70"/>
      <c r="R252" s="70" t="str">
        <f>'Bathing Sites_Others'!R786</f>
        <v>2</v>
      </c>
      <c r="S252" s="70" t="str">
        <f>'Bathing Sites_Others'!S786</f>
        <v>2</v>
      </c>
      <c r="T252" s="70" t="str">
        <f>'Bathing Sites_Others'!T786</f>
        <v>3</v>
      </c>
    </row>
    <row r="253" spans="5:20" hidden="1" outlineLevel="1" x14ac:dyDescent="0.45">
      <c r="E253" s="94" t="s">
        <v>224</v>
      </c>
      <c r="F253" s="94" t="s">
        <v>379</v>
      </c>
      <c r="G253" s="88" t="s">
        <v>131</v>
      </c>
      <c r="H253" s="1" t="s">
        <v>130</v>
      </c>
      <c r="I253" s="1" t="s">
        <v>132</v>
      </c>
      <c r="J253" s="1"/>
      <c r="L253" s="70" t="str">
        <f>'Bathing Sites_Others'!L787</f>
        <v>3</v>
      </c>
      <c r="M253" s="70" t="str">
        <f>'Bathing Sites_Others'!M787</f>
        <v>3</v>
      </c>
      <c r="N253" s="70" t="str">
        <f>'Bathing Sites_Others'!N787</f>
        <v>3</v>
      </c>
      <c r="O253" s="70" t="str">
        <f>'Bathing Sites_Others'!O787</f>
        <v>4</v>
      </c>
      <c r="P253" s="70" t="str">
        <f>'Bathing Sites_Others'!P787</f>
        <v>4</v>
      </c>
      <c r="Q253" s="70"/>
      <c r="R253" s="70" t="str">
        <f>'Bathing Sites_Others'!R787</f>
        <v>4</v>
      </c>
      <c r="S253" s="70" t="str">
        <f>'Bathing Sites_Others'!S787</f>
        <v>4</v>
      </c>
      <c r="T253" s="70" t="str">
        <f>'Bathing Sites_Others'!T787</f>
        <v>4</v>
      </c>
    </row>
    <row r="254" spans="5:20" collapsed="1" x14ac:dyDescent="0.45">
      <c r="E254" s="94"/>
      <c r="F254" s="94"/>
      <c r="G254" s="88"/>
      <c r="H254" s="1"/>
      <c r="I254" s="1"/>
      <c r="J254" s="1"/>
      <c r="L254" s="70"/>
      <c r="M254" s="70"/>
      <c r="N254" s="70"/>
      <c r="O254" s="70"/>
      <c r="P254" s="70"/>
      <c r="Q254" s="70"/>
      <c r="R254" s="70"/>
      <c r="S254" s="70"/>
      <c r="T254" s="70"/>
    </row>
    <row r="255" spans="5:20" x14ac:dyDescent="0.45">
      <c r="E255" s="94" t="s">
        <v>380</v>
      </c>
      <c r="F255" s="94" t="s">
        <v>381</v>
      </c>
      <c r="G255" s="88" t="s">
        <v>131</v>
      </c>
      <c r="H255" s="1" t="s">
        <v>130</v>
      </c>
      <c r="I255" s="1" t="s">
        <v>132</v>
      </c>
      <c r="J255" s="1"/>
      <c r="L255" s="70" t="str">
        <f>'Bathing Sites_Others'!L546</f>
        <v>4</v>
      </c>
      <c r="M255" s="70" t="str">
        <f>'Bathing Sites_Others'!M546</f>
        <v>4</v>
      </c>
      <c r="N255" s="70" t="str">
        <f>'Bathing Sites_Others'!N546</f>
        <v>4</v>
      </c>
      <c r="O255" s="70" t="str">
        <f>'Bathing Sites_Others'!O546</f>
        <v>3</v>
      </c>
      <c r="P255" s="70" t="str">
        <f>'Bathing Sites_Others'!P546</f>
        <v>4</v>
      </c>
      <c r="Q255" s="70"/>
      <c r="R255" s="70" t="str">
        <f>'Bathing Sites_Others'!R546</f>
        <v>4</v>
      </c>
      <c r="S255" s="70" t="str">
        <f>'Bathing Sites_Others'!S546</f>
        <v>4</v>
      </c>
      <c r="T255" s="70" t="str">
        <f>'Bathing Sites_Others'!T546</f>
        <v>4</v>
      </c>
    </row>
    <row r="256" spans="5:20" hidden="1" outlineLevel="1" x14ac:dyDescent="0.45">
      <c r="E256" s="94" t="s">
        <v>380</v>
      </c>
      <c r="F256" s="94" t="s">
        <v>382</v>
      </c>
      <c r="G256" s="88" t="s">
        <v>131</v>
      </c>
      <c r="H256" s="1" t="s">
        <v>130</v>
      </c>
      <c r="I256" s="1" t="s">
        <v>132</v>
      </c>
      <c r="J256" s="1"/>
      <c r="L256" s="70" t="str">
        <f>'Bathing Sites_Others'!L548</f>
        <v>4</v>
      </c>
      <c r="M256" s="70" t="str">
        <f>'Bathing Sites_Others'!M548</f>
        <v>4</v>
      </c>
      <c r="N256" s="70" t="str">
        <f>'Bathing Sites_Others'!N548</f>
        <v>4</v>
      </c>
      <c r="O256" s="70" t="str">
        <f>'Bathing Sites_Others'!O548</f>
        <v>4</v>
      </c>
      <c r="P256" s="70" t="str">
        <f>'Bathing Sites_Others'!P548</f>
        <v>4</v>
      </c>
      <c r="Q256" s="70"/>
      <c r="R256" s="70" t="str">
        <f>'Bathing Sites_Others'!R548</f>
        <v>4</v>
      </c>
      <c r="S256" s="70" t="str">
        <f>'Bathing Sites_Others'!S548</f>
        <v>4</v>
      </c>
      <c r="T256" s="70" t="str">
        <f>'Bathing Sites_Others'!T548</f>
        <v>4</v>
      </c>
    </row>
    <row r="257" spans="5:20" hidden="1" outlineLevel="1" x14ac:dyDescent="0.45">
      <c r="E257" s="94" t="s">
        <v>380</v>
      </c>
      <c r="F257" s="94" t="s">
        <v>383</v>
      </c>
      <c r="G257" s="88" t="s">
        <v>131</v>
      </c>
      <c r="H257" s="1" t="s">
        <v>130</v>
      </c>
      <c r="I257" s="1" t="s">
        <v>132</v>
      </c>
      <c r="J257" s="1"/>
      <c r="L257" s="70" t="str">
        <f>'Bathing Sites_Others'!L549</f>
        <v>4</v>
      </c>
      <c r="M257" s="70" t="str">
        <f>'Bathing Sites_Others'!M549</f>
        <v>4</v>
      </c>
      <c r="N257" s="70" t="str">
        <f>'Bathing Sites_Others'!N549</f>
        <v>4</v>
      </c>
      <c r="O257" s="70" t="str">
        <f>'Bathing Sites_Others'!O549</f>
        <v>4</v>
      </c>
      <c r="P257" s="70" t="str">
        <f>'Bathing Sites_Others'!P549</f>
        <v>4</v>
      </c>
      <c r="Q257" s="70"/>
      <c r="R257" s="70" t="str">
        <f>'Bathing Sites_Others'!R549</f>
        <v>4</v>
      </c>
      <c r="S257" s="70" t="str">
        <f>'Bathing Sites_Others'!S549</f>
        <v>4</v>
      </c>
      <c r="T257" s="70" t="str">
        <f>'Bathing Sites_Others'!T549</f>
        <v>4</v>
      </c>
    </row>
    <row r="258" spans="5:20" hidden="1" outlineLevel="1" x14ac:dyDescent="0.45">
      <c r="E258" s="94" t="s">
        <v>380</v>
      </c>
      <c r="F258" s="94" t="s">
        <v>384</v>
      </c>
      <c r="G258" s="88" t="s">
        <v>131</v>
      </c>
      <c r="H258" s="1" t="s">
        <v>130</v>
      </c>
      <c r="I258" s="1" t="s">
        <v>132</v>
      </c>
      <c r="J258" s="1"/>
      <c r="L258" s="70" t="str">
        <f>'Bathing Sites_Others'!L550</f>
        <v>2</v>
      </c>
      <c r="M258" s="70" t="str">
        <f>'Bathing Sites_Others'!M550</f>
        <v>4</v>
      </c>
      <c r="N258" s="70" t="str">
        <f>'Bathing Sites_Others'!N550</f>
        <v>3</v>
      </c>
      <c r="O258" s="70" t="str">
        <f>'Bathing Sites_Others'!O550</f>
        <v>3</v>
      </c>
      <c r="P258" s="70" t="str">
        <f>'Bathing Sites_Others'!P550</f>
        <v>4</v>
      </c>
      <c r="Q258" s="70"/>
      <c r="R258" s="70" t="str">
        <f>'Bathing Sites_Others'!R550</f>
        <v>4</v>
      </c>
      <c r="S258" s="70" t="str">
        <f>'Bathing Sites_Others'!S550</f>
        <v>4</v>
      </c>
      <c r="T258" s="70" t="str">
        <f>'Bathing Sites_Others'!T550</f>
        <v>4</v>
      </c>
    </row>
    <row r="259" spans="5:20" hidden="1" outlineLevel="1" x14ac:dyDescent="0.45">
      <c r="E259" s="94" t="s">
        <v>380</v>
      </c>
      <c r="F259" s="94" t="s">
        <v>385</v>
      </c>
      <c r="G259" s="88" t="s">
        <v>131</v>
      </c>
      <c r="H259" s="1" t="s">
        <v>130</v>
      </c>
      <c r="I259" s="1" t="s">
        <v>132</v>
      </c>
      <c r="J259" s="1"/>
      <c r="L259" s="70" t="str">
        <f>'Bathing Sites_Others'!L551</f>
        <v>4</v>
      </c>
      <c r="M259" s="70" t="str">
        <f>'Bathing Sites_Others'!M551</f>
        <v>4</v>
      </c>
      <c r="N259" s="70" t="str">
        <f>'Bathing Sites_Others'!N551</f>
        <v>4</v>
      </c>
      <c r="O259" s="70" t="str">
        <f>'Bathing Sites_Others'!O551</f>
        <v>4</v>
      </c>
      <c r="P259" s="70" t="str">
        <f>'Bathing Sites_Others'!P551</f>
        <v>4</v>
      </c>
      <c r="Q259" s="70"/>
      <c r="R259" s="70" t="str">
        <f>'Bathing Sites_Others'!R551</f>
        <v>4</v>
      </c>
      <c r="S259" s="70" t="str">
        <f>'Bathing Sites_Others'!S551</f>
        <v>4</v>
      </c>
      <c r="T259" s="70" t="str">
        <f>'Bathing Sites_Others'!T551</f>
        <v>4</v>
      </c>
    </row>
    <row r="260" spans="5:20" hidden="1" outlineLevel="1" x14ac:dyDescent="0.45">
      <c r="E260" s="94" t="s">
        <v>380</v>
      </c>
      <c r="F260" s="94" t="s">
        <v>386</v>
      </c>
      <c r="G260" s="88" t="s">
        <v>131</v>
      </c>
      <c r="H260" s="1" t="s">
        <v>130</v>
      </c>
      <c r="I260" s="1" t="s">
        <v>132</v>
      </c>
      <c r="J260" s="1"/>
      <c r="L260" s="70" t="str">
        <f>'Bathing Sites_Others'!L552</f>
        <v>4</v>
      </c>
      <c r="M260" s="70" t="str">
        <f>'Bathing Sites_Others'!M552</f>
        <v>4</v>
      </c>
      <c r="N260" s="70" t="str">
        <f>'Bathing Sites_Others'!N552</f>
        <v>4</v>
      </c>
      <c r="O260" s="70" t="str">
        <f>'Bathing Sites_Others'!O552</f>
        <v>4</v>
      </c>
      <c r="P260" s="70" t="str">
        <f>'Bathing Sites_Others'!P552</f>
        <v>4</v>
      </c>
      <c r="Q260" s="70"/>
      <c r="R260" s="70" t="str">
        <f>'Bathing Sites_Others'!R552</f>
        <v>4</v>
      </c>
      <c r="S260" s="70" t="str">
        <f>'Bathing Sites_Others'!S552</f>
        <v>4</v>
      </c>
      <c r="T260" s="70" t="str">
        <f>'Bathing Sites_Others'!T552</f>
        <v>4</v>
      </c>
    </row>
    <row r="261" spans="5:20" hidden="1" outlineLevel="1" x14ac:dyDescent="0.45">
      <c r="E261" s="94" t="s">
        <v>380</v>
      </c>
      <c r="F261" s="94" t="s">
        <v>387</v>
      </c>
      <c r="G261" s="88" t="s">
        <v>131</v>
      </c>
      <c r="H261" s="1" t="s">
        <v>130</v>
      </c>
      <c r="I261" s="1" t="s">
        <v>132</v>
      </c>
      <c r="J261" s="1"/>
      <c r="L261" s="70" t="str">
        <f>'Bathing Sites_Others'!L553</f>
        <v>4</v>
      </c>
      <c r="M261" s="70" t="str">
        <f>'Bathing Sites_Others'!M553</f>
        <v>4</v>
      </c>
      <c r="N261" s="70" t="str">
        <f>'Bathing Sites_Others'!N553</f>
        <v>4</v>
      </c>
      <c r="O261" s="70" t="str">
        <f>'Bathing Sites_Others'!O553</f>
        <v>4</v>
      </c>
      <c r="P261" s="70" t="str">
        <f>'Bathing Sites_Others'!P553</f>
        <v>4</v>
      </c>
      <c r="Q261" s="70"/>
      <c r="R261" s="70" t="str">
        <f>'Bathing Sites_Others'!R553</f>
        <v>4</v>
      </c>
      <c r="S261" s="70" t="str">
        <f>'Bathing Sites_Others'!S553</f>
        <v>4</v>
      </c>
      <c r="T261" s="70" t="str">
        <f>'Bathing Sites_Others'!T553</f>
        <v>4</v>
      </c>
    </row>
    <row r="262" spans="5:20" hidden="1" outlineLevel="1" x14ac:dyDescent="0.45">
      <c r="E262" s="94" t="s">
        <v>380</v>
      </c>
      <c r="F262" s="94" t="s">
        <v>388</v>
      </c>
      <c r="G262" s="88" t="s">
        <v>131</v>
      </c>
      <c r="H262" s="1" t="s">
        <v>130</v>
      </c>
      <c r="I262" s="1" t="s">
        <v>132</v>
      </c>
      <c r="J262" s="1"/>
      <c r="L262" s="70" t="str">
        <f>'Bathing Sites_Others'!L554</f>
        <v>3</v>
      </c>
      <c r="M262" s="70" t="str">
        <f>'Bathing Sites_Others'!M554</f>
        <v>4</v>
      </c>
      <c r="N262" s="70" t="str">
        <f>'Bathing Sites_Others'!N554</f>
        <v>3</v>
      </c>
      <c r="O262" s="70" t="str">
        <f>'Bathing Sites_Others'!O554</f>
        <v>3</v>
      </c>
      <c r="P262" s="70" t="str">
        <f>'Bathing Sites_Others'!P554</f>
        <v>4</v>
      </c>
      <c r="Q262" s="70"/>
      <c r="R262" s="70" t="str">
        <f>'Bathing Sites_Others'!R554</f>
        <v>4</v>
      </c>
      <c r="S262" s="70" t="str">
        <f>'Bathing Sites_Others'!S554</f>
        <v>4</v>
      </c>
      <c r="T262" s="70" t="str">
        <f>'Bathing Sites_Others'!T554</f>
        <v>4</v>
      </c>
    </row>
    <row r="263" spans="5:20" hidden="1" outlineLevel="1" x14ac:dyDescent="0.45">
      <c r="E263" s="94" t="s">
        <v>380</v>
      </c>
      <c r="F263" s="94" t="s">
        <v>389</v>
      </c>
      <c r="G263" s="88" t="s">
        <v>131</v>
      </c>
      <c r="H263" s="1" t="s">
        <v>130</v>
      </c>
      <c r="I263" s="1" t="s">
        <v>132</v>
      </c>
      <c r="J263" s="1"/>
      <c r="L263" s="70" t="str">
        <f>'Bathing Sites_Others'!L555</f>
        <v>4</v>
      </c>
      <c r="M263" s="70" t="str">
        <f>'Bathing Sites_Others'!M555</f>
        <v>4</v>
      </c>
      <c r="N263" s="70" t="str">
        <f>'Bathing Sites_Others'!N555</f>
        <v>4</v>
      </c>
      <c r="O263" s="70" t="str">
        <f>'Bathing Sites_Others'!O555</f>
        <v>4</v>
      </c>
      <c r="P263" s="70" t="str">
        <f>'Bathing Sites_Others'!P555</f>
        <v>4</v>
      </c>
      <c r="Q263" s="70"/>
      <c r="R263" s="70" t="str">
        <f>'Bathing Sites_Others'!R555</f>
        <v>4</v>
      </c>
      <c r="S263" s="70" t="str">
        <f>'Bathing Sites_Others'!S555</f>
        <v>4</v>
      </c>
      <c r="T263" s="70" t="str">
        <f>'Bathing Sites_Others'!T555</f>
        <v>4</v>
      </c>
    </row>
    <row r="264" spans="5:20" hidden="1" outlineLevel="1" x14ac:dyDescent="0.45">
      <c r="E264" s="94" t="s">
        <v>380</v>
      </c>
      <c r="F264" s="94" t="s">
        <v>390</v>
      </c>
      <c r="G264" s="88" t="s">
        <v>131</v>
      </c>
      <c r="H264" s="1" t="s">
        <v>130</v>
      </c>
      <c r="I264" s="1" t="s">
        <v>132</v>
      </c>
      <c r="J264" s="1"/>
      <c r="L264" s="70" t="str">
        <f>'Bathing Sites_Others'!L556</f>
        <v/>
      </c>
      <c r="M264" s="70" t="str">
        <f>'Bathing Sites_Others'!M556</f>
        <v/>
      </c>
      <c r="N264" s="70" t="str">
        <f>'Bathing Sites_Others'!N556</f>
        <v/>
      </c>
      <c r="O264" s="70" t="str">
        <f>'Bathing Sites_Others'!O556</f>
        <v>4</v>
      </c>
      <c r="P264" s="70" t="str">
        <f>'Bathing Sites_Others'!P556</f>
        <v>4</v>
      </c>
      <c r="Q264" s="70"/>
      <c r="R264" s="70" t="str">
        <f>'Bathing Sites_Others'!R556</f>
        <v>4</v>
      </c>
      <c r="S264" s="70" t="str">
        <f>'Bathing Sites_Others'!S556</f>
        <v>4</v>
      </c>
      <c r="T264" s="70" t="str">
        <f>'Bathing Sites_Others'!T556</f>
        <v>4</v>
      </c>
    </row>
    <row r="265" spans="5:20" hidden="1" outlineLevel="1" x14ac:dyDescent="0.45">
      <c r="E265" s="94" t="s">
        <v>380</v>
      </c>
      <c r="F265" s="94" t="s">
        <v>391</v>
      </c>
      <c r="G265" s="88" t="s">
        <v>131</v>
      </c>
      <c r="H265" s="1" t="s">
        <v>130</v>
      </c>
      <c r="I265" s="1" t="s">
        <v>132</v>
      </c>
      <c r="J265" s="1"/>
      <c r="L265" s="70" t="str">
        <f>'Bathing Sites_Others'!L557</f>
        <v>3</v>
      </c>
      <c r="M265" s="70" t="str">
        <f>'Bathing Sites_Others'!M557</f>
        <v>4</v>
      </c>
      <c r="N265" s="70" t="str">
        <f>'Bathing Sites_Others'!N557</f>
        <v>4</v>
      </c>
      <c r="O265" s="70" t="str">
        <f>'Bathing Sites_Others'!O557</f>
        <v>4</v>
      </c>
      <c r="P265" s="70" t="str">
        <f>'Bathing Sites_Others'!P557</f>
        <v>4</v>
      </c>
      <c r="Q265" s="70"/>
      <c r="R265" s="70" t="str">
        <f>'Bathing Sites_Others'!R557</f>
        <v>4</v>
      </c>
      <c r="S265" s="70" t="str">
        <f>'Bathing Sites_Others'!S557</f>
        <v>4</v>
      </c>
      <c r="T265" s="70" t="str">
        <f>'Bathing Sites_Others'!T557</f>
        <v>4</v>
      </c>
    </row>
    <row r="266" spans="5:20" hidden="1" outlineLevel="1" x14ac:dyDescent="0.45">
      <c r="E266" s="94" t="s">
        <v>380</v>
      </c>
      <c r="F266" s="94" t="s">
        <v>392</v>
      </c>
      <c r="G266" s="88" t="s">
        <v>131</v>
      </c>
      <c r="H266" s="1" t="s">
        <v>130</v>
      </c>
      <c r="I266" s="1" t="s">
        <v>132</v>
      </c>
      <c r="J266" s="1"/>
      <c r="L266" s="70" t="str">
        <f>'Bathing Sites_Others'!L558</f>
        <v>4</v>
      </c>
      <c r="M266" s="70" t="str">
        <f>'Bathing Sites_Others'!M558</f>
        <v>4</v>
      </c>
      <c r="N266" s="70" t="str">
        <f>'Bathing Sites_Others'!N558</f>
        <v>4</v>
      </c>
      <c r="O266" s="70" t="str">
        <f>'Bathing Sites_Others'!O558</f>
        <v>4</v>
      </c>
      <c r="P266" s="70" t="str">
        <f>'Bathing Sites_Others'!P558</f>
        <v>4</v>
      </c>
      <c r="Q266" s="70"/>
      <c r="R266" s="70" t="str">
        <f>'Bathing Sites_Others'!R558</f>
        <v>4</v>
      </c>
      <c r="S266" s="70" t="str">
        <f>'Bathing Sites_Others'!S558</f>
        <v>4</v>
      </c>
      <c r="T266" s="70" t="str">
        <f>'Bathing Sites_Others'!T558</f>
        <v>4</v>
      </c>
    </row>
    <row r="267" spans="5:20" hidden="1" outlineLevel="1" x14ac:dyDescent="0.45">
      <c r="E267" s="94" t="s">
        <v>380</v>
      </c>
      <c r="F267" s="94" t="s">
        <v>393</v>
      </c>
      <c r="G267" s="88" t="s">
        <v>131</v>
      </c>
      <c r="H267" s="1" t="s">
        <v>130</v>
      </c>
      <c r="I267" s="1" t="s">
        <v>132</v>
      </c>
      <c r="J267" s="1"/>
      <c r="L267" s="70" t="str">
        <f>'Bathing Sites_Others'!L559</f>
        <v>3</v>
      </c>
      <c r="M267" s="70" t="str">
        <f>'Bathing Sites_Others'!M559</f>
        <v>3</v>
      </c>
      <c r="N267" s="70" t="str">
        <f>'Bathing Sites_Others'!N559</f>
        <v>3</v>
      </c>
      <c r="O267" s="70" t="str">
        <f>'Bathing Sites_Others'!O559</f>
        <v>4</v>
      </c>
      <c r="P267" s="70" t="str">
        <f>'Bathing Sites_Others'!P559</f>
        <v>4</v>
      </c>
      <c r="Q267" s="70"/>
      <c r="R267" s="70" t="str">
        <f>'Bathing Sites_Others'!R559</f>
        <v>4</v>
      </c>
      <c r="S267" s="70" t="str">
        <f>'Bathing Sites_Others'!S559</f>
        <v>4</v>
      </c>
      <c r="T267" s="70" t="str">
        <f>'Bathing Sites_Others'!T559</f>
        <v>4</v>
      </c>
    </row>
    <row r="268" spans="5:20" hidden="1" outlineLevel="1" x14ac:dyDescent="0.45">
      <c r="E268" s="94" t="s">
        <v>380</v>
      </c>
      <c r="F268" s="94" t="s">
        <v>394</v>
      </c>
      <c r="G268" s="88" t="s">
        <v>131</v>
      </c>
      <c r="H268" s="1" t="s">
        <v>130</v>
      </c>
      <c r="I268" s="1" t="s">
        <v>132</v>
      </c>
      <c r="J268" s="1"/>
      <c r="L268" s="70" t="str">
        <f>'Bathing Sites_Others'!L560</f>
        <v>2</v>
      </c>
      <c r="M268" s="70" t="str">
        <f>'Bathing Sites_Others'!M560</f>
        <v>3</v>
      </c>
      <c r="N268" s="70" t="str">
        <f>'Bathing Sites_Others'!N560</f>
        <v>3</v>
      </c>
      <c r="O268" s="70" t="str">
        <f>'Bathing Sites_Others'!O560</f>
        <v>3</v>
      </c>
      <c r="P268" s="70" t="str">
        <f>'Bathing Sites_Others'!P560</f>
        <v>3</v>
      </c>
      <c r="Q268" s="70"/>
      <c r="R268" s="70" t="str">
        <f>'Bathing Sites_Others'!R560</f>
        <v>3</v>
      </c>
      <c r="S268" s="70" t="str">
        <f>'Bathing Sites_Others'!S560</f>
        <v>4</v>
      </c>
      <c r="T268" s="70" t="str">
        <f>'Bathing Sites_Others'!T560</f>
        <v>4</v>
      </c>
    </row>
    <row r="269" spans="5:20" hidden="1" outlineLevel="1" x14ac:dyDescent="0.45">
      <c r="E269" s="94" t="s">
        <v>380</v>
      </c>
      <c r="F269" s="94" t="s">
        <v>395</v>
      </c>
      <c r="G269" s="88" t="s">
        <v>131</v>
      </c>
      <c r="H269" s="1" t="s">
        <v>130</v>
      </c>
      <c r="I269" s="1" t="s">
        <v>132</v>
      </c>
      <c r="J269" s="1"/>
      <c r="L269" s="70" t="str">
        <f>'Bathing Sites_Others'!L561</f>
        <v>4</v>
      </c>
      <c r="M269" s="70" t="str">
        <f>'Bathing Sites_Others'!M561</f>
        <v>4</v>
      </c>
      <c r="N269" s="70" t="str">
        <f>'Bathing Sites_Others'!N561</f>
        <v>4</v>
      </c>
      <c r="O269" s="70" t="str">
        <f>'Bathing Sites_Others'!O561</f>
        <v>4</v>
      </c>
      <c r="P269" s="70" t="str">
        <f>'Bathing Sites_Others'!P561</f>
        <v>4</v>
      </c>
      <c r="Q269" s="70"/>
      <c r="R269" s="70" t="str">
        <f>'Bathing Sites_Others'!R561</f>
        <v>4</v>
      </c>
      <c r="S269" s="70" t="str">
        <f>'Bathing Sites_Others'!S561</f>
        <v>4</v>
      </c>
      <c r="T269" s="70" t="str">
        <f>'Bathing Sites_Others'!T561</f>
        <v>4</v>
      </c>
    </row>
    <row r="270" spans="5:20" hidden="1" outlineLevel="1" x14ac:dyDescent="0.45">
      <c r="E270" s="94" t="s">
        <v>380</v>
      </c>
      <c r="F270" s="94" t="s">
        <v>396</v>
      </c>
      <c r="G270" s="88" t="s">
        <v>131</v>
      </c>
      <c r="H270" s="1" t="s">
        <v>130</v>
      </c>
      <c r="I270" s="1" t="s">
        <v>132</v>
      </c>
      <c r="J270" s="1"/>
      <c r="L270" s="70" t="str">
        <f>'Bathing Sites_Others'!L562</f>
        <v>4</v>
      </c>
      <c r="M270" s="70" t="str">
        <f>'Bathing Sites_Others'!M562</f>
        <v>4</v>
      </c>
      <c r="N270" s="70" t="str">
        <f>'Bathing Sites_Others'!N562</f>
        <v>4</v>
      </c>
      <c r="O270" s="70" t="str">
        <f>'Bathing Sites_Others'!O562</f>
        <v>4</v>
      </c>
      <c r="P270" s="70" t="str">
        <f>'Bathing Sites_Others'!P562</f>
        <v>4</v>
      </c>
      <c r="Q270" s="70"/>
      <c r="R270" s="70" t="str">
        <f>'Bathing Sites_Others'!R562</f>
        <v>4</v>
      </c>
      <c r="S270" s="70" t="str">
        <f>'Bathing Sites_Others'!S562</f>
        <v>4</v>
      </c>
      <c r="T270" s="70" t="str">
        <f>'Bathing Sites_Others'!T562</f>
        <v>4</v>
      </c>
    </row>
    <row r="271" spans="5:20" hidden="1" outlineLevel="1" x14ac:dyDescent="0.45">
      <c r="E271" s="94" t="s">
        <v>380</v>
      </c>
      <c r="F271" s="94" t="s">
        <v>397</v>
      </c>
      <c r="G271" s="88" t="s">
        <v>131</v>
      </c>
      <c r="H271" s="1" t="s">
        <v>130</v>
      </c>
      <c r="I271" s="1" t="s">
        <v>132</v>
      </c>
      <c r="J271" s="1"/>
      <c r="L271" s="70" t="str">
        <f>'Bathing Sites_Others'!L563</f>
        <v>4</v>
      </c>
      <c r="M271" s="70" t="str">
        <f>'Bathing Sites_Others'!M563</f>
        <v>4</v>
      </c>
      <c r="N271" s="70" t="str">
        <f>'Bathing Sites_Others'!N563</f>
        <v>4</v>
      </c>
      <c r="O271" s="70" t="str">
        <f>'Bathing Sites_Others'!O563</f>
        <v>4</v>
      </c>
      <c r="P271" s="70" t="str">
        <f>'Bathing Sites_Others'!P563</f>
        <v>4</v>
      </c>
      <c r="Q271" s="70"/>
      <c r="R271" s="70" t="str">
        <f>'Bathing Sites_Others'!R563</f>
        <v>4</v>
      </c>
      <c r="S271" s="70" t="str">
        <f>'Bathing Sites_Others'!S563</f>
        <v>4</v>
      </c>
      <c r="T271" s="70" t="str">
        <f>'Bathing Sites_Others'!T563</f>
        <v>4</v>
      </c>
    </row>
    <row r="272" spans="5:20" hidden="1" outlineLevel="1" x14ac:dyDescent="0.45">
      <c r="E272" s="94" t="s">
        <v>380</v>
      </c>
      <c r="F272" s="94" t="s">
        <v>398</v>
      </c>
      <c r="G272" s="88" t="s">
        <v>131</v>
      </c>
      <c r="H272" s="1" t="s">
        <v>130</v>
      </c>
      <c r="I272" s="1" t="s">
        <v>132</v>
      </c>
      <c r="J272" s="1"/>
      <c r="L272" s="70" t="str">
        <f>'Bathing Sites_Others'!L564</f>
        <v>4</v>
      </c>
      <c r="M272" s="70" t="str">
        <f>'Bathing Sites_Others'!M564</f>
        <v>4</v>
      </c>
      <c r="N272" s="70" t="str">
        <f>'Bathing Sites_Others'!N564</f>
        <v>4</v>
      </c>
      <c r="O272" s="70" t="str">
        <f>'Bathing Sites_Others'!O564</f>
        <v>4</v>
      </c>
      <c r="P272" s="70" t="str">
        <f>'Bathing Sites_Others'!P564</f>
        <v>4</v>
      </c>
      <c r="Q272" s="70"/>
      <c r="R272" s="70" t="str">
        <f>'Bathing Sites_Others'!R564</f>
        <v>4</v>
      </c>
      <c r="S272" s="70" t="str">
        <f>'Bathing Sites_Others'!S564</f>
        <v>4</v>
      </c>
      <c r="T272" s="70" t="str">
        <f>'Bathing Sites_Others'!T564</f>
        <v>4</v>
      </c>
    </row>
    <row r="273" spans="5:20" hidden="1" outlineLevel="1" x14ac:dyDescent="0.45">
      <c r="E273" s="94" t="s">
        <v>380</v>
      </c>
      <c r="F273" s="94" t="s">
        <v>399</v>
      </c>
      <c r="G273" s="88" t="s">
        <v>131</v>
      </c>
      <c r="H273" s="1" t="s">
        <v>130</v>
      </c>
      <c r="I273" s="1" t="s">
        <v>132</v>
      </c>
      <c r="J273" s="1"/>
      <c r="L273" s="70" t="str">
        <f>'Bathing Sites_Others'!L565</f>
        <v>4</v>
      </c>
      <c r="M273" s="70" t="str">
        <f>'Bathing Sites_Others'!M565</f>
        <v>4</v>
      </c>
      <c r="N273" s="70" t="str">
        <f>'Bathing Sites_Others'!N565</f>
        <v>4</v>
      </c>
      <c r="O273" s="70" t="str">
        <f>'Bathing Sites_Others'!O565</f>
        <v>4</v>
      </c>
      <c r="P273" s="70" t="str">
        <f>'Bathing Sites_Others'!P565</f>
        <v>4</v>
      </c>
      <c r="Q273" s="70"/>
      <c r="R273" s="70" t="str">
        <f>'Bathing Sites_Others'!R565</f>
        <v>4</v>
      </c>
      <c r="S273" s="70" t="str">
        <f>'Bathing Sites_Others'!S565</f>
        <v>4</v>
      </c>
      <c r="T273" s="70" t="str">
        <f>'Bathing Sites_Others'!T565</f>
        <v>4</v>
      </c>
    </row>
    <row r="274" spans="5:20" hidden="1" outlineLevel="1" x14ac:dyDescent="0.45">
      <c r="E274" s="94" t="s">
        <v>380</v>
      </c>
      <c r="F274" s="94" t="s">
        <v>400</v>
      </c>
      <c r="G274" s="88" t="s">
        <v>131</v>
      </c>
      <c r="H274" s="1" t="s">
        <v>130</v>
      </c>
      <c r="I274" s="1" t="s">
        <v>132</v>
      </c>
      <c r="J274" s="1"/>
      <c r="L274" s="70" t="str">
        <f>'Bathing Sites_Others'!L566</f>
        <v>4</v>
      </c>
      <c r="M274" s="70" t="str">
        <f>'Bathing Sites_Others'!M566</f>
        <v>4</v>
      </c>
      <c r="N274" s="70" t="str">
        <f>'Bathing Sites_Others'!N566</f>
        <v>4</v>
      </c>
      <c r="O274" s="70" t="str">
        <f>'Bathing Sites_Others'!O566</f>
        <v>4</v>
      </c>
      <c r="P274" s="70" t="str">
        <f>'Bathing Sites_Others'!P566</f>
        <v>4</v>
      </c>
      <c r="Q274" s="70"/>
      <c r="R274" s="70" t="str">
        <f>'Bathing Sites_Others'!R566</f>
        <v>4</v>
      </c>
      <c r="S274" s="70" t="str">
        <f>'Bathing Sites_Others'!S566</f>
        <v>4</v>
      </c>
      <c r="T274" s="70" t="str">
        <f>'Bathing Sites_Others'!T566</f>
        <v>4</v>
      </c>
    </row>
    <row r="275" spans="5:20" hidden="1" outlineLevel="1" x14ac:dyDescent="0.45">
      <c r="E275" s="94" t="s">
        <v>380</v>
      </c>
      <c r="F275" s="94" t="s">
        <v>401</v>
      </c>
      <c r="G275" s="88" t="s">
        <v>131</v>
      </c>
      <c r="H275" s="1" t="s">
        <v>130</v>
      </c>
      <c r="I275" s="1" t="s">
        <v>132</v>
      </c>
      <c r="J275" s="1"/>
      <c r="L275" s="70" t="str">
        <f>'Bathing Sites_Others'!L567</f>
        <v>2</v>
      </c>
      <c r="M275" s="70" t="str">
        <f>'Bathing Sites_Others'!M567</f>
        <v>1</v>
      </c>
      <c r="N275" s="70" t="str">
        <f>'Bathing Sites_Others'!N567</f>
        <v>1</v>
      </c>
      <c r="O275" s="70" t="str">
        <f>'Bathing Sites_Others'!O567</f>
        <v>1</v>
      </c>
      <c r="P275" s="70" t="str">
        <f>'Bathing Sites_Others'!P567</f>
        <v>1</v>
      </c>
      <c r="Q275" s="70"/>
      <c r="R275" s="70" t="str">
        <f>'Bathing Sites_Others'!R567</f>
        <v>1</v>
      </c>
      <c r="S275" s="70" t="str">
        <f>'Bathing Sites_Others'!S567</f>
        <v>1</v>
      </c>
      <c r="T275" s="70" t="str">
        <f>'Bathing Sites_Others'!T567</f>
        <v>3</v>
      </c>
    </row>
    <row r="276" spans="5:20" hidden="1" outlineLevel="1" x14ac:dyDescent="0.45">
      <c r="E276" s="94" t="s">
        <v>380</v>
      </c>
      <c r="F276" s="94" t="s">
        <v>402</v>
      </c>
      <c r="G276" s="88" t="s">
        <v>131</v>
      </c>
      <c r="H276" s="1" t="s">
        <v>130</v>
      </c>
      <c r="I276" s="1" t="s">
        <v>132</v>
      </c>
      <c r="J276" s="1"/>
      <c r="L276" s="70" t="str">
        <f>'Bathing Sites_Others'!L568</f>
        <v>4</v>
      </c>
      <c r="M276" s="70" t="str">
        <f>'Bathing Sites_Others'!M568</f>
        <v>4</v>
      </c>
      <c r="N276" s="70" t="str">
        <f>'Bathing Sites_Others'!N568</f>
        <v>4</v>
      </c>
      <c r="O276" s="70" t="str">
        <f>'Bathing Sites_Others'!O568</f>
        <v>4</v>
      </c>
      <c r="P276" s="70" t="str">
        <f>'Bathing Sites_Others'!P568</f>
        <v>4</v>
      </c>
      <c r="Q276" s="70"/>
      <c r="R276" s="70" t="str">
        <f>'Bathing Sites_Others'!R568</f>
        <v>4</v>
      </c>
      <c r="S276" s="70" t="str">
        <f>'Bathing Sites_Others'!S568</f>
        <v>4</v>
      </c>
      <c r="T276" s="70" t="str">
        <f>'Bathing Sites_Others'!T568</f>
        <v>4</v>
      </c>
    </row>
    <row r="277" spans="5:20" hidden="1" outlineLevel="1" x14ac:dyDescent="0.45">
      <c r="E277" s="94" t="s">
        <v>380</v>
      </c>
      <c r="F277" s="94" t="s">
        <v>403</v>
      </c>
      <c r="G277" s="88" t="s">
        <v>131</v>
      </c>
      <c r="H277" s="1" t="s">
        <v>130</v>
      </c>
      <c r="I277" s="1" t="s">
        <v>132</v>
      </c>
      <c r="J277" s="1"/>
      <c r="L277" s="70" t="str">
        <f>'Bathing Sites_Others'!L569</f>
        <v>4</v>
      </c>
      <c r="M277" s="70" t="str">
        <f>'Bathing Sites_Others'!M569</f>
        <v>4</v>
      </c>
      <c r="N277" s="70" t="str">
        <f>'Bathing Sites_Others'!N569</f>
        <v>4</v>
      </c>
      <c r="O277" s="70" t="str">
        <f>'Bathing Sites_Others'!O569</f>
        <v>4</v>
      </c>
      <c r="P277" s="70" t="str">
        <f>'Bathing Sites_Others'!P569</f>
        <v>4</v>
      </c>
      <c r="Q277" s="70"/>
      <c r="R277" s="70" t="str">
        <f>'Bathing Sites_Others'!R569</f>
        <v>4</v>
      </c>
      <c r="S277" s="70" t="str">
        <f>'Bathing Sites_Others'!S569</f>
        <v>4</v>
      </c>
      <c r="T277" s="70" t="str">
        <f>'Bathing Sites_Others'!T569</f>
        <v>4</v>
      </c>
    </row>
    <row r="278" spans="5:20" hidden="1" outlineLevel="1" x14ac:dyDescent="0.45">
      <c r="E278" s="94" t="s">
        <v>380</v>
      </c>
      <c r="F278" s="94" t="s">
        <v>404</v>
      </c>
      <c r="G278" s="88" t="s">
        <v>131</v>
      </c>
      <c r="H278" s="1" t="s">
        <v>130</v>
      </c>
      <c r="I278" s="1" t="s">
        <v>132</v>
      </c>
      <c r="J278" s="1"/>
      <c r="L278" s="70" t="str">
        <f>'Bathing Sites_Others'!L570</f>
        <v>4</v>
      </c>
      <c r="M278" s="70" t="str">
        <f>'Bathing Sites_Others'!M570</f>
        <v>4</v>
      </c>
      <c r="N278" s="70" t="str">
        <f>'Bathing Sites_Others'!N570</f>
        <v>4</v>
      </c>
      <c r="O278" s="70" t="str">
        <f>'Bathing Sites_Others'!O570</f>
        <v>4</v>
      </c>
      <c r="P278" s="70" t="str">
        <f>'Bathing Sites_Others'!P570</f>
        <v>4</v>
      </c>
      <c r="Q278" s="70"/>
      <c r="R278" s="70" t="str">
        <f>'Bathing Sites_Others'!R570</f>
        <v>4</v>
      </c>
      <c r="S278" s="70" t="str">
        <f>'Bathing Sites_Others'!S570</f>
        <v>4</v>
      </c>
      <c r="T278" s="70" t="str">
        <f>'Bathing Sites_Others'!T570</f>
        <v>4</v>
      </c>
    </row>
    <row r="279" spans="5:20" hidden="1" outlineLevel="1" x14ac:dyDescent="0.45">
      <c r="E279" s="94" t="s">
        <v>380</v>
      </c>
      <c r="F279" s="94" t="s">
        <v>405</v>
      </c>
      <c r="G279" s="88" t="s">
        <v>131</v>
      </c>
      <c r="H279" s="1" t="s">
        <v>130</v>
      </c>
      <c r="I279" s="1" t="s">
        <v>132</v>
      </c>
      <c r="J279" s="1"/>
      <c r="L279" s="70" t="str">
        <f>'Bathing Sites_Others'!L571</f>
        <v>3</v>
      </c>
      <c r="M279" s="70" t="str">
        <f>'Bathing Sites_Others'!M571</f>
        <v>4</v>
      </c>
      <c r="N279" s="70" t="str">
        <f>'Bathing Sites_Others'!N571</f>
        <v>3</v>
      </c>
      <c r="O279" s="70" t="str">
        <f>'Bathing Sites_Others'!O571</f>
        <v>3</v>
      </c>
      <c r="P279" s="70" t="str">
        <f>'Bathing Sites_Others'!P571</f>
        <v>4</v>
      </c>
      <c r="Q279" s="70"/>
      <c r="R279" s="70" t="str">
        <f>'Bathing Sites_Others'!R571</f>
        <v>4</v>
      </c>
      <c r="S279" s="70" t="str">
        <f>'Bathing Sites_Others'!S571</f>
        <v>4</v>
      </c>
      <c r="T279" s="70" t="str">
        <f>'Bathing Sites_Others'!T571</f>
        <v>4</v>
      </c>
    </row>
    <row r="280" spans="5:20" hidden="1" outlineLevel="1" x14ac:dyDescent="0.45">
      <c r="E280" s="94" t="s">
        <v>380</v>
      </c>
      <c r="F280" s="94" t="s">
        <v>406</v>
      </c>
      <c r="G280" s="88" t="s">
        <v>131</v>
      </c>
      <c r="H280" s="1" t="s">
        <v>130</v>
      </c>
      <c r="I280" s="1" t="s">
        <v>132</v>
      </c>
      <c r="J280" s="1"/>
      <c r="L280" s="70" t="str">
        <f>'Bathing Sites_Others'!L572</f>
        <v>4</v>
      </c>
      <c r="M280" s="70" t="str">
        <f>'Bathing Sites_Others'!M572</f>
        <v>3</v>
      </c>
      <c r="N280" s="70" t="str">
        <f>'Bathing Sites_Others'!N572</f>
        <v>3</v>
      </c>
      <c r="O280" s="70" t="str">
        <f>'Bathing Sites_Others'!O572</f>
        <v>3</v>
      </c>
      <c r="P280" s="70" t="str">
        <f>'Bathing Sites_Others'!P572</f>
        <v>3</v>
      </c>
      <c r="Q280" s="70"/>
      <c r="R280" s="70" t="str">
        <f>'Bathing Sites_Others'!R572</f>
        <v>3</v>
      </c>
      <c r="S280" s="70" t="str">
        <f>'Bathing Sites_Others'!S572</f>
        <v>3</v>
      </c>
      <c r="T280" s="70" t="str">
        <f>'Bathing Sites_Others'!T572</f>
        <v>3</v>
      </c>
    </row>
    <row r="281" spans="5:20" hidden="1" outlineLevel="1" x14ac:dyDescent="0.45">
      <c r="E281" s="94" t="s">
        <v>380</v>
      </c>
      <c r="F281" s="94" t="s">
        <v>407</v>
      </c>
      <c r="G281" s="88" t="s">
        <v>131</v>
      </c>
      <c r="H281" s="1" t="s">
        <v>130</v>
      </c>
      <c r="I281" s="1" t="s">
        <v>132</v>
      </c>
      <c r="J281" s="1"/>
      <c r="L281" s="70" t="str">
        <f>'Bathing Sites_Others'!L573</f>
        <v>4</v>
      </c>
      <c r="M281" s="70" t="str">
        <f>'Bathing Sites_Others'!M573</f>
        <v>4</v>
      </c>
      <c r="N281" s="70" t="str">
        <f>'Bathing Sites_Others'!N573</f>
        <v>4</v>
      </c>
      <c r="O281" s="70" t="str">
        <f>'Bathing Sites_Others'!O573</f>
        <v>4</v>
      </c>
      <c r="P281" s="70" t="str">
        <f>'Bathing Sites_Others'!P573</f>
        <v>4</v>
      </c>
      <c r="Q281" s="70"/>
      <c r="R281" s="70" t="str">
        <f>'Bathing Sites_Others'!R573</f>
        <v>4</v>
      </c>
      <c r="S281" s="70" t="str">
        <f>'Bathing Sites_Others'!S573</f>
        <v>4</v>
      </c>
      <c r="T281" s="70" t="str">
        <f>'Bathing Sites_Others'!T573</f>
        <v>4</v>
      </c>
    </row>
    <row r="282" spans="5:20" hidden="1" outlineLevel="1" x14ac:dyDescent="0.45">
      <c r="E282" s="94" t="s">
        <v>380</v>
      </c>
      <c r="F282" s="94" t="s">
        <v>408</v>
      </c>
      <c r="G282" s="88" t="s">
        <v>131</v>
      </c>
      <c r="H282" s="1" t="s">
        <v>130</v>
      </c>
      <c r="I282" s="1" t="s">
        <v>132</v>
      </c>
      <c r="J282" s="1"/>
      <c r="L282" s="70" t="str">
        <f>'Bathing Sites_Others'!L574</f>
        <v>2</v>
      </c>
      <c r="M282" s="70" t="str">
        <f>'Bathing Sites_Others'!M574</f>
        <v>3</v>
      </c>
      <c r="N282" s="70" t="str">
        <f>'Bathing Sites_Others'!N574</f>
        <v>3</v>
      </c>
      <c r="O282" s="70" t="str">
        <f>'Bathing Sites_Others'!O574</f>
        <v>3</v>
      </c>
      <c r="P282" s="70" t="str">
        <f>'Bathing Sites_Others'!P574</f>
        <v>4</v>
      </c>
      <c r="Q282" s="70"/>
      <c r="R282" s="70" t="str">
        <f>'Bathing Sites_Others'!R574</f>
        <v>4</v>
      </c>
      <c r="S282" s="70" t="str">
        <f>'Bathing Sites_Others'!S574</f>
        <v>4</v>
      </c>
      <c r="T282" s="70" t="str">
        <f>'Bathing Sites_Others'!T574</f>
        <v>4</v>
      </c>
    </row>
    <row r="283" spans="5:20" hidden="1" outlineLevel="1" x14ac:dyDescent="0.45">
      <c r="E283" s="94" t="s">
        <v>380</v>
      </c>
      <c r="F283" s="94" t="s">
        <v>409</v>
      </c>
      <c r="G283" s="88" t="s">
        <v>131</v>
      </c>
      <c r="H283" s="1" t="s">
        <v>130</v>
      </c>
      <c r="I283" s="1" t="s">
        <v>132</v>
      </c>
      <c r="J283" s="1"/>
      <c r="L283" s="70" t="str">
        <f>'Bathing Sites_Others'!L575</f>
        <v>3</v>
      </c>
      <c r="M283" s="70" t="str">
        <f>'Bathing Sites_Others'!M575</f>
        <v>3</v>
      </c>
      <c r="N283" s="70" t="str">
        <f>'Bathing Sites_Others'!N575</f>
        <v>3</v>
      </c>
      <c r="O283" s="70" t="str">
        <f>'Bathing Sites_Others'!O575</f>
        <v>4</v>
      </c>
      <c r="P283" s="70" t="str">
        <f>'Bathing Sites_Others'!P575</f>
        <v>3</v>
      </c>
      <c r="Q283" s="70"/>
      <c r="R283" s="70" t="str">
        <f>'Bathing Sites_Others'!R575</f>
        <v>3</v>
      </c>
      <c r="S283" s="70" t="str">
        <f>'Bathing Sites_Others'!S575</f>
        <v>4</v>
      </c>
      <c r="T283" s="70" t="str">
        <f>'Bathing Sites_Others'!T575</f>
        <v>4</v>
      </c>
    </row>
    <row r="284" spans="5:20" hidden="1" outlineLevel="1" x14ac:dyDescent="0.45">
      <c r="E284" s="94" t="s">
        <v>380</v>
      </c>
      <c r="F284" s="94" t="s">
        <v>410</v>
      </c>
      <c r="G284" s="88" t="s">
        <v>131</v>
      </c>
      <c r="H284" s="1" t="s">
        <v>130</v>
      </c>
      <c r="I284" s="1" t="s">
        <v>132</v>
      </c>
      <c r="J284" s="1"/>
      <c r="L284" s="70" t="str">
        <f>'Bathing Sites_Others'!L576</f>
        <v>4</v>
      </c>
      <c r="M284" s="70" t="str">
        <f>'Bathing Sites_Others'!M576</f>
        <v>4</v>
      </c>
      <c r="N284" s="70" t="str">
        <f>'Bathing Sites_Others'!N576</f>
        <v>4</v>
      </c>
      <c r="O284" s="70" t="str">
        <f>'Bathing Sites_Others'!O576</f>
        <v>4</v>
      </c>
      <c r="P284" s="70" t="str">
        <f>'Bathing Sites_Others'!P576</f>
        <v>4</v>
      </c>
      <c r="Q284" s="70"/>
      <c r="R284" s="70" t="str">
        <f>'Bathing Sites_Others'!R576</f>
        <v>4</v>
      </c>
      <c r="S284" s="70" t="str">
        <f>'Bathing Sites_Others'!S576</f>
        <v>4</v>
      </c>
      <c r="T284" s="70" t="str">
        <f>'Bathing Sites_Others'!T576</f>
        <v>4</v>
      </c>
    </row>
    <row r="285" spans="5:20" hidden="1" outlineLevel="1" x14ac:dyDescent="0.45">
      <c r="E285" s="94" t="s">
        <v>380</v>
      </c>
      <c r="F285" s="94" t="s">
        <v>411</v>
      </c>
      <c r="G285" s="88" t="s">
        <v>131</v>
      </c>
      <c r="H285" s="1" t="s">
        <v>130</v>
      </c>
      <c r="I285" s="1" t="s">
        <v>132</v>
      </c>
      <c r="J285" s="1"/>
      <c r="L285" s="70" t="str">
        <f>'Bathing Sites_Others'!L577</f>
        <v>4</v>
      </c>
      <c r="M285" s="70" t="str">
        <f>'Bathing Sites_Others'!M577</f>
        <v>4</v>
      </c>
      <c r="N285" s="70" t="str">
        <f>'Bathing Sites_Others'!N577</f>
        <v>4</v>
      </c>
      <c r="O285" s="70" t="str">
        <f>'Bathing Sites_Others'!O577</f>
        <v>4</v>
      </c>
      <c r="P285" s="70" t="str">
        <f>'Bathing Sites_Others'!P577</f>
        <v>4</v>
      </c>
      <c r="Q285" s="70"/>
      <c r="R285" s="70" t="str">
        <f>'Bathing Sites_Others'!R577</f>
        <v>4</v>
      </c>
      <c r="S285" s="70" t="str">
        <f>'Bathing Sites_Others'!S577</f>
        <v>4</v>
      </c>
      <c r="T285" s="70" t="str">
        <f>'Bathing Sites_Others'!T577</f>
        <v>4</v>
      </c>
    </row>
    <row r="286" spans="5:20" hidden="1" outlineLevel="1" x14ac:dyDescent="0.45">
      <c r="E286" s="94" t="s">
        <v>380</v>
      </c>
      <c r="F286" s="94" t="s">
        <v>412</v>
      </c>
      <c r="G286" s="88" t="s">
        <v>131</v>
      </c>
      <c r="H286" s="1" t="s">
        <v>130</v>
      </c>
      <c r="I286" s="1" t="s">
        <v>132</v>
      </c>
      <c r="J286" s="1"/>
      <c r="L286" s="70" t="str">
        <f>'Bathing Sites_Others'!L578</f>
        <v>3</v>
      </c>
      <c r="M286" s="70" t="str">
        <f>'Bathing Sites_Others'!M578</f>
        <v>4</v>
      </c>
      <c r="N286" s="70" t="str">
        <f>'Bathing Sites_Others'!N578</f>
        <v>3</v>
      </c>
      <c r="O286" s="70" t="str">
        <f>'Bathing Sites_Others'!O578</f>
        <v>3</v>
      </c>
      <c r="P286" s="70" t="str">
        <f>'Bathing Sites_Others'!P578</f>
        <v>2</v>
      </c>
      <c r="Q286" s="70"/>
      <c r="R286" s="70" t="str">
        <f>'Bathing Sites_Others'!R578</f>
        <v>2</v>
      </c>
      <c r="S286" s="70" t="str">
        <f>'Bathing Sites_Others'!S578</f>
        <v>2</v>
      </c>
      <c r="T286" s="70" t="str">
        <f>'Bathing Sites_Others'!T578</f>
        <v>3</v>
      </c>
    </row>
    <row r="287" spans="5:20" hidden="1" outlineLevel="1" x14ac:dyDescent="0.45">
      <c r="E287" s="94" t="s">
        <v>380</v>
      </c>
      <c r="F287" s="94" t="s">
        <v>413</v>
      </c>
      <c r="G287" s="88" t="s">
        <v>131</v>
      </c>
      <c r="H287" s="1" t="s">
        <v>130</v>
      </c>
      <c r="I287" s="1" t="s">
        <v>132</v>
      </c>
      <c r="J287" s="1"/>
      <c r="L287" s="70" t="str">
        <f>'Bathing Sites_Others'!L579</f>
        <v>4</v>
      </c>
      <c r="M287" s="70" t="str">
        <f>'Bathing Sites_Others'!M579</f>
        <v>4</v>
      </c>
      <c r="N287" s="70" t="str">
        <f>'Bathing Sites_Others'!N579</f>
        <v>4</v>
      </c>
      <c r="O287" s="70" t="str">
        <f>'Bathing Sites_Others'!O579</f>
        <v>4</v>
      </c>
      <c r="P287" s="70" t="str">
        <f>'Bathing Sites_Others'!P579</f>
        <v>4</v>
      </c>
      <c r="Q287" s="70"/>
      <c r="R287" s="70" t="str">
        <f>'Bathing Sites_Others'!R579</f>
        <v>4</v>
      </c>
      <c r="S287" s="70" t="str">
        <f>'Bathing Sites_Others'!S579</f>
        <v>4</v>
      </c>
      <c r="T287" s="70" t="str">
        <f>'Bathing Sites_Others'!T579</f>
        <v>4</v>
      </c>
    </row>
    <row r="288" spans="5:20" hidden="1" outlineLevel="1" x14ac:dyDescent="0.45">
      <c r="E288" s="94" t="s">
        <v>380</v>
      </c>
      <c r="F288" s="94" t="s">
        <v>414</v>
      </c>
      <c r="G288" s="88" t="s">
        <v>131</v>
      </c>
      <c r="H288" s="1" t="s">
        <v>130</v>
      </c>
      <c r="I288" s="1" t="s">
        <v>132</v>
      </c>
      <c r="J288" s="1"/>
      <c r="L288" s="70" t="str">
        <f>'Bathing Sites_Others'!L580</f>
        <v>4</v>
      </c>
      <c r="M288" s="70" t="str">
        <f>'Bathing Sites_Others'!M580</f>
        <v>4</v>
      </c>
      <c r="N288" s="70" t="str">
        <f>'Bathing Sites_Others'!N580</f>
        <v>4</v>
      </c>
      <c r="O288" s="70" t="str">
        <f>'Bathing Sites_Others'!O580</f>
        <v>4</v>
      </c>
      <c r="P288" s="70" t="str">
        <f>'Bathing Sites_Others'!P580</f>
        <v>4</v>
      </c>
      <c r="Q288" s="70"/>
      <c r="R288" s="70" t="str">
        <f>'Bathing Sites_Others'!R580</f>
        <v>4</v>
      </c>
      <c r="S288" s="70" t="str">
        <f>'Bathing Sites_Others'!S580</f>
        <v>4</v>
      </c>
      <c r="T288" s="70" t="str">
        <f>'Bathing Sites_Others'!T580</f>
        <v>4</v>
      </c>
    </row>
    <row r="289" spans="5:20" hidden="1" outlineLevel="1" x14ac:dyDescent="0.45">
      <c r="E289" s="94" t="s">
        <v>380</v>
      </c>
      <c r="F289" s="94" t="s">
        <v>415</v>
      </c>
      <c r="G289" s="88" t="s">
        <v>131</v>
      </c>
      <c r="H289" s="1" t="s">
        <v>130</v>
      </c>
      <c r="I289" s="1" t="s">
        <v>132</v>
      </c>
      <c r="J289" s="1"/>
      <c r="L289" s="70" t="str">
        <f>'Bathing Sites_Others'!L581</f>
        <v>4</v>
      </c>
      <c r="M289" s="70" t="str">
        <f>'Bathing Sites_Others'!M581</f>
        <v>4</v>
      </c>
      <c r="N289" s="70" t="str">
        <f>'Bathing Sites_Others'!N581</f>
        <v>4</v>
      </c>
      <c r="O289" s="70" t="str">
        <f>'Bathing Sites_Others'!O581</f>
        <v>4</v>
      </c>
      <c r="P289" s="70" t="str">
        <f>'Bathing Sites_Others'!P581</f>
        <v>4</v>
      </c>
      <c r="Q289" s="70"/>
      <c r="R289" s="70" t="str">
        <f>'Bathing Sites_Others'!R581</f>
        <v>4</v>
      </c>
      <c r="S289" s="70" t="str">
        <f>'Bathing Sites_Others'!S581</f>
        <v>4</v>
      </c>
      <c r="T289" s="70" t="str">
        <f>'Bathing Sites_Others'!T581</f>
        <v>4</v>
      </c>
    </row>
    <row r="290" spans="5:20" hidden="1" outlineLevel="1" x14ac:dyDescent="0.45">
      <c r="E290" s="94" t="s">
        <v>380</v>
      </c>
      <c r="F290" s="94" t="s">
        <v>416</v>
      </c>
      <c r="G290" s="88" t="s">
        <v>131</v>
      </c>
      <c r="H290" s="1" t="s">
        <v>130</v>
      </c>
      <c r="I290" s="1" t="s">
        <v>132</v>
      </c>
      <c r="J290" s="1"/>
      <c r="L290" s="70" t="str">
        <f>'Bathing Sites_Others'!L582</f>
        <v>4</v>
      </c>
      <c r="M290" s="70" t="str">
        <f>'Bathing Sites_Others'!M582</f>
        <v>4</v>
      </c>
      <c r="N290" s="70" t="str">
        <f>'Bathing Sites_Others'!N582</f>
        <v>4</v>
      </c>
      <c r="O290" s="70" t="str">
        <f>'Bathing Sites_Others'!O582</f>
        <v>4</v>
      </c>
      <c r="P290" s="70" t="str">
        <f>'Bathing Sites_Others'!P582</f>
        <v>4</v>
      </c>
      <c r="Q290" s="70"/>
      <c r="R290" s="70" t="str">
        <f>'Bathing Sites_Others'!R582</f>
        <v>4</v>
      </c>
      <c r="S290" s="70" t="str">
        <f>'Bathing Sites_Others'!S582</f>
        <v>4</v>
      </c>
      <c r="T290" s="70" t="str">
        <f>'Bathing Sites_Others'!T582</f>
        <v>4</v>
      </c>
    </row>
    <row r="291" spans="5:20" hidden="1" outlineLevel="1" x14ac:dyDescent="0.45">
      <c r="E291" s="94" t="s">
        <v>380</v>
      </c>
      <c r="F291" s="94" t="s">
        <v>417</v>
      </c>
      <c r="G291" s="88" t="s">
        <v>131</v>
      </c>
      <c r="H291" s="1" t="s">
        <v>130</v>
      </c>
      <c r="I291" s="1" t="s">
        <v>132</v>
      </c>
      <c r="J291" s="1"/>
      <c r="L291" s="70" t="str">
        <f>'Bathing Sites_Others'!L583</f>
        <v>1</v>
      </c>
      <c r="M291" s="70" t="str">
        <f>'Bathing Sites_Others'!M583</f>
        <v>1</v>
      </c>
      <c r="N291" s="70" t="str">
        <f>'Bathing Sites_Others'!N583</f>
        <v>1</v>
      </c>
      <c r="O291" s="70" t="str">
        <f>'Bathing Sites_Others'!O583</f>
        <v>1</v>
      </c>
      <c r="P291" s="70" t="str">
        <f>'Bathing Sites_Others'!P583</f>
        <v>1</v>
      </c>
      <c r="Q291" s="70"/>
      <c r="R291" s="70" t="str">
        <f>'Bathing Sites_Others'!R583</f>
        <v>2</v>
      </c>
      <c r="S291" s="70" t="str">
        <f>'Bathing Sites_Others'!S583</f>
        <v>2</v>
      </c>
      <c r="T291" s="70" t="str">
        <f>'Bathing Sites_Others'!T583</f>
        <v>3</v>
      </c>
    </row>
    <row r="292" spans="5:20" hidden="1" outlineLevel="1" x14ac:dyDescent="0.45">
      <c r="E292" s="94" t="s">
        <v>380</v>
      </c>
      <c r="F292" s="94" t="s">
        <v>418</v>
      </c>
      <c r="G292" s="88" t="s">
        <v>131</v>
      </c>
      <c r="H292" s="1" t="s">
        <v>130</v>
      </c>
      <c r="I292" s="1" t="s">
        <v>132</v>
      </c>
      <c r="J292" s="1"/>
      <c r="L292" s="70" t="str">
        <f>'Bathing Sites_Others'!L584</f>
        <v>3</v>
      </c>
      <c r="M292" s="70" t="str">
        <f>'Bathing Sites_Others'!M584</f>
        <v>4</v>
      </c>
      <c r="N292" s="70" t="str">
        <f>'Bathing Sites_Others'!N584</f>
        <v>4</v>
      </c>
      <c r="O292" s="70" t="str">
        <f>'Bathing Sites_Others'!O584</f>
        <v>4</v>
      </c>
      <c r="P292" s="70" t="str">
        <f>'Bathing Sites_Others'!P584</f>
        <v>4</v>
      </c>
      <c r="Q292" s="70"/>
      <c r="R292" s="70" t="str">
        <f>'Bathing Sites_Others'!R584</f>
        <v>4</v>
      </c>
      <c r="S292" s="70" t="str">
        <f>'Bathing Sites_Others'!S584</f>
        <v>4</v>
      </c>
      <c r="T292" s="70" t="str">
        <f>'Bathing Sites_Others'!T584</f>
        <v>4</v>
      </c>
    </row>
    <row r="293" spans="5:20" hidden="1" outlineLevel="1" x14ac:dyDescent="0.45">
      <c r="E293" s="94" t="s">
        <v>380</v>
      </c>
      <c r="F293" s="94" t="s">
        <v>419</v>
      </c>
      <c r="G293" s="88" t="s">
        <v>131</v>
      </c>
      <c r="H293" s="1" t="s">
        <v>130</v>
      </c>
      <c r="I293" s="1" t="s">
        <v>132</v>
      </c>
      <c r="J293" s="1"/>
      <c r="L293" s="70" t="str">
        <f>'Bathing Sites_Others'!L585</f>
        <v>4</v>
      </c>
      <c r="M293" s="70" t="str">
        <f>'Bathing Sites_Others'!M585</f>
        <v>4</v>
      </c>
      <c r="N293" s="70" t="str">
        <f>'Bathing Sites_Others'!N585</f>
        <v>4</v>
      </c>
      <c r="O293" s="70" t="str">
        <f>'Bathing Sites_Others'!O585</f>
        <v>4</v>
      </c>
      <c r="P293" s="70" t="str">
        <f>'Bathing Sites_Others'!P585</f>
        <v>4</v>
      </c>
      <c r="Q293" s="70"/>
      <c r="R293" s="70" t="str">
        <f>'Bathing Sites_Others'!R585</f>
        <v>4</v>
      </c>
      <c r="S293" s="70" t="str">
        <f>'Bathing Sites_Others'!S585</f>
        <v>4</v>
      </c>
      <c r="T293" s="70" t="str">
        <f>'Bathing Sites_Others'!T585</f>
        <v>4</v>
      </c>
    </row>
    <row r="294" spans="5:20" hidden="1" outlineLevel="1" x14ac:dyDescent="0.45">
      <c r="E294" s="94" t="s">
        <v>380</v>
      </c>
      <c r="F294" s="94" t="s">
        <v>420</v>
      </c>
      <c r="G294" s="88" t="s">
        <v>131</v>
      </c>
      <c r="H294" s="1" t="s">
        <v>130</v>
      </c>
      <c r="I294" s="1" t="s">
        <v>132</v>
      </c>
      <c r="J294" s="1"/>
      <c r="L294" s="70" t="str">
        <f>'Bathing Sites_Others'!L586</f>
        <v/>
      </c>
      <c r="M294" s="70" t="str">
        <f>'Bathing Sites_Others'!M586</f>
        <v/>
      </c>
      <c r="N294" s="70" t="str">
        <f>'Bathing Sites_Others'!N586</f>
        <v/>
      </c>
      <c r="O294" s="70" t="str">
        <f>'Bathing Sites_Others'!O586</f>
        <v>4</v>
      </c>
      <c r="P294" s="70" t="str">
        <f>'Bathing Sites_Others'!P586</f>
        <v>4</v>
      </c>
      <c r="Q294" s="70"/>
      <c r="R294" s="70" t="str">
        <f>'Bathing Sites_Others'!R586</f>
        <v>4</v>
      </c>
      <c r="S294" s="70" t="str">
        <f>'Bathing Sites_Others'!S586</f>
        <v>4</v>
      </c>
      <c r="T294" s="70" t="str">
        <f>'Bathing Sites_Others'!T586</f>
        <v>4</v>
      </c>
    </row>
    <row r="295" spans="5:20" hidden="1" outlineLevel="1" x14ac:dyDescent="0.45">
      <c r="E295" s="94" t="s">
        <v>380</v>
      </c>
      <c r="F295" s="94" t="s">
        <v>421</v>
      </c>
      <c r="G295" s="88" t="s">
        <v>131</v>
      </c>
      <c r="H295" s="1" t="s">
        <v>130</v>
      </c>
      <c r="I295" s="1" t="s">
        <v>132</v>
      </c>
      <c r="J295" s="1"/>
      <c r="L295" s="70" t="str">
        <f>'Bathing Sites_Others'!L587</f>
        <v/>
      </c>
      <c r="M295" s="70" t="str">
        <f>'Bathing Sites_Others'!M587</f>
        <v/>
      </c>
      <c r="N295" s="70" t="str">
        <f>'Bathing Sites_Others'!N587</f>
        <v/>
      </c>
      <c r="O295" s="70" t="str">
        <f>'Bathing Sites_Others'!O587</f>
        <v>4</v>
      </c>
      <c r="P295" s="70" t="str">
        <f>'Bathing Sites_Others'!P587</f>
        <v>4</v>
      </c>
      <c r="Q295" s="70"/>
      <c r="R295" s="70" t="str">
        <f>'Bathing Sites_Others'!R587</f>
        <v>4</v>
      </c>
      <c r="S295" s="70" t="str">
        <f>'Bathing Sites_Others'!S587</f>
        <v>4</v>
      </c>
      <c r="T295" s="70" t="str">
        <f>'Bathing Sites_Others'!T587</f>
        <v>4</v>
      </c>
    </row>
    <row r="296" spans="5:20" hidden="1" outlineLevel="1" x14ac:dyDescent="0.45">
      <c r="E296" s="94" t="s">
        <v>380</v>
      </c>
      <c r="F296" s="94" t="s">
        <v>422</v>
      </c>
      <c r="G296" s="88" t="s">
        <v>131</v>
      </c>
      <c r="H296" s="1" t="s">
        <v>130</v>
      </c>
      <c r="I296" s="1" t="s">
        <v>132</v>
      </c>
      <c r="J296" s="1"/>
      <c r="L296" s="70" t="str">
        <f>'Bathing Sites_Others'!L588</f>
        <v>3</v>
      </c>
      <c r="M296" s="70" t="str">
        <f>'Bathing Sites_Others'!M588</f>
        <v>3</v>
      </c>
      <c r="N296" s="70" t="str">
        <f>'Bathing Sites_Others'!N588</f>
        <v>2</v>
      </c>
      <c r="O296" s="70" t="str">
        <f>'Bathing Sites_Others'!O588</f>
        <v>2</v>
      </c>
      <c r="P296" s="70" t="str">
        <f>'Bathing Sites_Others'!P588</f>
        <v>1</v>
      </c>
      <c r="Q296" s="70"/>
      <c r="R296" s="70" t="str">
        <f>'Bathing Sites_Others'!R588</f>
        <v>2</v>
      </c>
      <c r="S296" s="70" t="str">
        <f>'Bathing Sites_Others'!S588</f>
        <v>2</v>
      </c>
      <c r="T296" s="70" t="str">
        <f>'Bathing Sites_Others'!T588</f>
        <v>2</v>
      </c>
    </row>
    <row r="297" spans="5:20" hidden="1" outlineLevel="1" x14ac:dyDescent="0.45">
      <c r="E297" s="94" t="s">
        <v>380</v>
      </c>
      <c r="F297" s="94" t="s">
        <v>423</v>
      </c>
      <c r="G297" s="88" t="s">
        <v>131</v>
      </c>
      <c r="H297" s="1" t="s">
        <v>130</v>
      </c>
      <c r="I297" s="1" t="s">
        <v>132</v>
      </c>
      <c r="J297" s="1"/>
      <c r="L297" s="70" t="str">
        <f>'Bathing Sites_Others'!L589</f>
        <v>3</v>
      </c>
      <c r="M297" s="70" t="str">
        <f>'Bathing Sites_Others'!M589</f>
        <v>3</v>
      </c>
      <c r="N297" s="70" t="str">
        <f>'Bathing Sites_Others'!N589</f>
        <v>3</v>
      </c>
      <c r="O297" s="70" t="str">
        <f>'Bathing Sites_Others'!O589</f>
        <v>3</v>
      </c>
      <c r="P297" s="70" t="str">
        <f>'Bathing Sites_Others'!P589</f>
        <v>3</v>
      </c>
      <c r="Q297" s="70"/>
      <c r="R297" s="70" t="str">
        <f>'Bathing Sites_Others'!R589</f>
        <v>3</v>
      </c>
      <c r="S297" s="70" t="str">
        <f>'Bathing Sites_Others'!S589</f>
        <v>4</v>
      </c>
      <c r="T297" s="70" t="str">
        <f>'Bathing Sites_Others'!T589</f>
        <v>4</v>
      </c>
    </row>
    <row r="298" spans="5:20" hidden="1" outlineLevel="1" x14ac:dyDescent="0.45">
      <c r="E298" s="94" t="s">
        <v>380</v>
      </c>
      <c r="F298" s="94" t="s">
        <v>424</v>
      </c>
      <c r="G298" s="88" t="s">
        <v>131</v>
      </c>
      <c r="H298" s="1" t="s">
        <v>130</v>
      </c>
      <c r="I298" s="1" t="s">
        <v>132</v>
      </c>
      <c r="J298" s="1"/>
      <c r="L298" s="70" t="str">
        <f>'Bathing Sites_Others'!L590</f>
        <v>4</v>
      </c>
      <c r="M298" s="70" t="str">
        <f>'Bathing Sites_Others'!M590</f>
        <v>4</v>
      </c>
      <c r="N298" s="70" t="str">
        <f>'Bathing Sites_Others'!N590</f>
        <v>4</v>
      </c>
      <c r="O298" s="70" t="str">
        <f>'Bathing Sites_Others'!O590</f>
        <v>4</v>
      </c>
      <c r="P298" s="70" t="str">
        <f>'Bathing Sites_Others'!P590</f>
        <v>4</v>
      </c>
      <c r="Q298" s="70"/>
      <c r="R298" s="70" t="str">
        <f>'Bathing Sites_Others'!R590</f>
        <v>4</v>
      </c>
      <c r="S298" s="70" t="str">
        <f>'Bathing Sites_Others'!S590</f>
        <v>4</v>
      </c>
      <c r="T298" s="70" t="str">
        <f>'Bathing Sites_Others'!T590</f>
        <v>4</v>
      </c>
    </row>
    <row r="299" spans="5:20" hidden="1" outlineLevel="1" x14ac:dyDescent="0.45">
      <c r="E299" s="94" t="s">
        <v>380</v>
      </c>
      <c r="F299" s="94" t="s">
        <v>425</v>
      </c>
      <c r="G299" s="88" t="s">
        <v>131</v>
      </c>
      <c r="H299" s="1" t="s">
        <v>130</v>
      </c>
      <c r="I299" s="1" t="s">
        <v>132</v>
      </c>
      <c r="J299" s="1"/>
      <c r="L299" s="70" t="str">
        <f>'Bathing Sites_Others'!L591</f>
        <v>4</v>
      </c>
      <c r="M299" s="70" t="str">
        <f>'Bathing Sites_Others'!M591</f>
        <v>4</v>
      </c>
      <c r="N299" s="70" t="str">
        <f>'Bathing Sites_Others'!N591</f>
        <v>4</v>
      </c>
      <c r="O299" s="70" t="str">
        <f>'Bathing Sites_Others'!O591</f>
        <v>4</v>
      </c>
      <c r="P299" s="70" t="str">
        <f>'Bathing Sites_Others'!P591</f>
        <v>4</v>
      </c>
      <c r="Q299" s="70"/>
      <c r="R299" s="70" t="str">
        <f>'Bathing Sites_Others'!R591</f>
        <v>4</v>
      </c>
      <c r="S299" s="70" t="str">
        <f>'Bathing Sites_Others'!S591</f>
        <v>4</v>
      </c>
      <c r="T299" s="70" t="str">
        <f>'Bathing Sites_Others'!T591</f>
        <v>4</v>
      </c>
    </row>
    <row r="300" spans="5:20" hidden="1" outlineLevel="1" x14ac:dyDescent="0.45">
      <c r="E300" s="94" t="s">
        <v>380</v>
      </c>
      <c r="F300" s="94" t="s">
        <v>426</v>
      </c>
      <c r="G300" s="88" t="s">
        <v>131</v>
      </c>
      <c r="H300" s="1" t="s">
        <v>130</v>
      </c>
      <c r="I300" s="1" t="s">
        <v>132</v>
      </c>
      <c r="J300" s="1"/>
      <c r="L300" s="70" t="str">
        <f>'Bathing Sites_Others'!L592</f>
        <v/>
      </c>
      <c r="M300" s="70" t="str">
        <f>'Bathing Sites_Others'!M592</f>
        <v/>
      </c>
      <c r="N300" s="70" t="str">
        <f>'Bathing Sites_Others'!N592</f>
        <v/>
      </c>
      <c r="O300" s="70" t="str">
        <f>'Bathing Sites_Others'!O592</f>
        <v>4</v>
      </c>
      <c r="P300" s="70" t="str">
        <f>'Bathing Sites_Others'!P592</f>
        <v>4</v>
      </c>
      <c r="Q300" s="70"/>
      <c r="R300" s="70" t="str">
        <f>'Bathing Sites_Others'!R592</f>
        <v>4</v>
      </c>
      <c r="S300" s="70" t="str">
        <f>'Bathing Sites_Others'!S592</f>
        <v>4</v>
      </c>
      <c r="T300" s="70" t="str">
        <f>'Bathing Sites_Others'!T592</f>
        <v>4</v>
      </c>
    </row>
    <row r="301" spans="5:20" hidden="1" outlineLevel="1" x14ac:dyDescent="0.45">
      <c r="E301" s="94" t="s">
        <v>380</v>
      </c>
      <c r="F301" s="94" t="s">
        <v>427</v>
      </c>
      <c r="G301" s="88" t="s">
        <v>131</v>
      </c>
      <c r="H301" s="1" t="s">
        <v>130</v>
      </c>
      <c r="I301" s="1" t="s">
        <v>132</v>
      </c>
      <c r="J301" s="1"/>
      <c r="L301" s="70" t="str">
        <f>'Bathing Sites_Others'!L593</f>
        <v>4</v>
      </c>
      <c r="M301" s="70" t="str">
        <f>'Bathing Sites_Others'!M593</f>
        <v>4</v>
      </c>
      <c r="N301" s="70" t="str">
        <f>'Bathing Sites_Others'!N593</f>
        <v>4</v>
      </c>
      <c r="O301" s="70" t="str">
        <f>'Bathing Sites_Others'!O593</f>
        <v>4</v>
      </c>
      <c r="P301" s="70" t="str">
        <f>'Bathing Sites_Others'!P593</f>
        <v>4</v>
      </c>
      <c r="Q301" s="70"/>
      <c r="R301" s="70" t="str">
        <f>'Bathing Sites_Others'!R593</f>
        <v>4</v>
      </c>
      <c r="S301" s="70" t="str">
        <f>'Bathing Sites_Others'!S593</f>
        <v>4</v>
      </c>
      <c r="T301" s="70" t="str">
        <f>'Bathing Sites_Others'!T593</f>
        <v>4</v>
      </c>
    </row>
    <row r="302" spans="5:20" hidden="1" outlineLevel="1" x14ac:dyDescent="0.45">
      <c r="E302" s="94" t="s">
        <v>380</v>
      </c>
      <c r="F302" s="94" t="s">
        <v>428</v>
      </c>
      <c r="G302" s="88" t="s">
        <v>131</v>
      </c>
      <c r="H302" s="1" t="s">
        <v>130</v>
      </c>
      <c r="I302" s="1" t="s">
        <v>132</v>
      </c>
      <c r="J302" s="1"/>
      <c r="L302" s="70" t="str">
        <f>'Bathing Sites_Others'!L594</f>
        <v>4</v>
      </c>
      <c r="M302" s="70" t="str">
        <f>'Bathing Sites_Others'!M594</f>
        <v>4</v>
      </c>
      <c r="N302" s="70" t="str">
        <f>'Bathing Sites_Others'!N594</f>
        <v>4</v>
      </c>
      <c r="O302" s="70" t="str">
        <f>'Bathing Sites_Others'!O594</f>
        <v>4</v>
      </c>
      <c r="P302" s="70" t="str">
        <f>'Bathing Sites_Others'!P594</f>
        <v>4</v>
      </c>
      <c r="Q302" s="70"/>
      <c r="R302" s="70" t="str">
        <f>'Bathing Sites_Others'!R594</f>
        <v>4</v>
      </c>
      <c r="S302" s="70" t="str">
        <f>'Bathing Sites_Others'!S594</f>
        <v>4</v>
      </c>
      <c r="T302" s="70" t="str">
        <f>'Bathing Sites_Others'!T594</f>
        <v>4</v>
      </c>
    </row>
    <row r="303" spans="5:20" hidden="1" outlineLevel="1" x14ac:dyDescent="0.45">
      <c r="E303" s="94" t="s">
        <v>380</v>
      </c>
      <c r="F303" s="94" t="s">
        <v>429</v>
      </c>
      <c r="G303" s="88" t="s">
        <v>131</v>
      </c>
      <c r="H303" s="1" t="s">
        <v>130</v>
      </c>
      <c r="I303" s="1" t="s">
        <v>132</v>
      </c>
      <c r="J303" s="1"/>
      <c r="L303" s="70" t="str">
        <f>'Bathing Sites_Others'!L595</f>
        <v>4</v>
      </c>
      <c r="M303" s="70" t="str">
        <f>'Bathing Sites_Others'!M595</f>
        <v>4</v>
      </c>
      <c r="N303" s="70" t="str">
        <f>'Bathing Sites_Others'!N595</f>
        <v>4</v>
      </c>
      <c r="O303" s="70" t="str">
        <f>'Bathing Sites_Others'!O595</f>
        <v>4</v>
      </c>
      <c r="P303" s="70" t="str">
        <f>'Bathing Sites_Others'!P595</f>
        <v>4</v>
      </c>
      <c r="Q303" s="70"/>
      <c r="R303" s="70" t="str">
        <f>'Bathing Sites_Others'!R595</f>
        <v>4</v>
      </c>
      <c r="S303" s="70" t="str">
        <f>'Bathing Sites_Others'!S595</f>
        <v>4</v>
      </c>
      <c r="T303" s="70" t="str">
        <f>'Bathing Sites_Others'!T595</f>
        <v>4</v>
      </c>
    </row>
    <row r="304" spans="5:20" hidden="1" outlineLevel="1" x14ac:dyDescent="0.45">
      <c r="E304" s="94" t="s">
        <v>380</v>
      </c>
      <c r="F304" s="94" t="s">
        <v>430</v>
      </c>
      <c r="G304" s="88" t="s">
        <v>131</v>
      </c>
      <c r="H304" s="1" t="s">
        <v>130</v>
      </c>
      <c r="I304" s="1" t="s">
        <v>132</v>
      </c>
      <c r="J304" s="1"/>
      <c r="L304" s="70" t="str">
        <f>'Bathing Sites_Others'!L596</f>
        <v>4</v>
      </c>
      <c r="M304" s="70" t="str">
        <f>'Bathing Sites_Others'!M596</f>
        <v>4</v>
      </c>
      <c r="N304" s="70" t="str">
        <f>'Bathing Sites_Others'!N596</f>
        <v>4</v>
      </c>
      <c r="O304" s="70" t="str">
        <f>'Bathing Sites_Others'!O596</f>
        <v>4</v>
      </c>
      <c r="P304" s="70" t="str">
        <f>'Bathing Sites_Others'!P596</f>
        <v>4</v>
      </c>
      <c r="Q304" s="70"/>
      <c r="R304" s="70" t="str">
        <f>'Bathing Sites_Others'!R596</f>
        <v>4</v>
      </c>
      <c r="S304" s="70" t="str">
        <f>'Bathing Sites_Others'!S596</f>
        <v>4</v>
      </c>
      <c r="T304" s="70" t="str">
        <f>'Bathing Sites_Others'!T596</f>
        <v>4</v>
      </c>
    </row>
    <row r="305" spans="5:20" hidden="1" outlineLevel="1" x14ac:dyDescent="0.45">
      <c r="E305" s="94" t="s">
        <v>380</v>
      </c>
      <c r="F305" s="94" t="s">
        <v>431</v>
      </c>
      <c r="G305" s="88" t="s">
        <v>131</v>
      </c>
      <c r="H305" s="1" t="s">
        <v>130</v>
      </c>
      <c r="I305" s="1" t="s">
        <v>132</v>
      </c>
      <c r="J305" s="1"/>
      <c r="L305" s="70" t="str">
        <f>'Bathing Sites_Others'!L597</f>
        <v>4</v>
      </c>
      <c r="M305" s="70" t="str">
        <f>'Bathing Sites_Others'!M597</f>
        <v>4</v>
      </c>
      <c r="N305" s="70" t="str">
        <f>'Bathing Sites_Others'!N597</f>
        <v>3</v>
      </c>
      <c r="O305" s="70" t="str">
        <f>'Bathing Sites_Others'!O597</f>
        <v>3</v>
      </c>
      <c r="P305" s="70" t="str">
        <f>'Bathing Sites_Others'!P597</f>
        <v>3</v>
      </c>
      <c r="Q305" s="70"/>
      <c r="R305" s="70" t="str">
        <f>'Bathing Sites_Others'!R597</f>
        <v>3</v>
      </c>
      <c r="S305" s="70" t="str">
        <f>'Bathing Sites_Others'!S597</f>
        <v>3</v>
      </c>
      <c r="T305" s="70" t="str">
        <f>'Bathing Sites_Others'!T597</f>
        <v>3</v>
      </c>
    </row>
    <row r="306" spans="5:20" hidden="1" outlineLevel="1" x14ac:dyDescent="0.45">
      <c r="E306" s="94" t="s">
        <v>380</v>
      </c>
      <c r="F306" s="94" t="s">
        <v>432</v>
      </c>
      <c r="G306" s="88" t="s">
        <v>131</v>
      </c>
      <c r="H306" s="1" t="s">
        <v>130</v>
      </c>
      <c r="I306" s="1" t="s">
        <v>132</v>
      </c>
      <c r="J306" s="1"/>
      <c r="L306" s="70" t="str">
        <f>'Bathing Sites_Others'!L598</f>
        <v>4</v>
      </c>
      <c r="M306" s="70" t="str">
        <f>'Bathing Sites_Others'!M598</f>
        <v>4</v>
      </c>
      <c r="N306" s="70" t="str">
        <f>'Bathing Sites_Others'!N598</f>
        <v>4</v>
      </c>
      <c r="O306" s="70" t="str">
        <f>'Bathing Sites_Others'!O598</f>
        <v>4</v>
      </c>
      <c r="P306" s="70" t="str">
        <f>'Bathing Sites_Others'!P598</f>
        <v>4</v>
      </c>
      <c r="Q306" s="70"/>
      <c r="R306" s="70" t="str">
        <f>'Bathing Sites_Others'!R598</f>
        <v>4</v>
      </c>
      <c r="S306" s="70" t="str">
        <f>'Bathing Sites_Others'!S598</f>
        <v>4</v>
      </c>
      <c r="T306" s="70" t="str">
        <f>'Bathing Sites_Others'!T598</f>
        <v>4</v>
      </c>
    </row>
    <row r="307" spans="5:20" hidden="1" outlineLevel="1" x14ac:dyDescent="0.45">
      <c r="E307" s="94" t="s">
        <v>380</v>
      </c>
      <c r="F307" s="94" t="s">
        <v>433</v>
      </c>
      <c r="G307" s="88" t="s">
        <v>131</v>
      </c>
      <c r="H307" s="1" t="s">
        <v>130</v>
      </c>
      <c r="I307" s="1" t="s">
        <v>132</v>
      </c>
      <c r="J307" s="1"/>
      <c r="L307" s="70" t="str">
        <f>'Bathing Sites_Others'!L599</f>
        <v>4</v>
      </c>
      <c r="M307" s="70" t="str">
        <f>'Bathing Sites_Others'!M599</f>
        <v>4</v>
      </c>
      <c r="N307" s="70" t="str">
        <f>'Bathing Sites_Others'!N599</f>
        <v>3</v>
      </c>
      <c r="O307" s="70" t="str">
        <f>'Bathing Sites_Others'!O599</f>
        <v>3</v>
      </c>
      <c r="P307" s="70" t="str">
        <f>'Bathing Sites_Others'!P599</f>
        <v>4</v>
      </c>
      <c r="Q307" s="70"/>
      <c r="R307" s="70" t="str">
        <f>'Bathing Sites_Others'!R599</f>
        <v>4</v>
      </c>
      <c r="S307" s="70" t="str">
        <f>'Bathing Sites_Others'!S599</f>
        <v>4</v>
      </c>
      <c r="T307" s="70" t="str">
        <f>'Bathing Sites_Others'!T599</f>
        <v>4</v>
      </c>
    </row>
    <row r="308" spans="5:20" hidden="1" outlineLevel="1" x14ac:dyDescent="0.45">
      <c r="E308" s="94" t="s">
        <v>380</v>
      </c>
      <c r="F308" s="94" t="s">
        <v>434</v>
      </c>
      <c r="G308" s="88" t="s">
        <v>131</v>
      </c>
      <c r="H308" s="1" t="s">
        <v>130</v>
      </c>
      <c r="I308" s="1" t="s">
        <v>132</v>
      </c>
      <c r="J308" s="1"/>
      <c r="L308" s="70" t="str">
        <f>'Bathing Sites_Others'!L600</f>
        <v>3</v>
      </c>
      <c r="M308" s="70" t="str">
        <f>'Bathing Sites_Others'!M600</f>
        <v>2</v>
      </c>
      <c r="N308" s="70" t="str">
        <f>'Bathing Sites_Others'!N600</f>
        <v>2</v>
      </c>
      <c r="O308" s="70" t="str">
        <f>'Bathing Sites_Others'!O600</f>
        <v>2</v>
      </c>
      <c r="P308" s="70" t="str">
        <f>'Bathing Sites_Others'!P600</f>
        <v>2</v>
      </c>
      <c r="Q308" s="70"/>
      <c r="R308" s="70" t="str">
        <f>'Bathing Sites_Others'!R600</f>
        <v>2</v>
      </c>
      <c r="S308" s="70" t="str">
        <f>'Bathing Sites_Others'!S600</f>
        <v>3</v>
      </c>
      <c r="T308" s="70" t="str">
        <f>'Bathing Sites_Others'!T600</f>
        <v>2</v>
      </c>
    </row>
    <row r="309" spans="5:20" hidden="1" outlineLevel="1" x14ac:dyDescent="0.45">
      <c r="E309" s="94" t="s">
        <v>380</v>
      </c>
      <c r="F309" s="94" t="s">
        <v>435</v>
      </c>
      <c r="G309" s="88" t="s">
        <v>131</v>
      </c>
      <c r="H309" s="1" t="s">
        <v>130</v>
      </c>
      <c r="I309" s="1" t="s">
        <v>132</v>
      </c>
      <c r="J309" s="1"/>
      <c r="L309" s="70" t="str">
        <f>'Bathing Sites_Others'!L601</f>
        <v>4</v>
      </c>
      <c r="M309" s="70" t="str">
        <f>'Bathing Sites_Others'!M601</f>
        <v>4</v>
      </c>
      <c r="N309" s="70" t="str">
        <f>'Bathing Sites_Others'!N601</f>
        <v>4</v>
      </c>
      <c r="O309" s="70" t="str">
        <f>'Bathing Sites_Others'!O601</f>
        <v>4</v>
      </c>
      <c r="P309" s="70" t="str">
        <f>'Bathing Sites_Others'!P601</f>
        <v>4</v>
      </c>
      <c r="Q309" s="70"/>
      <c r="R309" s="70" t="str">
        <f>'Bathing Sites_Others'!R601</f>
        <v>4</v>
      </c>
      <c r="S309" s="70" t="str">
        <f>'Bathing Sites_Others'!S601</f>
        <v>4</v>
      </c>
      <c r="T309" s="70" t="str">
        <f>'Bathing Sites_Others'!T601</f>
        <v>4</v>
      </c>
    </row>
    <row r="310" spans="5:20" hidden="1" outlineLevel="1" x14ac:dyDescent="0.45">
      <c r="E310" s="94" t="s">
        <v>380</v>
      </c>
      <c r="F310" s="94" t="s">
        <v>436</v>
      </c>
      <c r="G310" s="88" t="s">
        <v>131</v>
      </c>
      <c r="H310" s="1" t="s">
        <v>130</v>
      </c>
      <c r="I310" s="1" t="s">
        <v>132</v>
      </c>
      <c r="J310" s="1"/>
      <c r="L310" s="70" t="str">
        <f>'Bathing Sites_Others'!L602</f>
        <v>1</v>
      </c>
      <c r="M310" s="70" t="str">
        <f>'Bathing Sites_Others'!M602</f>
        <v>1</v>
      </c>
      <c r="N310" s="70" t="str">
        <f>'Bathing Sites_Others'!N602</f>
        <v>1</v>
      </c>
      <c r="O310" s="70" t="str">
        <f>'Bathing Sites_Others'!O602</f>
        <v>1</v>
      </c>
      <c r="P310" s="70" t="str">
        <f>'Bathing Sites_Others'!P602</f>
        <v>1</v>
      </c>
      <c r="Q310" s="70"/>
      <c r="R310" s="70" t="str">
        <f>'Bathing Sites_Others'!R602</f>
        <v>1</v>
      </c>
      <c r="S310" s="70" t="str">
        <f>'Bathing Sites_Others'!S602</f>
        <v>1</v>
      </c>
      <c r="T310" s="70" t="str">
        <f>'Bathing Sites_Others'!T602</f>
        <v/>
      </c>
    </row>
    <row r="311" spans="5:20" hidden="1" outlineLevel="1" x14ac:dyDescent="0.45">
      <c r="E311" s="94" t="s">
        <v>380</v>
      </c>
      <c r="F311" s="94" t="s">
        <v>437</v>
      </c>
      <c r="G311" s="88" t="s">
        <v>131</v>
      </c>
      <c r="H311" s="1" t="s">
        <v>130</v>
      </c>
      <c r="I311" s="1" t="s">
        <v>132</v>
      </c>
      <c r="J311" s="1"/>
      <c r="L311" s="70" t="str">
        <f>'Bathing Sites_Others'!L603</f>
        <v>1</v>
      </c>
      <c r="M311" s="70" t="str">
        <f>'Bathing Sites_Others'!M603</f>
        <v>1</v>
      </c>
      <c r="N311" s="70" t="str">
        <f>'Bathing Sites_Others'!N603</f>
        <v>1</v>
      </c>
      <c r="O311" s="70" t="str">
        <f>'Bathing Sites_Others'!O603</f>
        <v>1</v>
      </c>
      <c r="P311" s="70" t="str">
        <f>'Bathing Sites_Others'!P603</f>
        <v>1</v>
      </c>
      <c r="Q311" s="70"/>
      <c r="R311" s="70" t="str">
        <f>'Bathing Sites_Others'!R603</f>
        <v>1</v>
      </c>
      <c r="S311" s="70" t="str">
        <f>'Bathing Sites_Others'!S603</f>
        <v/>
      </c>
      <c r="T311" s="70" t="str">
        <f>'Bathing Sites_Others'!T603</f>
        <v/>
      </c>
    </row>
    <row r="312" spans="5:20" hidden="1" outlineLevel="1" x14ac:dyDescent="0.45">
      <c r="E312" s="94" t="s">
        <v>380</v>
      </c>
      <c r="F312" s="94" t="s">
        <v>438</v>
      </c>
      <c r="G312" s="88" t="s">
        <v>131</v>
      </c>
      <c r="H312" s="1" t="s">
        <v>130</v>
      </c>
      <c r="I312" s="1" t="s">
        <v>132</v>
      </c>
      <c r="J312" s="1"/>
      <c r="L312" s="70" t="str">
        <f>'Bathing Sites_Others'!L604</f>
        <v>4</v>
      </c>
      <c r="M312" s="70" t="str">
        <f>'Bathing Sites_Others'!M604</f>
        <v>4</v>
      </c>
      <c r="N312" s="70" t="str">
        <f>'Bathing Sites_Others'!N604</f>
        <v>4</v>
      </c>
      <c r="O312" s="70" t="str">
        <f>'Bathing Sites_Others'!O604</f>
        <v>4</v>
      </c>
      <c r="P312" s="70" t="str">
        <f>'Bathing Sites_Others'!P604</f>
        <v>4</v>
      </c>
      <c r="Q312" s="70"/>
      <c r="R312" s="70" t="str">
        <f>'Bathing Sites_Others'!R604</f>
        <v>4</v>
      </c>
      <c r="S312" s="70" t="str">
        <f>'Bathing Sites_Others'!S604</f>
        <v>4</v>
      </c>
      <c r="T312" s="70" t="str">
        <f>'Bathing Sites_Others'!T604</f>
        <v>4</v>
      </c>
    </row>
    <row r="313" spans="5:20" hidden="1" outlineLevel="1" x14ac:dyDescent="0.45">
      <c r="E313" s="94" t="s">
        <v>380</v>
      </c>
      <c r="F313" s="94" t="s">
        <v>439</v>
      </c>
      <c r="G313" s="88" t="s">
        <v>131</v>
      </c>
      <c r="H313" s="1" t="s">
        <v>130</v>
      </c>
      <c r="I313" s="1" t="s">
        <v>132</v>
      </c>
      <c r="J313" s="1"/>
      <c r="L313" s="70" t="str">
        <f>'Bathing Sites_Others'!L605</f>
        <v>4</v>
      </c>
      <c r="M313" s="70" t="str">
        <f>'Bathing Sites_Others'!M605</f>
        <v>4</v>
      </c>
      <c r="N313" s="70" t="str">
        <f>'Bathing Sites_Others'!N605</f>
        <v>4</v>
      </c>
      <c r="O313" s="70" t="str">
        <f>'Bathing Sites_Others'!O605</f>
        <v>4</v>
      </c>
      <c r="P313" s="70" t="str">
        <f>'Bathing Sites_Others'!P605</f>
        <v>4</v>
      </c>
      <c r="Q313" s="70"/>
      <c r="R313" s="70" t="str">
        <f>'Bathing Sites_Others'!R605</f>
        <v>4</v>
      </c>
      <c r="S313" s="70" t="str">
        <f>'Bathing Sites_Others'!S605</f>
        <v>4</v>
      </c>
      <c r="T313" s="70" t="str">
        <f>'Bathing Sites_Others'!T605</f>
        <v>4</v>
      </c>
    </row>
    <row r="314" spans="5:20" hidden="1" outlineLevel="1" x14ac:dyDescent="0.45">
      <c r="E314" s="94" t="s">
        <v>380</v>
      </c>
      <c r="F314" s="94" t="s">
        <v>440</v>
      </c>
      <c r="G314" s="88" t="s">
        <v>131</v>
      </c>
      <c r="H314" s="1" t="s">
        <v>130</v>
      </c>
      <c r="I314" s="1" t="s">
        <v>132</v>
      </c>
      <c r="J314" s="1"/>
      <c r="L314" s="70" t="str">
        <f>'Bathing Sites_Others'!L606</f>
        <v>1</v>
      </c>
      <c r="M314" s="70" t="str">
        <f>'Bathing Sites_Others'!M606</f>
        <v>2</v>
      </c>
      <c r="N314" s="70" t="str">
        <f>'Bathing Sites_Others'!N606</f>
        <v>2</v>
      </c>
      <c r="O314" s="70" t="str">
        <f>'Bathing Sites_Others'!O606</f>
        <v>2</v>
      </c>
      <c r="P314" s="70" t="str">
        <f>'Bathing Sites_Others'!P606</f>
        <v>3</v>
      </c>
      <c r="Q314" s="70"/>
      <c r="R314" s="70" t="str">
        <f>'Bathing Sites_Others'!R606</f>
        <v>3</v>
      </c>
      <c r="S314" s="70" t="str">
        <f>'Bathing Sites_Others'!S606</f>
        <v>4</v>
      </c>
      <c r="T314" s="70" t="str">
        <f>'Bathing Sites_Others'!T606</f>
        <v>4</v>
      </c>
    </row>
    <row r="315" spans="5:20" hidden="1" outlineLevel="1" x14ac:dyDescent="0.45">
      <c r="E315" s="94" t="s">
        <v>380</v>
      </c>
      <c r="F315" s="94" t="s">
        <v>441</v>
      </c>
      <c r="G315" s="88" t="s">
        <v>131</v>
      </c>
      <c r="H315" s="1" t="s">
        <v>130</v>
      </c>
      <c r="I315" s="1" t="s">
        <v>132</v>
      </c>
      <c r="J315" s="1"/>
      <c r="L315" s="70" t="str">
        <f>'Bathing Sites_Others'!L607</f>
        <v>3</v>
      </c>
      <c r="M315" s="70" t="str">
        <f>'Bathing Sites_Others'!M607</f>
        <v>4</v>
      </c>
      <c r="N315" s="70" t="str">
        <f>'Bathing Sites_Others'!N607</f>
        <v>3</v>
      </c>
      <c r="O315" s="70" t="str">
        <f>'Bathing Sites_Others'!O607</f>
        <v>3</v>
      </c>
      <c r="P315" s="70" t="str">
        <f>'Bathing Sites_Others'!P607</f>
        <v>3</v>
      </c>
      <c r="Q315" s="70"/>
      <c r="R315" s="70" t="str">
        <f>'Bathing Sites_Others'!R607</f>
        <v>3</v>
      </c>
      <c r="S315" s="70" t="str">
        <f>'Bathing Sites_Others'!S607</f>
        <v>3</v>
      </c>
      <c r="T315" s="70" t="str">
        <f>'Bathing Sites_Others'!T607</f>
        <v>3</v>
      </c>
    </row>
    <row r="316" spans="5:20" hidden="1" outlineLevel="1" x14ac:dyDescent="0.45">
      <c r="E316" s="94" t="s">
        <v>380</v>
      </c>
      <c r="F316" s="94" t="s">
        <v>442</v>
      </c>
      <c r="G316" s="88" t="s">
        <v>131</v>
      </c>
      <c r="H316" s="1" t="s">
        <v>130</v>
      </c>
      <c r="I316" s="1" t="s">
        <v>132</v>
      </c>
      <c r="J316" s="1"/>
      <c r="L316" s="70" t="str">
        <f>'Bathing Sites_Others'!L608</f>
        <v>4</v>
      </c>
      <c r="M316" s="70" t="str">
        <f>'Bathing Sites_Others'!M608</f>
        <v>4</v>
      </c>
      <c r="N316" s="70" t="str">
        <f>'Bathing Sites_Others'!N608</f>
        <v>4</v>
      </c>
      <c r="O316" s="70" t="str">
        <f>'Bathing Sites_Others'!O608</f>
        <v>4</v>
      </c>
      <c r="P316" s="70" t="str">
        <f>'Bathing Sites_Others'!P608</f>
        <v>4</v>
      </c>
      <c r="Q316" s="70"/>
      <c r="R316" s="70" t="str">
        <f>'Bathing Sites_Others'!R608</f>
        <v>4</v>
      </c>
      <c r="S316" s="70" t="str">
        <f>'Bathing Sites_Others'!S608</f>
        <v>4</v>
      </c>
      <c r="T316" s="70" t="str">
        <f>'Bathing Sites_Others'!T608</f>
        <v>4</v>
      </c>
    </row>
    <row r="317" spans="5:20" hidden="1" outlineLevel="1" x14ac:dyDescent="0.45">
      <c r="E317" s="94" t="s">
        <v>380</v>
      </c>
      <c r="F317" s="94" t="s">
        <v>443</v>
      </c>
      <c r="G317" s="88" t="s">
        <v>131</v>
      </c>
      <c r="H317" s="1" t="s">
        <v>130</v>
      </c>
      <c r="I317" s="1" t="s">
        <v>132</v>
      </c>
      <c r="J317" s="1"/>
      <c r="L317" s="70" t="str">
        <f>'Bathing Sites_Others'!L609</f>
        <v>1</v>
      </c>
      <c r="M317" s="70" t="str">
        <f>'Bathing Sites_Others'!M609</f>
        <v>1</v>
      </c>
      <c r="N317" s="70" t="str">
        <f>'Bathing Sites_Others'!N609</f>
        <v>1</v>
      </c>
      <c r="O317" s="70" t="str">
        <f>'Bathing Sites_Others'!O609</f>
        <v>1</v>
      </c>
      <c r="P317" s="70" t="str">
        <f>'Bathing Sites_Others'!P609</f>
        <v/>
      </c>
      <c r="Q317" s="70"/>
      <c r="R317" s="70" t="str">
        <f>'Bathing Sites_Others'!R609</f>
        <v/>
      </c>
      <c r="S317" s="70" t="str">
        <f>'Bathing Sites_Others'!S609</f>
        <v/>
      </c>
      <c r="T317" s="70" t="str">
        <f>'Bathing Sites_Others'!T609</f>
        <v/>
      </c>
    </row>
    <row r="318" spans="5:20" hidden="1" outlineLevel="1" x14ac:dyDescent="0.45">
      <c r="E318" s="94" t="s">
        <v>380</v>
      </c>
      <c r="F318" s="94" t="s">
        <v>444</v>
      </c>
      <c r="G318" s="88" t="s">
        <v>131</v>
      </c>
      <c r="H318" s="1" t="s">
        <v>130</v>
      </c>
      <c r="I318" s="1" t="s">
        <v>132</v>
      </c>
      <c r="J318" s="1"/>
      <c r="L318" s="70" t="str">
        <f>'Bathing Sites_Others'!L610</f>
        <v>3</v>
      </c>
      <c r="M318" s="70" t="str">
        <f>'Bathing Sites_Others'!M610</f>
        <v>3</v>
      </c>
      <c r="N318" s="70" t="str">
        <f>'Bathing Sites_Others'!N610</f>
        <v>2</v>
      </c>
      <c r="O318" s="70" t="str">
        <f>'Bathing Sites_Others'!O610</f>
        <v>3</v>
      </c>
      <c r="P318" s="70" t="str">
        <f>'Bathing Sites_Others'!P610</f>
        <v>2</v>
      </c>
      <c r="Q318" s="70"/>
      <c r="R318" s="70" t="str">
        <f>'Bathing Sites_Others'!R610</f>
        <v>2</v>
      </c>
      <c r="S318" s="70" t="str">
        <f>'Bathing Sites_Others'!S610</f>
        <v>2</v>
      </c>
      <c r="T318" s="70" t="str">
        <f>'Bathing Sites_Others'!T610</f>
        <v>3</v>
      </c>
    </row>
    <row r="319" spans="5:20" hidden="1" outlineLevel="1" x14ac:dyDescent="0.45">
      <c r="E319" s="94" t="s">
        <v>380</v>
      </c>
      <c r="F319" s="94" t="s">
        <v>445</v>
      </c>
      <c r="G319" s="88" t="s">
        <v>131</v>
      </c>
      <c r="H319" s="1" t="s">
        <v>130</v>
      </c>
      <c r="I319" s="1" t="s">
        <v>132</v>
      </c>
      <c r="J319" s="1"/>
      <c r="L319" s="70" t="str">
        <f>'Bathing Sites_Others'!L611</f>
        <v>4</v>
      </c>
      <c r="M319" s="70" t="str">
        <f>'Bathing Sites_Others'!M611</f>
        <v>4</v>
      </c>
      <c r="N319" s="70" t="str">
        <f>'Bathing Sites_Others'!N611</f>
        <v>4</v>
      </c>
      <c r="O319" s="70" t="str">
        <f>'Bathing Sites_Others'!O611</f>
        <v>4</v>
      </c>
      <c r="P319" s="70" t="str">
        <f>'Bathing Sites_Others'!P611</f>
        <v>4</v>
      </c>
      <c r="Q319" s="70"/>
      <c r="R319" s="70" t="str">
        <f>'Bathing Sites_Others'!R611</f>
        <v>4</v>
      </c>
      <c r="S319" s="70" t="str">
        <f>'Bathing Sites_Others'!S611</f>
        <v>4</v>
      </c>
      <c r="T319" s="70" t="str">
        <f>'Bathing Sites_Others'!T611</f>
        <v>4</v>
      </c>
    </row>
    <row r="320" spans="5:20" hidden="1" outlineLevel="1" x14ac:dyDescent="0.45">
      <c r="E320" s="94" t="s">
        <v>380</v>
      </c>
      <c r="F320" s="94" t="s">
        <v>446</v>
      </c>
      <c r="G320" s="88" t="s">
        <v>131</v>
      </c>
      <c r="H320" s="1" t="s">
        <v>130</v>
      </c>
      <c r="I320" s="1" t="s">
        <v>132</v>
      </c>
      <c r="J320" s="1"/>
      <c r="L320" s="70" t="str">
        <f>'Bathing Sites_Others'!L612</f>
        <v>3</v>
      </c>
      <c r="M320" s="70" t="str">
        <f>'Bathing Sites_Others'!M612</f>
        <v>3</v>
      </c>
      <c r="N320" s="70" t="str">
        <f>'Bathing Sites_Others'!N612</f>
        <v>3</v>
      </c>
      <c r="O320" s="70" t="str">
        <f>'Bathing Sites_Others'!O612</f>
        <v>3</v>
      </c>
      <c r="P320" s="70" t="str">
        <f>'Bathing Sites_Others'!P612</f>
        <v>3</v>
      </c>
      <c r="Q320" s="70"/>
      <c r="R320" s="70" t="str">
        <f>'Bathing Sites_Others'!R612</f>
        <v>3</v>
      </c>
      <c r="S320" s="70" t="str">
        <f>'Bathing Sites_Others'!S612</f>
        <v>3</v>
      </c>
      <c r="T320" s="70" t="str">
        <f>'Bathing Sites_Others'!T612</f>
        <v>3</v>
      </c>
    </row>
    <row r="321" spans="5:20" hidden="1" outlineLevel="1" x14ac:dyDescent="0.45">
      <c r="E321" s="94" t="s">
        <v>380</v>
      </c>
      <c r="F321" s="94" t="s">
        <v>447</v>
      </c>
      <c r="G321" s="88" t="s">
        <v>131</v>
      </c>
      <c r="H321" s="1" t="s">
        <v>130</v>
      </c>
      <c r="I321" s="1" t="s">
        <v>132</v>
      </c>
      <c r="J321" s="1"/>
      <c r="L321" s="70" t="str">
        <f>'Bathing Sites_Others'!L613</f>
        <v>4</v>
      </c>
      <c r="M321" s="70" t="str">
        <f>'Bathing Sites_Others'!M613</f>
        <v>4</v>
      </c>
      <c r="N321" s="70" t="str">
        <f>'Bathing Sites_Others'!N613</f>
        <v>4</v>
      </c>
      <c r="O321" s="70" t="str">
        <f>'Bathing Sites_Others'!O613</f>
        <v>4</v>
      </c>
      <c r="P321" s="70" t="str">
        <f>'Bathing Sites_Others'!P613</f>
        <v>4</v>
      </c>
      <c r="Q321" s="70"/>
      <c r="R321" s="70" t="str">
        <f>'Bathing Sites_Others'!R613</f>
        <v>4</v>
      </c>
      <c r="S321" s="70" t="str">
        <f>'Bathing Sites_Others'!S613</f>
        <v>4</v>
      </c>
      <c r="T321" s="70" t="str">
        <f>'Bathing Sites_Others'!T613</f>
        <v>4</v>
      </c>
    </row>
    <row r="322" spans="5:20" hidden="1" outlineLevel="1" x14ac:dyDescent="0.45">
      <c r="E322" s="94" t="s">
        <v>380</v>
      </c>
      <c r="F322" s="94" t="s">
        <v>448</v>
      </c>
      <c r="G322" s="88" t="s">
        <v>131</v>
      </c>
      <c r="H322" s="1" t="s">
        <v>130</v>
      </c>
      <c r="I322" s="1" t="s">
        <v>132</v>
      </c>
      <c r="J322" s="1"/>
      <c r="L322" s="70" t="str">
        <f>'Bathing Sites_Others'!L614</f>
        <v>3</v>
      </c>
      <c r="M322" s="70" t="str">
        <f>'Bathing Sites_Others'!M614</f>
        <v>3</v>
      </c>
      <c r="N322" s="70" t="str">
        <f>'Bathing Sites_Others'!N614</f>
        <v>3</v>
      </c>
      <c r="O322" s="70" t="str">
        <f>'Bathing Sites_Others'!O614</f>
        <v>4</v>
      </c>
      <c r="P322" s="70" t="str">
        <f>'Bathing Sites_Others'!P614</f>
        <v>4</v>
      </c>
      <c r="Q322" s="70"/>
      <c r="R322" s="70" t="str">
        <f>'Bathing Sites_Others'!R614</f>
        <v>3</v>
      </c>
      <c r="S322" s="70" t="str">
        <f>'Bathing Sites_Others'!S614</f>
        <v>3</v>
      </c>
      <c r="T322" s="70" t="str">
        <f>'Bathing Sites_Others'!T614</f>
        <v>3</v>
      </c>
    </row>
    <row r="323" spans="5:20" hidden="1" outlineLevel="1" x14ac:dyDescent="0.45">
      <c r="E323" s="94" t="s">
        <v>380</v>
      </c>
      <c r="F323" s="94" t="s">
        <v>449</v>
      </c>
      <c r="G323" s="88" t="s">
        <v>131</v>
      </c>
      <c r="H323" s="1" t="s">
        <v>130</v>
      </c>
      <c r="I323" s="1" t="s">
        <v>132</v>
      </c>
      <c r="J323" s="1"/>
      <c r="L323" s="70" t="str">
        <f>'Bathing Sites_Others'!L615</f>
        <v>4</v>
      </c>
      <c r="M323" s="70" t="str">
        <f>'Bathing Sites_Others'!M615</f>
        <v>4</v>
      </c>
      <c r="N323" s="70" t="str">
        <f>'Bathing Sites_Others'!N615</f>
        <v>4</v>
      </c>
      <c r="O323" s="70" t="str">
        <f>'Bathing Sites_Others'!O615</f>
        <v>4</v>
      </c>
      <c r="P323" s="70" t="str">
        <f>'Bathing Sites_Others'!P615</f>
        <v>4</v>
      </c>
      <c r="Q323" s="70"/>
      <c r="R323" s="70" t="str">
        <f>'Bathing Sites_Others'!R615</f>
        <v>4</v>
      </c>
      <c r="S323" s="70" t="str">
        <f>'Bathing Sites_Others'!S615</f>
        <v>4</v>
      </c>
      <c r="T323" s="70" t="str">
        <f>'Bathing Sites_Others'!T615</f>
        <v>4</v>
      </c>
    </row>
    <row r="324" spans="5:20" hidden="1" outlineLevel="1" x14ac:dyDescent="0.45">
      <c r="E324" s="94" t="s">
        <v>380</v>
      </c>
      <c r="F324" s="94" t="s">
        <v>450</v>
      </c>
      <c r="G324" s="88" t="s">
        <v>131</v>
      </c>
      <c r="H324" s="1" t="s">
        <v>130</v>
      </c>
      <c r="I324" s="1" t="s">
        <v>132</v>
      </c>
      <c r="J324" s="1"/>
      <c r="L324" s="70" t="str">
        <f>'Bathing Sites_Others'!L616</f>
        <v>4</v>
      </c>
      <c r="M324" s="70" t="str">
        <f>'Bathing Sites_Others'!M616</f>
        <v>4</v>
      </c>
      <c r="N324" s="70" t="str">
        <f>'Bathing Sites_Others'!N616</f>
        <v>4</v>
      </c>
      <c r="O324" s="70" t="str">
        <f>'Bathing Sites_Others'!O616</f>
        <v>4</v>
      </c>
      <c r="P324" s="70" t="str">
        <f>'Bathing Sites_Others'!P616</f>
        <v>4</v>
      </c>
      <c r="Q324" s="70"/>
      <c r="R324" s="70" t="str">
        <f>'Bathing Sites_Others'!R616</f>
        <v>4</v>
      </c>
      <c r="S324" s="70" t="str">
        <f>'Bathing Sites_Others'!S616</f>
        <v>4</v>
      </c>
      <c r="T324" s="70" t="str">
        <f>'Bathing Sites_Others'!T616</f>
        <v>4</v>
      </c>
    </row>
    <row r="325" spans="5:20" hidden="1" outlineLevel="1" x14ac:dyDescent="0.45">
      <c r="E325" s="94" t="s">
        <v>380</v>
      </c>
      <c r="F325" s="94" t="s">
        <v>451</v>
      </c>
      <c r="G325" s="88" t="s">
        <v>131</v>
      </c>
      <c r="H325" s="1" t="s">
        <v>130</v>
      </c>
      <c r="I325" s="1" t="s">
        <v>132</v>
      </c>
      <c r="J325" s="1"/>
      <c r="L325" s="70" t="str">
        <f>'Bathing Sites_Others'!L617</f>
        <v/>
      </c>
      <c r="M325" s="70" t="str">
        <f>'Bathing Sites_Others'!M617</f>
        <v/>
      </c>
      <c r="N325" s="70" t="str">
        <f>'Bathing Sites_Others'!N617</f>
        <v/>
      </c>
      <c r="O325" s="70" t="str">
        <f>'Bathing Sites_Others'!O617</f>
        <v>4</v>
      </c>
      <c r="P325" s="70" t="str">
        <f>'Bathing Sites_Others'!P617</f>
        <v>4</v>
      </c>
      <c r="Q325" s="70"/>
      <c r="R325" s="70" t="str">
        <f>'Bathing Sites_Others'!R617</f>
        <v>4</v>
      </c>
      <c r="S325" s="70" t="str">
        <f>'Bathing Sites_Others'!S617</f>
        <v>4</v>
      </c>
      <c r="T325" s="70" t="str">
        <f>'Bathing Sites_Others'!T617</f>
        <v>4</v>
      </c>
    </row>
    <row r="326" spans="5:20" hidden="1" outlineLevel="1" x14ac:dyDescent="0.45">
      <c r="E326" s="94" t="s">
        <v>380</v>
      </c>
      <c r="F326" s="94" t="s">
        <v>452</v>
      </c>
      <c r="G326" s="88" t="s">
        <v>131</v>
      </c>
      <c r="H326" s="1" t="s">
        <v>130</v>
      </c>
      <c r="I326" s="1" t="s">
        <v>132</v>
      </c>
      <c r="J326" s="1"/>
      <c r="L326" s="70" t="str">
        <f>'Bathing Sites_Others'!L618</f>
        <v>4</v>
      </c>
      <c r="M326" s="70" t="str">
        <f>'Bathing Sites_Others'!M618</f>
        <v>4</v>
      </c>
      <c r="N326" s="70" t="str">
        <f>'Bathing Sites_Others'!N618</f>
        <v>4</v>
      </c>
      <c r="O326" s="70" t="str">
        <f>'Bathing Sites_Others'!O618</f>
        <v>4</v>
      </c>
      <c r="P326" s="70" t="str">
        <f>'Bathing Sites_Others'!P618</f>
        <v>4</v>
      </c>
      <c r="Q326" s="70"/>
      <c r="R326" s="70" t="str">
        <f>'Bathing Sites_Others'!R618</f>
        <v>4</v>
      </c>
      <c r="S326" s="70" t="str">
        <f>'Bathing Sites_Others'!S618</f>
        <v>4</v>
      </c>
      <c r="T326" s="70" t="str">
        <f>'Bathing Sites_Others'!T618</f>
        <v>4</v>
      </c>
    </row>
    <row r="327" spans="5:20" hidden="1" outlineLevel="1" x14ac:dyDescent="0.45">
      <c r="E327" s="94" t="s">
        <v>380</v>
      </c>
      <c r="F327" s="94" t="s">
        <v>453</v>
      </c>
      <c r="G327" s="88" t="s">
        <v>131</v>
      </c>
      <c r="H327" s="1" t="s">
        <v>130</v>
      </c>
      <c r="I327" s="1" t="s">
        <v>132</v>
      </c>
      <c r="J327" s="1"/>
      <c r="L327" s="70" t="str">
        <f>'Bathing Sites_Others'!L619</f>
        <v>4</v>
      </c>
      <c r="M327" s="70" t="str">
        <f>'Bathing Sites_Others'!M619</f>
        <v>4</v>
      </c>
      <c r="N327" s="70" t="str">
        <f>'Bathing Sites_Others'!N619</f>
        <v>4</v>
      </c>
      <c r="O327" s="70" t="str">
        <f>'Bathing Sites_Others'!O619</f>
        <v>4</v>
      </c>
      <c r="P327" s="70" t="str">
        <f>'Bathing Sites_Others'!P619</f>
        <v>4</v>
      </c>
      <c r="Q327" s="70"/>
      <c r="R327" s="70" t="str">
        <f>'Bathing Sites_Others'!R619</f>
        <v>3</v>
      </c>
      <c r="S327" s="70" t="str">
        <f>'Bathing Sites_Others'!S619</f>
        <v>3</v>
      </c>
      <c r="T327" s="70" t="str">
        <f>'Bathing Sites_Others'!T619</f>
        <v>3</v>
      </c>
    </row>
    <row r="328" spans="5:20" hidden="1" outlineLevel="1" x14ac:dyDescent="0.45">
      <c r="E328" s="94" t="s">
        <v>380</v>
      </c>
      <c r="F328" s="94" t="s">
        <v>454</v>
      </c>
      <c r="G328" s="88" t="s">
        <v>131</v>
      </c>
      <c r="H328" s="1" t="s">
        <v>130</v>
      </c>
      <c r="I328" s="1" t="s">
        <v>132</v>
      </c>
      <c r="J328" s="1"/>
      <c r="L328" s="70" t="str">
        <f>'Bathing Sites_Others'!L620</f>
        <v>2</v>
      </c>
      <c r="M328" s="70" t="str">
        <f>'Bathing Sites_Others'!M620</f>
        <v>3</v>
      </c>
      <c r="N328" s="70" t="str">
        <f>'Bathing Sites_Others'!N620</f>
        <v>2</v>
      </c>
      <c r="O328" s="70" t="str">
        <f>'Bathing Sites_Others'!O620</f>
        <v>3</v>
      </c>
      <c r="P328" s="70" t="str">
        <f>'Bathing Sites_Others'!P620</f>
        <v>3</v>
      </c>
      <c r="Q328" s="70"/>
      <c r="R328" s="70" t="str">
        <f>'Bathing Sites_Others'!R620</f>
        <v>2</v>
      </c>
      <c r="S328" s="70" t="str">
        <f>'Bathing Sites_Others'!S620</f>
        <v>2</v>
      </c>
      <c r="T328" s="70" t="str">
        <f>'Bathing Sites_Others'!T620</f>
        <v>3</v>
      </c>
    </row>
    <row r="329" spans="5:20" hidden="1" outlineLevel="1" x14ac:dyDescent="0.45">
      <c r="E329" s="94" t="s">
        <v>380</v>
      </c>
      <c r="F329" s="94" t="s">
        <v>455</v>
      </c>
      <c r="G329" s="88" t="s">
        <v>131</v>
      </c>
      <c r="H329" s="1" t="s">
        <v>130</v>
      </c>
      <c r="I329" s="1" t="s">
        <v>132</v>
      </c>
      <c r="J329" s="1"/>
      <c r="L329" s="70" t="str">
        <f>'Bathing Sites_Others'!L621</f>
        <v>4</v>
      </c>
      <c r="M329" s="70" t="str">
        <f>'Bathing Sites_Others'!M621</f>
        <v>4</v>
      </c>
      <c r="N329" s="70" t="str">
        <f>'Bathing Sites_Others'!N621</f>
        <v>4</v>
      </c>
      <c r="O329" s="70" t="str">
        <f>'Bathing Sites_Others'!O621</f>
        <v>4</v>
      </c>
      <c r="P329" s="70" t="str">
        <f>'Bathing Sites_Others'!P621</f>
        <v>4</v>
      </c>
      <c r="Q329" s="70"/>
      <c r="R329" s="70" t="str">
        <f>'Bathing Sites_Others'!R621</f>
        <v>4</v>
      </c>
      <c r="S329" s="70" t="str">
        <f>'Bathing Sites_Others'!S621</f>
        <v>4</v>
      </c>
      <c r="T329" s="70" t="str">
        <f>'Bathing Sites_Others'!T621</f>
        <v>4</v>
      </c>
    </row>
    <row r="330" spans="5:20" hidden="1" outlineLevel="1" x14ac:dyDescent="0.45">
      <c r="E330" s="94" t="s">
        <v>380</v>
      </c>
      <c r="F330" s="94" t="s">
        <v>456</v>
      </c>
      <c r="G330" s="88" t="s">
        <v>131</v>
      </c>
      <c r="H330" s="1" t="s">
        <v>130</v>
      </c>
      <c r="I330" s="1" t="s">
        <v>132</v>
      </c>
      <c r="J330" s="1"/>
      <c r="L330" s="70" t="str">
        <f>'Bathing Sites_Others'!L622</f>
        <v>4</v>
      </c>
      <c r="M330" s="70" t="str">
        <f>'Bathing Sites_Others'!M622</f>
        <v>4</v>
      </c>
      <c r="N330" s="70" t="str">
        <f>'Bathing Sites_Others'!N622</f>
        <v>4</v>
      </c>
      <c r="O330" s="70" t="str">
        <f>'Bathing Sites_Others'!O622</f>
        <v>4</v>
      </c>
      <c r="P330" s="70" t="str">
        <f>'Bathing Sites_Others'!P622</f>
        <v>4</v>
      </c>
      <c r="Q330" s="70"/>
      <c r="R330" s="70" t="str">
        <f>'Bathing Sites_Others'!R622</f>
        <v>4</v>
      </c>
      <c r="S330" s="70" t="str">
        <f>'Bathing Sites_Others'!S622</f>
        <v>4</v>
      </c>
      <c r="T330" s="70" t="str">
        <f>'Bathing Sites_Others'!T622</f>
        <v>4</v>
      </c>
    </row>
    <row r="331" spans="5:20" hidden="1" outlineLevel="1" x14ac:dyDescent="0.45">
      <c r="E331" s="94" t="s">
        <v>380</v>
      </c>
      <c r="F331" s="94" t="s">
        <v>457</v>
      </c>
      <c r="G331" s="88" t="s">
        <v>131</v>
      </c>
      <c r="H331" s="1" t="s">
        <v>130</v>
      </c>
      <c r="I331" s="1" t="s">
        <v>132</v>
      </c>
      <c r="J331" s="1"/>
      <c r="L331" s="70" t="str">
        <f>'Bathing Sites_Others'!L623</f>
        <v/>
      </c>
      <c r="M331" s="70" t="str">
        <f>'Bathing Sites_Others'!M623</f>
        <v/>
      </c>
      <c r="N331" s="70" t="str">
        <f>'Bathing Sites_Others'!N623</f>
        <v/>
      </c>
      <c r="O331" s="70" t="str">
        <f>'Bathing Sites_Others'!O623</f>
        <v>4</v>
      </c>
      <c r="P331" s="70" t="str">
        <f>'Bathing Sites_Others'!P623</f>
        <v>4</v>
      </c>
      <c r="Q331" s="70"/>
      <c r="R331" s="70" t="str">
        <f>'Bathing Sites_Others'!R623</f>
        <v>4</v>
      </c>
      <c r="S331" s="70" t="str">
        <f>'Bathing Sites_Others'!S623</f>
        <v>4</v>
      </c>
      <c r="T331" s="70" t="str">
        <f>'Bathing Sites_Others'!T623</f>
        <v>4</v>
      </c>
    </row>
    <row r="332" spans="5:20" hidden="1" outlineLevel="1" x14ac:dyDescent="0.45">
      <c r="E332" s="94" t="s">
        <v>380</v>
      </c>
      <c r="F332" s="94" t="s">
        <v>458</v>
      </c>
      <c r="G332" s="88" t="s">
        <v>131</v>
      </c>
      <c r="H332" s="1" t="s">
        <v>130</v>
      </c>
      <c r="I332" s="1" t="s">
        <v>132</v>
      </c>
      <c r="J332" s="1"/>
      <c r="L332" s="70" t="str">
        <f>'Bathing Sites_Others'!L624</f>
        <v>4</v>
      </c>
      <c r="M332" s="70" t="str">
        <f>'Bathing Sites_Others'!M624</f>
        <v>4</v>
      </c>
      <c r="N332" s="70" t="str">
        <f>'Bathing Sites_Others'!N624</f>
        <v>4</v>
      </c>
      <c r="O332" s="70" t="str">
        <f>'Bathing Sites_Others'!O624</f>
        <v>4</v>
      </c>
      <c r="P332" s="70" t="str">
        <f>'Bathing Sites_Others'!P624</f>
        <v>4</v>
      </c>
      <c r="Q332" s="70"/>
      <c r="R332" s="70" t="str">
        <f>'Bathing Sites_Others'!R624</f>
        <v>4</v>
      </c>
      <c r="S332" s="70" t="str">
        <f>'Bathing Sites_Others'!S624</f>
        <v>4</v>
      </c>
      <c r="T332" s="70" t="str">
        <f>'Bathing Sites_Others'!T624</f>
        <v>4</v>
      </c>
    </row>
    <row r="333" spans="5:20" hidden="1" outlineLevel="1" x14ac:dyDescent="0.45">
      <c r="E333" s="94" t="s">
        <v>380</v>
      </c>
      <c r="F333" s="94" t="s">
        <v>459</v>
      </c>
      <c r="G333" s="88" t="s">
        <v>131</v>
      </c>
      <c r="H333" s="1" t="s">
        <v>130</v>
      </c>
      <c r="I333" s="1" t="s">
        <v>132</v>
      </c>
      <c r="J333" s="1"/>
      <c r="L333" s="70" t="str">
        <f>'Bathing Sites_Others'!L625</f>
        <v>2</v>
      </c>
      <c r="M333" s="70" t="str">
        <f>'Bathing Sites_Others'!M625</f>
        <v>2</v>
      </c>
      <c r="N333" s="70" t="str">
        <f>'Bathing Sites_Others'!N625</f>
        <v>3</v>
      </c>
      <c r="O333" s="70" t="str">
        <f>'Bathing Sites_Others'!O625</f>
        <v>3</v>
      </c>
      <c r="P333" s="70" t="str">
        <f>'Bathing Sites_Others'!P625</f>
        <v>3</v>
      </c>
      <c r="Q333" s="70"/>
      <c r="R333" s="70" t="str">
        <f>'Bathing Sites_Others'!R625</f>
        <v>3</v>
      </c>
      <c r="S333" s="70" t="str">
        <f>'Bathing Sites_Others'!S625</f>
        <v>3</v>
      </c>
      <c r="T333" s="70" t="str">
        <f>'Bathing Sites_Others'!T625</f>
        <v>3</v>
      </c>
    </row>
    <row r="334" spans="5:20" hidden="1" outlineLevel="1" x14ac:dyDescent="0.45">
      <c r="E334" s="94" t="s">
        <v>380</v>
      </c>
      <c r="F334" s="94" t="s">
        <v>460</v>
      </c>
      <c r="G334" s="88" t="s">
        <v>131</v>
      </c>
      <c r="H334" s="1" t="s">
        <v>130</v>
      </c>
      <c r="I334" s="1" t="s">
        <v>132</v>
      </c>
      <c r="J334" s="1"/>
      <c r="L334" s="70" t="str">
        <f>'Bathing Sites_Others'!L626</f>
        <v>3</v>
      </c>
      <c r="M334" s="70" t="str">
        <f>'Bathing Sites_Others'!M626</f>
        <v>3</v>
      </c>
      <c r="N334" s="70" t="str">
        <f>'Bathing Sites_Others'!N626</f>
        <v>3</v>
      </c>
      <c r="O334" s="70" t="str">
        <f>'Bathing Sites_Others'!O626</f>
        <v>3</v>
      </c>
      <c r="P334" s="70" t="str">
        <f>'Bathing Sites_Others'!P626</f>
        <v>4</v>
      </c>
      <c r="Q334" s="70"/>
      <c r="R334" s="70" t="str">
        <f>'Bathing Sites_Others'!R626</f>
        <v>4</v>
      </c>
      <c r="S334" s="70" t="str">
        <f>'Bathing Sites_Others'!S626</f>
        <v>4</v>
      </c>
      <c r="T334" s="70" t="str">
        <f>'Bathing Sites_Others'!T626</f>
        <v>4</v>
      </c>
    </row>
    <row r="335" spans="5:20" hidden="1" outlineLevel="1" x14ac:dyDescent="0.45">
      <c r="E335" s="94" t="s">
        <v>380</v>
      </c>
      <c r="F335" s="94" t="s">
        <v>461</v>
      </c>
      <c r="G335" s="88" t="s">
        <v>131</v>
      </c>
      <c r="H335" s="1" t="s">
        <v>130</v>
      </c>
      <c r="I335" s="1" t="s">
        <v>132</v>
      </c>
      <c r="J335" s="1"/>
      <c r="L335" s="70" t="str">
        <f>'Bathing Sites_Others'!L627</f>
        <v>3</v>
      </c>
      <c r="M335" s="70" t="str">
        <f>'Bathing Sites_Others'!M627</f>
        <v>3</v>
      </c>
      <c r="N335" s="70" t="str">
        <f>'Bathing Sites_Others'!N627</f>
        <v>2</v>
      </c>
      <c r="O335" s="70" t="str">
        <f>'Bathing Sites_Others'!O627</f>
        <v>2</v>
      </c>
      <c r="P335" s="70" t="str">
        <f>'Bathing Sites_Others'!P627</f>
        <v>2</v>
      </c>
      <c r="Q335" s="70"/>
      <c r="R335" s="70" t="str">
        <f>'Bathing Sites_Others'!R627</f>
        <v>1</v>
      </c>
      <c r="S335" s="70" t="str">
        <f>'Bathing Sites_Others'!S627</f>
        <v>2</v>
      </c>
      <c r="T335" s="70" t="str">
        <f>'Bathing Sites_Others'!T627</f>
        <v>2</v>
      </c>
    </row>
    <row r="336" spans="5:20" hidden="1" outlineLevel="1" x14ac:dyDescent="0.45">
      <c r="E336" s="94" t="s">
        <v>380</v>
      </c>
      <c r="F336" s="94" t="s">
        <v>462</v>
      </c>
      <c r="G336" s="88" t="s">
        <v>131</v>
      </c>
      <c r="H336" s="1" t="s">
        <v>130</v>
      </c>
      <c r="I336" s="1" t="s">
        <v>132</v>
      </c>
      <c r="J336" s="1"/>
      <c r="L336" s="70" t="str">
        <f>'Bathing Sites_Others'!L628</f>
        <v>4</v>
      </c>
      <c r="M336" s="70" t="str">
        <f>'Bathing Sites_Others'!M628</f>
        <v>4</v>
      </c>
      <c r="N336" s="70" t="str">
        <f>'Bathing Sites_Others'!N628</f>
        <v>4</v>
      </c>
      <c r="O336" s="70" t="str">
        <f>'Bathing Sites_Others'!O628</f>
        <v>4</v>
      </c>
      <c r="P336" s="70" t="str">
        <f>'Bathing Sites_Others'!P628</f>
        <v>4</v>
      </c>
      <c r="Q336" s="70"/>
      <c r="R336" s="70" t="str">
        <f>'Bathing Sites_Others'!R628</f>
        <v>3</v>
      </c>
      <c r="S336" s="70" t="str">
        <f>'Bathing Sites_Others'!S628</f>
        <v>4</v>
      </c>
      <c r="T336" s="70" t="str">
        <f>'Bathing Sites_Others'!T628</f>
        <v>4</v>
      </c>
    </row>
    <row r="337" spans="5:20" hidden="1" outlineLevel="1" x14ac:dyDescent="0.45">
      <c r="E337" s="94" t="s">
        <v>380</v>
      </c>
      <c r="F337" s="94" t="s">
        <v>463</v>
      </c>
      <c r="G337" s="88" t="s">
        <v>131</v>
      </c>
      <c r="H337" s="1" t="s">
        <v>130</v>
      </c>
      <c r="I337" s="1" t="s">
        <v>132</v>
      </c>
      <c r="J337" s="1"/>
      <c r="L337" s="70" t="str">
        <f>'Bathing Sites_Others'!L629</f>
        <v>4</v>
      </c>
      <c r="M337" s="70" t="str">
        <f>'Bathing Sites_Others'!M629</f>
        <v>4</v>
      </c>
      <c r="N337" s="70" t="str">
        <f>'Bathing Sites_Others'!N629</f>
        <v>4</v>
      </c>
      <c r="O337" s="70" t="str">
        <f>'Bathing Sites_Others'!O629</f>
        <v>4</v>
      </c>
      <c r="P337" s="70" t="str">
        <f>'Bathing Sites_Others'!P629</f>
        <v>4</v>
      </c>
      <c r="Q337" s="70"/>
      <c r="R337" s="70" t="str">
        <f>'Bathing Sites_Others'!R629</f>
        <v>4</v>
      </c>
      <c r="S337" s="70" t="str">
        <f>'Bathing Sites_Others'!S629</f>
        <v>4</v>
      </c>
      <c r="T337" s="70" t="str">
        <f>'Bathing Sites_Others'!T629</f>
        <v>4</v>
      </c>
    </row>
    <row r="338" spans="5:20" hidden="1" outlineLevel="1" x14ac:dyDescent="0.45">
      <c r="E338" s="94" t="s">
        <v>380</v>
      </c>
      <c r="F338" s="94" t="s">
        <v>464</v>
      </c>
      <c r="G338" s="88" t="s">
        <v>131</v>
      </c>
      <c r="H338" s="1" t="s">
        <v>130</v>
      </c>
      <c r="I338" s="1" t="s">
        <v>132</v>
      </c>
      <c r="J338" s="1"/>
      <c r="L338" s="70" t="str">
        <f>'Bathing Sites_Others'!L630</f>
        <v>4</v>
      </c>
      <c r="M338" s="70" t="str">
        <f>'Bathing Sites_Others'!M630</f>
        <v>4</v>
      </c>
      <c r="N338" s="70" t="str">
        <f>'Bathing Sites_Others'!N630</f>
        <v>4</v>
      </c>
      <c r="O338" s="70" t="str">
        <f>'Bathing Sites_Others'!O630</f>
        <v>4</v>
      </c>
      <c r="P338" s="70" t="str">
        <f>'Bathing Sites_Others'!P630</f>
        <v>3</v>
      </c>
      <c r="Q338" s="70"/>
      <c r="R338" s="70" t="str">
        <f>'Bathing Sites_Others'!R630</f>
        <v>3</v>
      </c>
      <c r="S338" s="70" t="str">
        <f>'Bathing Sites_Others'!S630</f>
        <v>3</v>
      </c>
      <c r="T338" s="70" t="str">
        <f>'Bathing Sites_Others'!T630</f>
        <v>3</v>
      </c>
    </row>
    <row r="339" spans="5:20" collapsed="1" x14ac:dyDescent="0.45">
      <c r="E339" s="94"/>
      <c r="F339" s="94"/>
      <c r="G339" s="88"/>
      <c r="H339" s="1"/>
      <c r="I339" s="1"/>
      <c r="J339" s="1"/>
      <c r="L339" s="70"/>
      <c r="M339" s="70"/>
      <c r="N339" s="70"/>
      <c r="O339" s="70"/>
      <c r="P339" s="70"/>
      <c r="Q339" s="70"/>
      <c r="R339" s="70"/>
      <c r="S339" s="70"/>
      <c r="T339" s="70"/>
    </row>
    <row r="340" spans="5:20" x14ac:dyDescent="0.45">
      <c r="E340" s="94" t="s">
        <v>465</v>
      </c>
      <c r="F340" s="94" t="s">
        <v>466</v>
      </c>
      <c r="G340" s="88" t="s">
        <v>131</v>
      </c>
      <c r="H340" s="1" t="s">
        <v>130</v>
      </c>
      <c r="I340" s="1" t="s">
        <v>132</v>
      </c>
      <c r="J340" s="1"/>
      <c r="L340" s="70" t="str">
        <f>'Bathing Sites_Others'!L789</f>
        <v>4</v>
      </c>
      <c r="M340" s="70" t="str">
        <f>'Bathing Sites_Others'!M789</f>
        <v>4</v>
      </c>
      <c r="N340" s="70" t="str">
        <f>'Bathing Sites_Others'!N789</f>
        <v>4</v>
      </c>
      <c r="O340" s="70" t="str">
        <f>'Bathing Sites_Others'!O789</f>
        <v>4</v>
      </c>
      <c r="P340" s="70" t="str">
        <f>'Bathing Sites_Others'!P789</f>
        <v>4</v>
      </c>
      <c r="Q340" s="70"/>
      <c r="R340" s="70" t="str">
        <f>'Bathing Sites_Others'!R789</f>
        <v>4</v>
      </c>
      <c r="S340" s="70" t="str">
        <f>'Bathing Sites_Others'!S789</f>
        <v>4</v>
      </c>
      <c r="T340" s="70" t="str">
        <f>'Bathing Sites_Others'!T789</f>
        <v>4</v>
      </c>
    </row>
    <row r="341" spans="5:20" hidden="1" outlineLevel="1" x14ac:dyDescent="0.45">
      <c r="E341" s="94" t="s">
        <v>465</v>
      </c>
      <c r="F341" s="94" t="s">
        <v>467</v>
      </c>
      <c r="G341" s="88" t="s">
        <v>131</v>
      </c>
      <c r="H341" s="1" t="s">
        <v>130</v>
      </c>
      <c r="I341" s="1" t="s">
        <v>132</v>
      </c>
      <c r="J341" s="1"/>
      <c r="L341" s="70" t="str">
        <f>'Bathing Sites_Others'!L790</f>
        <v>3</v>
      </c>
      <c r="M341" s="70" t="str">
        <f>'Bathing Sites_Others'!M790</f>
        <v>4</v>
      </c>
      <c r="N341" s="70" t="str">
        <f>'Bathing Sites_Others'!N790</f>
        <v>4</v>
      </c>
      <c r="O341" s="70" t="str">
        <f>'Bathing Sites_Others'!O790</f>
        <v>4</v>
      </c>
      <c r="P341" s="70" t="str">
        <f>'Bathing Sites_Others'!P790</f>
        <v>4</v>
      </c>
      <c r="Q341" s="70"/>
      <c r="R341" s="70" t="str">
        <f>'Bathing Sites_Others'!R790</f>
        <v>4</v>
      </c>
      <c r="S341" s="70" t="str">
        <f>'Bathing Sites_Others'!S790</f>
        <v>4</v>
      </c>
      <c r="T341" s="70" t="str">
        <f>'Bathing Sites_Others'!T790</f>
        <v>4</v>
      </c>
    </row>
    <row r="342" spans="5:20" hidden="1" outlineLevel="1" x14ac:dyDescent="0.45">
      <c r="E342" s="94" t="s">
        <v>465</v>
      </c>
      <c r="F342" s="94" t="s">
        <v>468</v>
      </c>
      <c r="G342" s="88" t="s">
        <v>131</v>
      </c>
      <c r="H342" s="1" t="s">
        <v>130</v>
      </c>
      <c r="I342" s="1" t="s">
        <v>132</v>
      </c>
      <c r="J342" s="1"/>
      <c r="L342" s="70" t="str">
        <f>'Bathing Sites_Others'!L791</f>
        <v>4</v>
      </c>
      <c r="M342" s="70" t="str">
        <f>'Bathing Sites_Others'!M791</f>
        <v>4</v>
      </c>
      <c r="N342" s="70" t="str">
        <f>'Bathing Sites_Others'!N791</f>
        <v>4</v>
      </c>
      <c r="O342" s="70" t="str">
        <f>'Bathing Sites_Others'!O791</f>
        <v>3</v>
      </c>
      <c r="P342" s="70" t="str">
        <f>'Bathing Sites_Others'!P791</f>
        <v>4</v>
      </c>
      <c r="Q342" s="70"/>
      <c r="R342" s="70" t="str">
        <f>'Bathing Sites_Others'!R791</f>
        <v>3</v>
      </c>
      <c r="S342" s="70" t="str">
        <f>'Bathing Sites_Others'!S791</f>
        <v>3</v>
      </c>
      <c r="T342" s="70" t="str">
        <f>'Bathing Sites_Others'!T791</f>
        <v>3</v>
      </c>
    </row>
    <row r="343" spans="5:20" hidden="1" outlineLevel="1" x14ac:dyDescent="0.45">
      <c r="E343" s="94" t="s">
        <v>465</v>
      </c>
      <c r="F343" s="94" t="s">
        <v>469</v>
      </c>
      <c r="G343" s="88" t="s">
        <v>131</v>
      </c>
      <c r="H343" s="1" t="s">
        <v>130</v>
      </c>
      <c r="I343" s="1" t="s">
        <v>132</v>
      </c>
      <c r="J343" s="1"/>
      <c r="L343" s="70" t="str">
        <f>'Bathing Sites_Others'!L792</f>
        <v>4</v>
      </c>
      <c r="M343" s="70" t="str">
        <f>'Bathing Sites_Others'!M792</f>
        <v>4</v>
      </c>
      <c r="N343" s="70" t="str">
        <f>'Bathing Sites_Others'!N792</f>
        <v>4</v>
      </c>
      <c r="O343" s="70" t="str">
        <f>'Bathing Sites_Others'!O792</f>
        <v>4</v>
      </c>
      <c r="P343" s="70" t="str">
        <f>'Bathing Sites_Others'!P792</f>
        <v>4</v>
      </c>
      <c r="Q343" s="70"/>
      <c r="R343" s="70" t="str">
        <f>'Bathing Sites_Others'!R792</f>
        <v>4</v>
      </c>
      <c r="S343" s="70" t="str">
        <f>'Bathing Sites_Others'!S792</f>
        <v>4</v>
      </c>
      <c r="T343" s="70" t="str">
        <f>'Bathing Sites_Others'!T792</f>
        <v>4</v>
      </c>
    </row>
    <row r="344" spans="5:20" hidden="1" outlineLevel="1" x14ac:dyDescent="0.45">
      <c r="E344" s="94" t="s">
        <v>465</v>
      </c>
      <c r="F344" s="94" t="s">
        <v>470</v>
      </c>
      <c r="G344" s="88" t="s">
        <v>131</v>
      </c>
      <c r="H344" s="1" t="s">
        <v>130</v>
      </c>
      <c r="I344" s="1" t="s">
        <v>132</v>
      </c>
      <c r="J344" s="1"/>
      <c r="L344" s="70" t="str">
        <f>'Bathing Sites_Others'!L793</f>
        <v>3</v>
      </c>
      <c r="M344" s="70" t="str">
        <f>'Bathing Sites_Others'!M793</f>
        <v>3</v>
      </c>
      <c r="N344" s="70" t="str">
        <f>'Bathing Sites_Others'!N793</f>
        <v>3</v>
      </c>
      <c r="O344" s="70" t="str">
        <f>'Bathing Sites_Others'!O793</f>
        <v>3</v>
      </c>
      <c r="P344" s="70" t="str">
        <f>'Bathing Sites_Others'!P793</f>
        <v>3</v>
      </c>
      <c r="Q344" s="70"/>
      <c r="R344" s="70" t="str">
        <f>'Bathing Sites_Others'!R793</f>
        <v>3</v>
      </c>
      <c r="S344" s="70" t="str">
        <f>'Bathing Sites_Others'!S793</f>
        <v>4</v>
      </c>
      <c r="T344" s="70" t="str">
        <f>'Bathing Sites_Others'!T793</f>
        <v>4</v>
      </c>
    </row>
    <row r="345" spans="5:20" hidden="1" outlineLevel="1" x14ac:dyDescent="0.45">
      <c r="E345" s="94" t="s">
        <v>465</v>
      </c>
      <c r="F345" s="94" t="s">
        <v>471</v>
      </c>
      <c r="G345" s="88" t="s">
        <v>131</v>
      </c>
      <c r="H345" s="1" t="s">
        <v>130</v>
      </c>
      <c r="I345" s="1" t="s">
        <v>132</v>
      </c>
      <c r="J345" s="1"/>
      <c r="L345" s="70" t="str">
        <f>'Bathing Sites_Others'!L794</f>
        <v>2</v>
      </c>
      <c r="M345" s="70" t="str">
        <f>'Bathing Sites_Others'!M794</f>
        <v>2</v>
      </c>
      <c r="N345" s="70" t="str">
        <f>'Bathing Sites_Others'!N794</f>
        <v>2</v>
      </c>
      <c r="O345" s="70" t="str">
        <f>'Bathing Sites_Others'!O794</f>
        <v>2</v>
      </c>
      <c r="P345" s="70" t="str">
        <f>'Bathing Sites_Others'!P794</f>
        <v>2</v>
      </c>
      <c r="Q345" s="70"/>
      <c r="R345" s="70" t="str">
        <f>'Bathing Sites_Others'!R794</f>
        <v>2</v>
      </c>
      <c r="S345" s="70" t="str">
        <f>'Bathing Sites_Others'!S794</f>
        <v>2</v>
      </c>
      <c r="T345" s="70" t="str">
        <f>'Bathing Sites_Others'!T794</f>
        <v>2</v>
      </c>
    </row>
    <row r="346" spans="5:20" hidden="1" outlineLevel="1" x14ac:dyDescent="0.45">
      <c r="E346" s="94" t="s">
        <v>465</v>
      </c>
      <c r="F346" s="94" t="s">
        <v>472</v>
      </c>
      <c r="G346" s="88" t="s">
        <v>131</v>
      </c>
      <c r="H346" s="1" t="s">
        <v>130</v>
      </c>
      <c r="I346" s="1" t="s">
        <v>132</v>
      </c>
      <c r="J346" s="1"/>
      <c r="L346" s="70" t="str">
        <f>'Bathing Sites_Others'!L795</f>
        <v/>
      </c>
      <c r="M346" s="70" t="str">
        <f>'Bathing Sites_Others'!M795</f>
        <v/>
      </c>
      <c r="N346" s="70" t="str">
        <f>'Bathing Sites_Others'!N795</f>
        <v/>
      </c>
      <c r="O346" s="70" t="str">
        <f>'Bathing Sites_Others'!O795</f>
        <v/>
      </c>
      <c r="P346" s="70" t="str">
        <f>'Bathing Sites_Others'!P795</f>
        <v/>
      </c>
      <c r="Q346" s="70"/>
      <c r="R346" s="70" t="str">
        <f>'Bathing Sites_Others'!R795</f>
        <v/>
      </c>
      <c r="S346" s="70" t="str">
        <f>'Bathing Sites_Others'!S795</f>
        <v>1</v>
      </c>
      <c r="T346" s="70" t="str">
        <f>'Bathing Sites_Others'!T795</f>
        <v>1</v>
      </c>
    </row>
    <row r="347" spans="5:20" collapsed="1" x14ac:dyDescent="0.45">
      <c r="E347" s="94"/>
      <c r="F347" s="94"/>
      <c r="G347" s="88"/>
      <c r="H347" s="1"/>
      <c r="I347" s="1"/>
      <c r="J347" s="1"/>
      <c r="L347" s="70"/>
      <c r="M347" s="70"/>
      <c r="N347" s="70"/>
      <c r="O347" s="70"/>
      <c r="P347" s="70"/>
      <c r="Q347" s="70"/>
      <c r="R347" s="70"/>
      <c r="S347" s="70"/>
      <c r="T347" s="70"/>
    </row>
    <row r="348" spans="5:20" x14ac:dyDescent="0.45">
      <c r="E348" s="94" t="s">
        <v>473</v>
      </c>
      <c r="F348" s="94" t="s">
        <v>474</v>
      </c>
      <c r="G348" s="88" t="s">
        <v>131</v>
      </c>
      <c r="H348" s="1" t="s">
        <v>130</v>
      </c>
      <c r="I348" s="1" t="s">
        <v>132</v>
      </c>
      <c r="J348" s="1"/>
      <c r="L348" s="70" t="str">
        <f>'Bathing Sites_Others'!L797</f>
        <v>2</v>
      </c>
      <c r="M348" s="70" t="str">
        <f>'Bathing Sites_Others'!M797</f>
        <v>2</v>
      </c>
      <c r="N348" s="70" t="str">
        <f>'Bathing Sites_Others'!N797</f>
        <v>3</v>
      </c>
      <c r="O348" s="70" t="str">
        <f>'Bathing Sites_Others'!O797</f>
        <v>3</v>
      </c>
      <c r="P348" s="70" t="str">
        <f>'Bathing Sites_Others'!P797</f>
        <v>2</v>
      </c>
      <c r="Q348" s="70"/>
      <c r="R348" s="70" t="str">
        <f>'Bathing Sites_Others'!R797</f>
        <v>3</v>
      </c>
      <c r="S348" s="70" t="str">
        <f>'Bathing Sites_Others'!S797</f>
        <v>3</v>
      </c>
      <c r="T348" s="70" t="str">
        <f>'Bathing Sites_Others'!T797</f>
        <v>2</v>
      </c>
    </row>
    <row r="349" spans="5:20" hidden="1" outlineLevel="1" x14ac:dyDescent="0.45">
      <c r="E349" s="94" t="s">
        <v>473</v>
      </c>
      <c r="F349" s="94" t="s">
        <v>475</v>
      </c>
      <c r="G349" s="88" t="s">
        <v>131</v>
      </c>
      <c r="H349" s="1" t="s">
        <v>130</v>
      </c>
      <c r="I349" s="1" t="s">
        <v>132</v>
      </c>
      <c r="J349" s="1"/>
      <c r="L349" s="70" t="str">
        <f>'Bathing Sites_Others'!L798</f>
        <v>1</v>
      </c>
      <c r="M349" s="70" t="str">
        <f>'Bathing Sites_Others'!M798</f>
        <v>2</v>
      </c>
      <c r="N349" s="70" t="str">
        <f>'Bathing Sites_Others'!N798</f>
        <v>2</v>
      </c>
      <c r="O349" s="70" t="str">
        <f>'Bathing Sites_Others'!O798</f>
        <v>2</v>
      </c>
      <c r="P349" s="70" t="str">
        <f>'Bathing Sites_Others'!P798</f>
        <v>2</v>
      </c>
      <c r="Q349" s="70"/>
      <c r="R349" s="70" t="str">
        <f>'Bathing Sites_Others'!R798</f>
        <v>2</v>
      </c>
      <c r="S349" s="70" t="str">
        <f>'Bathing Sites_Others'!S798</f>
        <v>2</v>
      </c>
      <c r="T349" s="70" t="str">
        <f>'Bathing Sites_Others'!T798</f>
        <v>3</v>
      </c>
    </row>
    <row r="350" spans="5:20" hidden="1" outlineLevel="1" x14ac:dyDescent="0.45">
      <c r="E350" s="94" t="s">
        <v>473</v>
      </c>
      <c r="F350" s="94" t="s">
        <v>476</v>
      </c>
      <c r="G350" s="88" t="s">
        <v>131</v>
      </c>
      <c r="H350" s="1" t="s">
        <v>130</v>
      </c>
      <c r="I350" s="1" t="s">
        <v>132</v>
      </c>
      <c r="J350" s="1"/>
      <c r="L350" s="70" t="str">
        <f>'Bathing Sites_Others'!L799</f>
        <v>2</v>
      </c>
      <c r="M350" s="70" t="str">
        <f>'Bathing Sites_Others'!M799</f>
        <v>1</v>
      </c>
      <c r="N350" s="70" t="str">
        <f>'Bathing Sites_Others'!N799</f>
        <v>1</v>
      </c>
      <c r="O350" s="70" t="str">
        <f>'Bathing Sites_Others'!O799</f>
        <v>1</v>
      </c>
      <c r="P350" s="70" t="str">
        <f>'Bathing Sites_Others'!P799</f>
        <v>1</v>
      </c>
      <c r="Q350" s="70"/>
      <c r="R350" s="70" t="str">
        <f>'Bathing Sites_Others'!R799</f>
        <v>1</v>
      </c>
      <c r="S350" s="70" t="str">
        <f>'Bathing Sites_Others'!S799</f>
        <v>1</v>
      </c>
      <c r="T350" s="70" t="str">
        <f>'Bathing Sites_Others'!T799</f>
        <v/>
      </c>
    </row>
    <row r="351" spans="5:20" hidden="1" outlineLevel="1" x14ac:dyDescent="0.45">
      <c r="E351" s="94" t="s">
        <v>473</v>
      </c>
      <c r="F351" s="94" t="s">
        <v>477</v>
      </c>
      <c r="G351" s="88" t="s">
        <v>131</v>
      </c>
      <c r="H351" s="1" t="s">
        <v>130</v>
      </c>
      <c r="I351" s="1" t="s">
        <v>132</v>
      </c>
      <c r="J351" s="1"/>
      <c r="L351" s="70" t="str">
        <f>'Bathing Sites_Others'!L800</f>
        <v>1</v>
      </c>
      <c r="M351" s="70" t="str">
        <f>'Bathing Sites_Others'!M800</f>
        <v>1</v>
      </c>
      <c r="N351" s="70" t="str">
        <f>'Bathing Sites_Others'!N800</f>
        <v/>
      </c>
      <c r="O351" s="70" t="str">
        <f>'Bathing Sites_Others'!O800</f>
        <v/>
      </c>
      <c r="P351" s="70" t="str">
        <f>'Bathing Sites_Others'!P800</f>
        <v/>
      </c>
      <c r="Q351" s="70"/>
      <c r="R351" s="70" t="str">
        <f>'Bathing Sites_Others'!R800</f>
        <v/>
      </c>
      <c r="S351" s="70" t="str">
        <f>'Bathing Sites_Others'!S800</f>
        <v/>
      </c>
      <c r="T351" s="70" t="str">
        <f>'Bathing Sites_Others'!T800</f>
        <v/>
      </c>
    </row>
    <row r="352" spans="5:20" hidden="1" outlineLevel="1" x14ac:dyDescent="0.45">
      <c r="E352" s="94" t="s">
        <v>473</v>
      </c>
      <c r="F352" s="94" t="s">
        <v>478</v>
      </c>
      <c r="G352" s="88" t="s">
        <v>131</v>
      </c>
      <c r="H352" s="1" t="s">
        <v>130</v>
      </c>
      <c r="I352" s="1" t="s">
        <v>132</v>
      </c>
      <c r="J352" s="1"/>
      <c r="L352" s="70" t="str">
        <f>'Bathing Sites_Others'!L801</f>
        <v>2</v>
      </c>
      <c r="M352" s="70" t="str">
        <f>'Bathing Sites_Others'!M801</f>
        <v>3</v>
      </c>
      <c r="N352" s="70" t="str">
        <f>'Bathing Sites_Others'!N801</f>
        <v>3</v>
      </c>
      <c r="O352" s="70" t="str">
        <f>'Bathing Sites_Others'!O801</f>
        <v>2</v>
      </c>
      <c r="P352" s="70" t="str">
        <f>'Bathing Sites_Others'!P801</f>
        <v>3</v>
      </c>
      <c r="Q352" s="70"/>
      <c r="R352" s="70" t="str">
        <f>'Bathing Sites_Others'!R801</f>
        <v>3</v>
      </c>
      <c r="S352" s="70" t="str">
        <f>'Bathing Sites_Others'!S801</f>
        <v>3</v>
      </c>
      <c r="T352" s="70" t="str">
        <f>'Bathing Sites_Others'!T801</f>
        <v>3</v>
      </c>
    </row>
    <row r="353" spans="5:20" hidden="1" outlineLevel="1" x14ac:dyDescent="0.45">
      <c r="E353" s="94" t="s">
        <v>473</v>
      </c>
      <c r="F353" s="94" t="s">
        <v>479</v>
      </c>
      <c r="G353" s="88" t="s">
        <v>131</v>
      </c>
      <c r="H353" s="1" t="s">
        <v>130</v>
      </c>
      <c r="I353" s="1" t="s">
        <v>132</v>
      </c>
      <c r="J353" s="1"/>
      <c r="L353" s="70" t="str">
        <f>'Bathing Sites_Others'!L802</f>
        <v>2</v>
      </c>
      <c r="M353" s="70" t="str">
        <f>'Bathing Sites_Others'!M802</f>
        <v>3</v>
      </c>
      <c r="N353" s="70" t="str">
        <f>'Bathing Sites_Others'!N802</f>
        <v>3</v>
      </c>
      <c r="O353" s="70" t="str">
        <f>'Bathing Sites_Others'!O802</f>
        <v>3</v>
      </c>
      <c r="P353" s="70" t="str">
        <f>'Bathing Sites_Others'!P802</f>
        <v>2</v>
      </c>
      <c r="Q353" s="70"/>
      <c r="R353" s="70" t="str">
        <f>'Bathing Sites_Others'!R802</f>
        <v>2</v>
      </c>
      <c r="S353" s="70" t="str">
        <f>'Bathing Sites_Others'!S802</f>
        <v>1</v>
      </c>
      <c r="T353" s="70" t="str">
        <f>'Bathing Sites_Others'!T802</f>
        <v>2</v>
      </c>
    </row>
    <row r="354" spans="5:20" hidden="1" outlineLevel="1" x14ac:dyDescent="0.45">
      <c r="E354" s="94" t="s">
        <v>473</v>
      </c>
      <c r="F354" s="94" t="s">
        <v>480</v>
      </c>
      <c r="G354" s="88" t="s">
        <v>131</v>
      </c>
      <c r="H354" s="1" t="s">
        <v>130</v>
      </c>
      <c r="I354" s="1" t="s">
        <v>132</v>
      </c>
      <c r="J354" s="1"/>
      <c r="L354" s="70" t="str">
        <f>'Bathing Sites_Others'!L803</f>
        <v>1</v>
      </c>
      <c r="M354" s="70" t="str">
        <f>'Bathing Sites_Others'!M803</f>
        <v>2</v>
      </c>
      <c r="N354" s="70" t="str">
        <f>'Bathing Sites_Others'!N803</f>
        <v>2</v>
      </c>
      <c r="O354" s="70" t="str">
        <f>'Bathing Sites_Others'!O803</f>
        <v>2</v>
      </c>
      <c r="P354" s="70" t="str">
        <f>'Bathing Sites_Others'!P803</f>
        <v>1</v>
      </c>
      <c r="Q354" s="70"/>
      <c r="R354" s="70" t="str">
        <f>'Bathing Sites_Others'!R803</f>
        <v>1</v>
      </c>
      <c r="S354" s="70" t="str">
        <f>'Bathing Sites_Others'!S803</f>
        <v>1</v>
      </c>
      <c r="T354" s="70" t="str">
        <f>'Bathing Sites_Others'!T803</f>
        <v>1</v>
      </c>
    </row>
    <row r="355" spans="5:20" hidden="1" outlineLevel="1" x14ac:dyDescent="0.45">
      <c r="E355" s="94" t="s">
        <v>473</v>
      </c>
      <c r="F355" s="94" t="s">
        <v>481</v>
      </c>
      <c r="G355" s="88" t="s">
        <v>131</v>
      </c>
      <c r="H355" s="1" t="s">
        <v>130</v>
      </c>
      <c r="I355" s="1" t="s">
        <v>132</v>
      </c>
      <c r="J355" s="1"/>
      <c r="L355" s="70" t="str">
        <f>'Bathing Sites_Others'!L804</f>
        <v>2</v>
      </c>
      <c r="M355" s="70" t="str">
        <f>'Bathing Sites_Others'!M804</f>
        <v>3</v>
      </c>
      <c r="N355" s="70" t="str">
        <f>'Bathing Sites_Others'!N804</f>
        <v>3</v>
      </c>
      <c r="O355" s="70" t="str">
        <f>'Bathing Sites_Others'!O804</f>
        <v>3</v>
      </c>
      <c r="P355" s="70" t="str">
        <f>'Bathing Sites_Others'!P804</f>
        <v>2</v>
      </c>
      <c r="Q355" s="70"/>
      <c r="R355" s="70" t="str">
        <f>'Bathing Sites_Others'!R804</f>
        <v>2</v>
      </c>
      <c r="S355" s="70" t="str">
        <f>'Bathing Sites_Others'!S804</f>
        <v>1</v>
      </c>
      <c r="T355" s="70" t="str">
        <f>'Bathing Sites_Others'!T804</f>
        <v>2</v>
      </c>
    </row>
    <row r="356" spans="5:20" hidden="1" outlineLevel="1" x14ac:dyDescent="0.45">
      <c r="E356" s="94" t="s">
        <v>473</v>
      </c>
      <c r="F356" s="94" t="s">
        <v>482</v>
      </c>
      <c r="G356" s="88" t="s">
        <v>131</v>
      </c>
      <c r="H356" s="1" t="s">
        <v>130</v>
      </c>
      <c r="I356" s="1" t="s">
        <v>132</v>
      </c>
      <c r="J356" s="1"/>
      <c r="L356" s="70" t="str">
        <f>'Bathing Sites_Others'!L805</f>
        <v>1</v>
      </c>
      <c r="M356" s="70" t="str">
        <f>'Bathing Sites_Others'!M805</f>
        <v>3</v>
      </c>
      <c r="N356" s="70" t="str">
        <f>'Bathing Sites_Others'!N805</f>
        <v>3</v>
      </c>
      <c r="O356" s="70" t="str">
        <f>'Bathing Sites_Others'!O805</f>
        <v>3</v>
      </c>
      <c r="P356" s="70" t="str">
        <f>'Bathing Sites_Others'!P805</f>
        <v>3</v>
      </c>
      <c r="Q356" s="70"/>
      <c r="R356" s="70" t="str">
        <f>'Bathing Sites_Others'!R805</f>
        <v>3</v>
      </c>
      <c r="S356" s="70" t="str">
        <f>'Bathing Sites_Others'!S805</f>
        <v>3</v>
      </c>
      <c r="T356" s="70" t="str">
        <f>'Bathing Sites_Others'!T805</f>
        <v>3</v>
      </c>
    </row>
    <row r="357" spans="5:20" hidden="1" outlineLevel="1" x14ac:dyDescent="0.45">
      <c r="E357" s="94" t="s">
        <v>473</v>
      </c>
      <c r="F357" s="94" t="s">
        <v>483</v>
      </c>
      <c r="G357" s="88" t="s">
        <v>131</v>
      </c>
      <c r="H357" s="1" t="s">
        <v>130</v>
      </c>
      <c r="I357" s="1" t="s">
        <v>132</v>
      </c>
      <c r="J357" s="1"/>
      <c r="L357" s="70" t="str">
        <f>'Bathing Sites_Others'!L806</f>
        <v>1</v>
      </c>
      <c r="M357" s="70" t="str">
        <f>'Bathing Sites_Others'!M806</f>
        <v>2</v>
      </c>
      <c r="N357" s="70" t="str">
        <f>'Bathing Sites_Others'!N806</f>
        <v>3</v>
      </c>
      <c r="O357" s="70" t="str">
        <f>'Bathing Sites_Others'!O806</f>
        <v>3</v>
      </c>
      <c r="P357" s="70" t="str">
        <f>'Bathing Sites_Others'!P806</f>
        <v>3</v>
      </c>
      <c r="Q357" s="70"/>
      <c r="R357" s="70" t="str">
        <f>'Bathing Sites_Others'!R806</f>
        <v>3</v>
      </c>
      <c r="S357" s="70" t="str">
        <f>'Bathing Sites_Others'!S806</f>
        <v>3</v>
      </c>
      <c r="T357" s="70" t="str">
        <f>'Bathing Sites_Others'!T806</f>
        <v>3</v>
      </c>
    </row>
    <row r="358" spans="5:20" hidden="1" outlineLevel="1" x14ac:dyDescent="0.45">
      <c r="E358" s="94" t="s">
        <v>473</v>
      </c>
      <c r="F358" s="94" t="s">
        <v>484</v>
      </c>
      <c r="G358" s="88" t="s">
        <v>131</v>
      </c>
      <c r="H358" s="1" t="s">
        <v>130</v>
      </c>
      <c r="I358" s="1" t="s">
        <v>132</v>
      </c>
      <c r="J358" s="1"/>
      <c r="L358" s="70" t="str">
        <f>'Bathing Sites_Others'!L807</f>
        <v>4</v>
      </c>
      <c r="M358" s="70" t="str">
        <f>'Bathing Sites_Others'!M807</f>
        <v>4</v>
      </c>
      <c r="N358" s="70" t="str">
        <f>'Bathing Sites_Others'!N807</f>
        <v>4</v>
      </c>
      <c r="O358" s="70" t="str">
        <f>'Bathing Sites_Others'!O807</f>
        <v>4</v>
      </c>
      <c r="P358" s="70" t="str">
        <f>'Bathing Sites_Others'!P807</f>
        <v>4</v>
      </c>
      <c r="Q358" s="70"/>
      <c r="R358" s="70" t="str">
        <f>'Bathing Sites_Others'!R807</f>
        <v>4</v>
      </c>
      <c r="S358" s="70" t="str">
        <f>'Bathing Sites_Others'!S807</f>
        <v>4</v>
      </c>
      <c r="T358" s="70" t="str">
        <f>'Bathing Sites_Others'!T807</f>
        <v>4</v>
      </c>
    </row>
    <row r="359" spans="5:20" hidden="1" outlineLevel="1" x14ac:dyDescent="0.45">
      <c r="E359" s="94" t="s">
        <v>473</v>
      </c>
      <c r="F359" s="94" t="s">
        <v>485</v>
      </c>
      <c r="G359" s="88" t="s">
        <v>131</v>
      </c>
      <c r="H359" s="1" t="s">
        <v>130</v>
      </c>
      <c r="I359" s="1" t="s">
        <v>132</v>
      </c>
      <c r="J359" s="1"/>
      <c r="L359" s="70" t="str">
        <f>'Bathing Sites_Others'!L808</f>
        <v>1</v>
      </c>
      <c r="M359" s="70" t="str">
        <f>'Bathing Sites_Others'!M808</f>
        <v>1</v>
      </c>
      <c r="N359" s="70" t="str">
        <f>'Bathing Sites_Others'!N808</f>
        <v>1</v>
      </c>
      <c r="O359" s="70" t="str">
        <f>'Bathing Sites_Others'!O808</f>
        <v>1</v>
      </c>
      <c r="P359" s="70" t="str">
        <f>'Bathing Sites_Others'!P808</f>
        <v>1</v>
      </c>
      <c r="Q359" s="70"/>
      <c r="R359" s="70" t="str">
        <f>'Bathing Sites_Others'!R808</f>
        <v>1</v>
      </c>
      <c r="S359" s="70" t="str">
        <f>'Bathing Sites_Others'!S808</f>
        <v>1</v>
      </c>
      <c r="T359" s="70" t="str">
        <f>'Bathing Sites_Others'!T808</f>
        <v>2</v>
      </c>
    </row>
    <row r="360" spans="5:20" hidden="1" outlineLevel="1" x14ac:dyDescent="0.45">
      <c r="E360" s="94" t="s">
        <v>473</v>
      </c>
      <c r="F360" s="94" t="s">
        <v>486</v>
      </c>
      <c r="G360" s="88" t="s">
        <v>131</v>
      </c>
      <c r="H360" s="1" t="s">
        <v>130</v>
      </c>
      <c r="I360" s="1" t="s">
        <v>132</v>
      </c>
      <c r="J360" s="1"/>
      <c r="L360" s="70" t="str">
        <f>'Bathing Sites_Others'!L809</f>
        <v>1</v>
      </c>
      <c r="M360" s="70" t="str">
        <f>'Bathing Sites_Others'!M809</f>
        <v/>
      </c>
      <c r="N360" s="70" t="str">
        <f>'Bathing Sites_Others'!N809</f>
        <v/>
      </c>
      <c r="O360" s="70" t="str">
        <f>'Bathing Sites_Others'!O809</f>
        <v/>
      </c>
      <c r="P360" s="70" t="str">
        <f>'Bathing Sites_Others'!P809</f>
        <v/>
      </c>
      <c r="Q360" s="70"/>
      <c r="R360" s="70" t="str">
        <f>'Bathing Sites_Others'!R809</f>
        <v/>
      </c>
      <c r="S360" s="70" t="str">
        <f>'Bathing Sites_Others'!S809</f>
        <v/>
      </c>
      <c r="T360" s="70" t="str">
        <f>'Bathing Sites_Others'!T809</f>
        <v/>
      </c>
    </row>
    <row r="361" spans="5:20" hidden="1" outlineLevel="1" x14ac:dyDescent="0.45">
      <c r="E361" s="94" t="s">
        <v>473</v>
      </c>
      <c r="F361" s="94" t="s">
        <v>487</v>
      </c>
      <c r="G361" s="88" t="s">
        <v>131</v>
      </c>
      <c r="H361" s="1" t="s">
        <v>130</v>
      </c>
      <c r="I361" s="1" t="s">
        <v>132</v>
      </c>
      <c r="J361" s="1"/>
      <c r="L361" s="70" t="str">
        <f>'Bathing Sites_Others'!L810</f>
        <v>4</v>
      </c>
      <c r="M361" s="70" t="str">
        <f>'Bathing Sites_Others'!M810</f>
        <v>4</v>
      </c>
      <c r="N361" s="70" t="str">
        <f>'Bathing Sites_Others'!N810</f>
        <v>4</v>
      </c>
      <c r="O361" s="70" t="str">
        <f>'Bathing Sites_Others'!O810</f>
        <v>4</v>
      </c>
      <c r="P361" s="70" t="str">
        <f>'Bathing Sites_Others'!P810</f>
        <v>4</v>
      </c>
      <c r="Q361" s="70"/>
      <c r="R361" s="70" t="str">
        <f>'Bathing Sites_Others'!R810</f>
        <v>4</v>
      </c>
      <c r="S361" s="70" t="str">
        <f>'Bathing Sites_Others'!S810</f>
        <v>4</v>
      </c>
      <c r="T361" s="70" t="str">
        <f>'Bathing Sites_Others'!T810</f>
        <v>4</v>
      </c>
    </row>
    <row r="362" spans="5:20" hidden="1" outlineLevel="1" x14ac:dyDescent="0.45">
      <c r="E362" s="94" t="s">
        <v>473</v>
      </c>
      <c r="F362" s="94" t="s">
        <v>488</v>
      </c>
      <c r="G362" s="88" t="s">
        <v>131</v>
      </c>
      <c r="H362" s="1" t="s">
        <v>130</v>
      </c>
      <c r="I362" s="1" t="s">
        <v>132</v>
      </c>
      <c r="J362" s="1"/>
      <c r="L362" s="70" t="str">
        <f>'Bathing Sites_Others'!L811</f>
        <v>2</v>
      </c>
      <c r="M362" s="70" t="str">
        <f>'Bathing Sites_Others'!M811</f>
        <v>2</v>
      </c>
      <c r="N362" s="70" t="str">
        <f>'Bathing Sites_Others'!N811</f>
        <v>2</v>
      </c>
      <c r="O362" s="70" t="str">
        <f>'Bathing Sites_Others'!O811</f>
        <v>2</v>
      </c>
      <c r="P362" s="70" t="str">
        <f>'Bathing Sites_Others'!P811</f>
        <v>2</v>
      </c>
      <c r="Q362" s="70"/>
      <c r="R362" s="70" t="str">
        <f>'Bathing Sites_Others'!R811</f>
        <v>2</v>
      </c>
      <c r="S362" s="70" t="str">
        <f>'Bathing Sites_Others'!S811</f>
        <v>2</v>
      </c>
      <c r="T362" s="70" t="str">
        <f>'Bathing Sites_Others'!T811</f>
        <v>2</v>
      </c>
    </row>
    <row r="363" spans="5:20" hidden="1" outlineLevel="1" x14ac:dyDescent="0.45">
      <c r="E363" s="94" t="s">
        <v>473</v>
      </c>
      <c r="F363" s="94" t="s">
        <v>489</v>
      </c>
      <c r="G363" s="88" t="s">
        <v>131</v>
      </c>
      <c r="H363" s="1" t="s">
        <v>130</v>
      </c>
      <c r="I363" s="1" t="s">
        <v>132</v>
      </c>
      <c r="J363" s="1"/>
      <c r="L363" s="70" t="str">
        <f>'Bathing Sites_Others'!L812</f>
        <v>2</v>
      </c>
      <c r="M363" s="70" t="str">
        <f>'Bathing Sites_Others'!M812</f>
        <v>2</v>
      </c>
      <c r="N363" s="70" t="str">
        <f>'Bathing Sites_Others'!N812</f>
        <v>2</v>
      </c>
      <c r="O363" s="70" t="str">
        <f>'Bathing Sites_Others'!O812</f>
        <v>2</v>
      </c>
      <c r="P363" s="70" t="str">
        <f>'Bathing Sites_Others'!P812</f>
        <v>2</v>
      </c>
      <c r="Q363" s="70"/>
      <c r="R363" s="70" t="str">
        <f>'Bathing Sites_Others'!R812</f>
        <v>2</v>
      </c>
      <c r="S363" s="70" t="str">
        <f>'Bathing Sites_Others'!S812</f>
        <v>2</v>
      </c>
      <c r="T363" s="70" t="str">
        <f>'Bathing Sites_Others'!T812</f>
        <v>2</v>
      </c>
    </row>
    <row r="364" spans="5:20" hidden="1" outlineLevel="1" x14ac:dyDescent="0.45">
      <c r="E364" s="94" t="s">
        <v>473</v>
      </c>
      <c r="F364" s="94" t="s">
        <v>490</v>
      </c>
      <c r="G364" s="88" t="s">
        <v>131</v>
      </c>
      <c r="H364" s="1" t="s">
        <v>130</v>
      </c>
      <c r="I364" s="1" t="s">
        <v>132</v>
      </c>
      <c r="J364" s="1"/>
      <c r="L364" s="70" t="str">
        <f>'Bathing Sites_Others'!L813</f>
        <v>4</v>
      </c>
      <c r="M364" s="70" t="str">
        <f>'Bathing Sites_Others'!M813</f>
        <v>4</v>
      </c>
      <c r="N364" s="70" t="str">
        <f>'Bathing Sites_Others'!N813</f>
        <v>4</v>
      </c>
      <c r="O364" s="70" t="str">
        <f>'Bathing Sites_Others'!O813</f>
        <v>4</v>
      </c>
      <c r="P364" s="70" t="str">
        <f>'Bathing Sites_Others'!P813</f>
        <v>4</v>
      </c>
      <c r="Q364" s="70"/>
      <c r="R364" s="70" t="str">
        <f>'Bathing Sites_Others'!R813</f>
        <v>4</v>
      </c>
      <c r="S364" s="70" t="str">
        <f>'Bathing Sites_Others'!S813</f>
        <v>4</v>
      </c>
      <c r="T364" s="70" t="str">
        <f>'Bathing Sites_Others'!T813</f>
        <v>4</v>
      </c>
    </row>
    <row r="365" spans="5:20" hidden="1" outlineLevel="1" x14ac:dyDescent="0.45">
      <c r="E365" s="94" t="s">
        <v>473</v>
      </c>
      <c r="F365" s="94" t="s">
        <v>491</v>
      </c>
      <c r="G365" s="88" t="s">
        <v>131</v>
      </c>
      <c r="H365" s="1" t="s">
        <v>130</v>
      </c>
      <c r="I365" s="1" t="s">
        <v>132</v>
      </c>
      <c r="J365" s="1"/>
      <c r="L365" s="70" t="str">
        <f>'Bathing Sites_Others'!L814</f>
        <v>1</v>
      </c>
      <c r="M365" s="70" t="str">
        <f>'Bathing Sites_Others'!M814</f>
        <v>2</v>
      </c>
      <c r="N365" s="70" t="str">
        <f>'Bathing Sites_Others'!N814</f>
        <v/>
      </c>
      <c r="O365" s="70" t="str">
        <f>'Bathing Sites_Others'!O814</f>
        <v/>
      </c>
      <c r="P365" s="70" t="str">
        <f>'Bathing Sites_Others'!P814</f>
        <v/>
      </c>
      <c r="Q365" s="70"/>
      <c r="R365" s="70" t="str">
        <f>'Bathing Sites_Others'!R814</f>
        <v/>
      </c>
      <c r="S365" s="70" t="str">
        <f>'Bathing Sites_Others'!S814</f>
        <v/>
      </c>
      <c r="T365" s="70" t="str">
        <f>'Bathing Sites_Others'!T814</f>
        <v/>
      </c>
    </row>
    <row r="366" spans="5:20" hidden="1" outlineLevel="1" x14ac:dyDescent="0.45">
      <c r="E366" s="94" t="s">
        <v>473</v>
      </c>
      <c r="F366" s="94" t="s">
        <v>492</v>
      </c>
      <c r="G366" s="88" t="s">
        <v>131</v>
      </c>
      <c r="H366" s="1" t="s">
        <v>130</v>
      </c>
      <c r="I366" s="1" t="s">
        <v>132</v>
      </c>
      <c r="J366" s="1"/>
      <c r="L366" s="70" t="str">
        <f>'Bathing Sites_Others'!L815</f>
        <v>3</v>
      </c>
      <c r="M366" s="70" t="str">
        <f>'Bathing Sites_Others'!M815</f>
        <v>3</v>
      </c>
      <c r="N366" s="70" t="str">
        <f>'Bathing Sites_Others'!N815</f>
        <v>3</v>
      </c>
      <c r="O366" s="70" t="str">
        <f>'Bathing Sites_Others'!O815</f>
        <v>3</v>
      </c>
      <c r="P366" s="70" t="str">
        <f>'Bathing Sites_Others'!P815</f>
        <v>3</v>
      </c>
      <c r="Q366" s="70"/>
      <c r="R366" s="70" t="str">
        <f>'Bathing Sites_Others'!R815</f>
        <v>3</v>
      </c>
      <c r="S366" s="70" t="str">
        <f>'Bathing Sites_Others'!S815</f>
        <v>3</v>
      </c>
      <c r="T366" s="70" t="str">
        <f>'Bathing Sites_Others'!T815</f>
        <v>3</v>
      </c>
    </row>
    <row r="367" spans="5:20" hidden="1" outlineLevel="1" x14ac:dyDescent="0.45">
      <c r="E367" s="94" t="s">
        <v>473</v>
      </c>
      <c r="F367" s="94" t="s">
        <v>493</v>
      </c>
      <c r="G367" s="88" t="s">
        <v>131</v>
      </c>
      <c r="H367" s="1" t="s">
        <v>130</v>
      </c>
      <c r="I367" s="1" t="s">
        <v>132</v>
      </c>
      <c r="J367" s="1"/>
      <c r="L367" s="70" t="str">
        <f>'Bathing Sites_Others'!L816</f>
        <v>4</v>
      </c>
      <c r="M367" s="70" t="str">
        <f>'Bathing Sites_Others'!M816</f>
        <v>4</v>
      </c>
      <c r="N367" s="70" t="str">
        <f>'Bathing Sites_Others'!N816</f>
        <v>4</v>
      </c>
      <c r="O367" s="70" t="str">
        <f>'Bathing Sites_Others'!O816</f>
        <v>4</v>
      </c>
      <c r="P367" s="70" t="str">
        <f>'Bathing Sites_Others'!P816</f>
        <v>4</v>
      </c>
      <c r="Q367" s="70"/>
      <c r="R367" s="70" t="str">
        <f>'Bathing Sites_Others'!R816</f>
        <v>4</v>
      </c>
      <c r="S367" s="70" t="str">
        <f>'Bathing Sites_Others'!S816</f>
        <v>4</v>
      </c>
      <c r="T367" s="70" t="str">
        <f>'Bathing Sites_Others'!T816</f>
        <v>4</v>
      </c>
    </row>
    <row r="368" spans="5:20" hidden="1" outlineLevel="1" x14ac:dyDescent="0.45">
      <c r="E368" s="94" t="s">
        <v>473</v>
      </c>
      <c r="F368" s="94" t="s">
        <v>494</v>
      </c>
      <c r="G368" s="88" t="s">
        <v>131</v>
      </c>
      <c r="H368" s="1" t="s">
        <v>130</v>
      </c>
      <c r="I368" s="1" t="s">
        <v>132</v>
      </c>
      <c r="J368" s="1"/>
      <c r="L368" s="70" t="str">
        <f>'Bathing Sites_Others'!L817</f>
        <v>1</v>
      </c>
      <c r="M368" s="70" t="str">
        <f>'Bathing Sites_Others'!M817</f>
        <v>2</v>
      </c>
      <c r="N368" s="70" t="str">
        <f>'Bathing Sites_Others'!N817</f>
        <v>2</v>
      </c>
      <c r="O368" s="70" t="str">
        <f>'Bathing Sites_Others'!O817</f>
        <v>2</v>
      </c>
      <c r="P368" s="70" t="str">
        <f>'Bathing Sites_Others'!P817</f>
        <v>3</v>
      </c>
      <c r="Q368" s="70"/>
      <c r="R368" s="70" t="str">
        <f>'Bathing Sites_Others'!R817</f>
        <v>3</v>
      </c>
      <c r="S368" s="70" t="str">
        <f>'Bathing Sites_Others'!S817</f>
        <v/>
      </c>
      <c r="T368" s="70" t="str">
        <f>'Bathing Sites_Others'!T817</f>
        <v/>
      </c>
    </row>
    <row r="369" spans="5:20" hidden="1" outlineLevel="1" x14ac:dyDescent="0.45">
      <c r="E369" s="94" t="s">
        <v>473</v>
      </c>
      <c r="F369" s="94" t="s">
        <v>495</v>
      </c>
      <c r="G369" s="88" t="s">
        <v>131</v>
      </c>
      <c r="H369" s="1" t="s">
        <v>130</v>
      </c>
      <c r="I369" s="1" t="s">
        <v>132</v>
      </c>
      <c r="J369" s="1"/>
      <c r="L369" s="70" t="str">
        <f>'Bathing Sites_Others'!L818</f>
        <v>1</v>
      </c>
      <c r="M369" s="70" t="str">
        <f>'Bathing Sites_Others'!M818</f>
        <v>2</v>
      </c>
      <c r="N369" s="70" t="str">
        <f>'Bathing Sites_Others'!N818</f>
        <v>2</v>
      </c>
      <c r="O369" s="70" t="str">
        <f>'Bathing Sites_Others'!O818</f>
        <v>2</v>
      </c>
      <c r="P369" s="70" t="str">
        <f>'Bathing Sites_Others'!P818</f>
        <v>2</v>
      </c>
      <c r="Q369" s="70"/>
      <c r="R369" s="70" t="str">
        <f>'Bathing Sites_Others'!R818</f>
        <v>2</v>
      </c>
      <c r="S369" s="70" t="str">
        <f>'Bathing Sites_Others'!S818</f>
        <v>2</v>
      </c>
      <c r="T369" s="70" t="str">
        <f>'Bathing Sites_Others'!T818</f>
        <v>2</v>
      </c>
    </row>
    <row r="370" spans="5:20" hidden="1" outlineLevel="1" x14ac:dyDescent="0.45">
      <c r="E370" s="94" t="s">
        <v>473</v>
      </c>
      <c r="F370" s="94" t="s">
        <v>496</v>
      </c>
      <c r="G370" s="88" t="s">
        <v>131</v>
      </c>
      <c r="H370" s="1" t="s">
        <v>130</v>
      </c>
      <c r="I370" s="1" t="s">
        <v>132</v>
      </c>
      <c r="J370" s="1"/>
      <c r="L370" s="70" t="str">
        <f>'Bathing Sites_Others'!L819</f>
        <v>1</v>
      </c>
      <c r="M370" s="70" t="str">
        <f>'Bathing Sites_Others'!M819</f>
        <v>2</v>
      </c>
      <c r="N370" s="70" t="str">
        <f>'Bathing Sites_Others'!N819</f>
        <v>2</v>
      </c>
      <c r="O370" s="70" t="str">
        <f>'Bathing Sites_Others'!O819</f>
        <v>2</v>
      </c>
      <c r="P370" s="70" t="str">
        <f>'Bathing Sites_Others'!P819</f>
        <v>1</v>
      </c>
      <c r="Q370" s="70"/>
      <c r="R370" s="70" t="str">
        <f>'Bathing Sites_Others'!R819</f>
        <v>2</v>
      </c>
      <c r="S370" s="70" t="str">
        <f>'Bathing Sites_Others'!S819</f>
        <v>2</v>
      </c>
      <c r="T370" s="70" t="str">
        <f>'Bathing Sites_Others'!T819</f>
        <v>2</v>
      </c>
    </row>
    <row r="371" spans="5:20" hidden="1" outlineLevel="1" x14ac:dyDescent="0.45">
      <c r="E371" s="94" t="s">
        <v>473</v>
      </c>
      <c r="F371" s="94" t="s">
        <v>497</v>
      </c>
      <c r="G371" s="88" t="s">
        <v>131</v>
      </c>
      <c r="H371" s="1" t="s">
        <v>130</v>
      </c>
      <c r="I371" s="1" t="s">
        <v>132</v>
      </c>
      <c r="J371" s="1"/>
      <c r="L371" s="70" t="str">
        <f>'Bathing Sites_Others'!L820</f>
        <v>1</v>
      </c>
      <c r="M371" s="70" t="str">
        <f>'Bathing Sites_Others'!M820</f>
        <v>2</v>
      </c>
      <c r="N371" s="70" t="str">
        <f>'Bathing Sites_Others'!N820</f>
        <v>2</v>
      </c>
      <c r="O371" s="70" t="str">
        <f>'Bathing Sites_Others'!O820</f>
        <v>2</v>
      </c>
      <c r="P371" s="70" t="str">
        <f>'Bathing Sites_Others'!P820</f>
        <v>1</v>
      </c>
      <c r="Q371" s="70"/>
      <c r="R371" s="70" t="str">
        <f>'Bathing Sites_Others'!R820</f>
        <v>1</v>
      </c>
      <c r="S371" s="70" t="str">
        <f>'Bathing Sites_Others'!S820</f>
        <v>1</v>
      </c>
      <c r="T371" s="70" t="str">
        <f>'Bathing Sites_Others'!T820</f>
        <v>1</v>
      </c>
    </row>
    <row r="372" spans="5:20" hidden="1" outlineLevel="1" x14ac:dyDescent="0.45">
      <c r="E372" s="94" t="s">
        <v>473</v>
      </c>
      <c r="F372" s="94" t="s">
        <v>498</v>
      </c>
      <c r="G372" s="88" t="s">
        <v>131</v>
      </c>
      <c r="H372" s="1" t="s">
        <v>130</v>
      </c>
      <c r="I372" s="1" t="s">
        <v>132</v>
      </c>
      <c r="J372" s="1"/>
      <c r="L372" s="70" t="str">
        <f>'Bathing Sites_Others'!L821</f>
        <v>3</v>
      </c>
      <c r="M372" s="70" t="str">
        <f>'Bathing Sites_Others'!M821</f>
        <v>3</v>
      </c>
      <c r="N372" s="70" t="str">
        <f>'Bathing Sites_Others'!N821</f>
        <v>3</v>
      </c>
      <c r="O372" s="70" t="str">
        <f>'Bathing Sites_Others'!O821</f>
        <v>3</v>
      </c>
      <c r="P372" s="70" t="str">
        <f>'Bathing Sites_Others'!P821</f>
        <v>3</v>
      </c>
      <c r="Q372" s="70"/>
      <c r="R372" s="70" t="str">
        <f>'Bathing Sites_Others'!R821</f>
        <v>4</v>
      </c>
      <c r="S372" s="70" t="str">
        <f>'Bathing Sites_Others'!S821</f>
        <v>4</v>
      </c>
      <c r="T372" s="70" t="str">
        <f>'Bathing Sites_Others'!T821</f>
        <v>4</v>
      </c>
    </row>
    <row r="373" spans="5:20" hidden="1" outlineLevel="1" x14ac:dyDescent="0.45">
      <c r="E373" s="94" t="s">
        <v>473</v>
      </c>
      <c r="F373" s="94" t="s">
        <v>499</v>
      </c>
      <c r="G373" s="88" t="s">
        <v>131</v>
      </c>
      <c r="H373" s="1" t="s">
        <v>130</v>
      </c>
      <c r="I373" s="1" t="s">
        <v>132</v>
      </c>
      <c r="J373" s="1"/>
      <c r="L373" s="70" t="str">
        <f>'Bathing Sites_Others'!L822</f>
        <v>3</v>
      </c>
      <c r="M373" s="70" t="str">
        <f>'Bathing Sites_Others'!M822</f>
        <v>4</v>
      </c>
      <c r="N373" s="70" t="str">
        <f>'Bathing Sites_Others'!N822</f>
        <v>3</v>
      </c>
      <c r="O373" s="70" t="str">
        <f>'Bathing Sites_Others'!O822</f>
        <v>3</v>
      </c>
      <c r="P373" s="70" t="str">
        <f>'Bathing Sites_Others'!P822</f>
        <v>3</v>
      </c>
      <c r="Q373" s="70"/>
      <c r="R373" s="70" t="str">
        <f>'Bathing Sites_Others'!R822</f>
        <v>3</v>
      </c>
      <c r="S373" s="70" t="str">
        <f>'Bathing Sites_Others'!S822</f>
        <v>4</v>
      </c>
      <c r="T373" s="70" t="str">
        <f>'Bathing Sites_Others'!T822</f>
        <v>4</v>
      </c>
    </row>
    <row r="374" spans="5:20" hidden="1" outlineLevel="1" x14ac:dyDescent="0.45">
      <c r="E374" s="94" t="s">
        <v>473</v>
      </c>
      <c r="F374" s="94" t="s">
        <v>500</v>
      </c>
      <c r="G374" s="88" t="s">
        <v>131</v>
      </c>
      <c r="H374" s="1" t="s">
        <v>130</v>
      </c>
      <c r="I374" s="1" t="s">
        <v>132</v>
      </c>
      <c r="J374" s="1"/>
      <c r="L374" s="70" t="str">
        <f>'Bathing Sites_Others'!L823</f>
        <v>2</v>
      </c>
      <c r="M374" s="70" t="str">
        <f>'Bathing Sites_Others'!M823</f>
        <v>2</v>
      </c>
      <c r="N374" s="70" t="str">
        <f>'Bathing Sites_Others'!N823</f>
        <v>1</v>
      </c>
      <c r="O374" s="70" t="str">
        <f>'Bathing Sites_Others'!O823</f>
        <v>2</v>
      </c>
      <c r="P374" s="70" t="str">
        <f>'Bathing Sites_Others'!P823</f>
        <v>2</v>
      </c>
      <c r="Q374" s="70"/>
      <c r="R374" s="70" t="str">
        <f>'Bathing Sites_Others'!R823</f>
        <v>2</v>
      </c>
      <c r="S374" s="70" t="str">
        <f>'Bathing Sites_Others'!S823</f>
        <v>3</v>
      </c>
      <c r="T374" s="70" t="str">
        <f>'Bathing Sites_Others'!T823</f>
        <v>3</v>
      </c>
    </row>
    <row r="375" spans="5:20" hidden="1" outlineLevel="1" x14ac:dyDescent="0.45">
      <c r="E375" s="94" t="s">
        <v>473</v>
      </c>
      <c r="F375" s="94" t="s">
        <v>501</v>
      </c>
      <c r="G375" s="88" t="s">
        <v>131</v>
      </c>
      <c r="H375" s="1" t="s">
        <v>130</v>
      </c>
      <c r="I375" s="1" t="s">
        <v>132</v>
      </c>
      <c r="J375" s="1"/>
      <c r="L375" s="70" t="str">
        <f>'Bathing Sites_Others'!L824</f>
        <v>2</v>
      </c>
      <c r="M375" s="70" t="str">
        <f>'Bathing Sites_Others'!M824</f>
        <v>2</v>
      </c>
      <c r="N375" s="70" t="str">
        <f>'Bathing Sites_Others'!N824</f>
        <v>2</v>
      </c>
      <c r="O375" s="70" t="str">
        <f>'Bathing Sites_Others'!O824</f>
        <v>2</v>
      </c>
      <c r="P375" s="70" t="str">
        <f>'Bathing Sites_Others'!P824</f>
        <v>2</v>
      </c>
      <c r="Q375" s="70"/>
      <c r="R375" s="70" t="str">
        <f>'Bathing Sites_Others'!R824</f>
        <v>2</v>
      </c>
      <c r="S375" s="70" t="str">
        <f>'Bathing Sites_Others'!S824</f>
        <v>3</v>
      </c>
      <c r="T375" s="70" t="str">
        <f>'Bathing Sites_Others'!T824</f>
        <v>4</v>
      </c>
    </row>
    <row r="376" spans="5:20" hidden="1" outlineLevel="1" x14ac:dyDescent="0.45">
      <c r="E376" s="94" t="s">
        <v>473</v>
      </c>
      <c r="F376" s="94" t="s">
        <v>502</v>
      </c>
      <c r="G376" s="88" t="s">
        <v>131</v>
      </c>
      <c r="H376" s="1" t="s">
        <v>130</v>
      </c>
      <c r="I376" s="1" t="s">
        <v>132</v>
      </c>
      <c r="J376" s="1"/>
      <c r="L376" s="70" t="str">
        <f>'Bathing Sites_Others'!L825</f>
        <v>2</v>
      </c>
      <c r="M376" s="70" t="str">
        <f>'Bathing Sites_Others'!M825</f>
        <v>2</v>
      </c>
      <c r="N376" s="70" t="str">
        <f>'Bathing Sites_Others'!N825</f>
        <v>2</v>
      </c>
      <c r="O376" s="70" t="str">
        <f>'Bathing Sites_Others'!O825</f>
        <v>2</v>
      </c>
      <c r="P376" s="70" t="str">
        <f>'Bathing Sites_Others'!P825</f>
        <v>2</v>
      </c>
      <c r="Q376" s="70"/>
      <c r="R376" s="70" t="str">
        <f>'Bathing Sites_Others'!R825</f>
        <v>3</v>
      </c>
      <c r="S376" s="70" t="str">
        <f>'Bathing Sites_Others'!S825</f>
        <v>3</v>
      </c>
      <c r="T376" s="70" t="str">
        <f>'Bathing Sites_Others'!T825</f>
        <v>4</v>
      </c>
    </row>
    <row r="377" spans="5:20" hidden="1" outlineLevel="1" x14ac:dyDescent="0.45">
      <c r="E377" s="94" t="s">
        <v>473</v>
      </c>
      <c r="F377" s="94" t="s">
        <v>503</v>
      </c>
      <c r="G377" s="88" t="s">
        <v>131</v>
      </c>
      <c r="H377" s="1" t="s">
        <v>130</v>
      </c>
      <c r="I377" s="1" t="s">
        <v>132</v>
      </c>
      <c r="J377" s="1"/>
      <c r="L377" s="70" t="str">
        <f>'Bathing Sites_Others'!L826</f>
        <v>4</v>
      </c>
      <c r="M377" s="70" t="str">
        <f>'Bathing Sites_Others'!M826</f>
        <v>4</v>
      </c>
      <c r="N377" s="70" t="str">
        <f>'Bathing Sites_Others'!N826</f>
        <v>4</v>
      </c>
      <c r="O377" s="70" t="str">
        <f>'Bathing Sites_Others'!O826</f>
        <v>4</v>
      </c>
      <c r="P377" s="70" t="str">
        <f>'Bathing Sites_Others'!P826</f>
        <v>4</v>
      </c>
      <c r="Q377" s="70"/>
      <c r="R377" s="70" t="str">
        <f>'Bathing Sites_Others'!R826</f>
        <v>4</v>
      </c>
      <c r="S377" s="70" t="str">
        <f>'Bathing Sites_Others'!S826</f>
        <v>4</v>
      </c>
      <c r="T377" s="70" t="str">
        <f>'Bathing Sites_Others'!T826</f>
        <v>3</v>
      </c>
    </row>
    <row r="378" spans="5:20" hidden="1" outlineLevel="1" x14ac:dyDescent="0.45">
      <c r="E378" s="94" t="s">
        <v>473</v>
      </c>
      <c r="F378" s="94" t="s">
        <v>504</v>
      </c>
      <c r="G378" s="88" t="s">
        <v>131</v>
      </c>
      <c r="H378" s="1" t="s">
        <v>130</v>
      </c>
      <c r="I378" s="1" t="s">
        <v>132</v>
      </c>
      <c r="J378" s="1"/>
      <c r="L378" s="70" t="str">
        <f>'Bathing Sites_Others'!L827</f>
        <v>4</v>
      </c>
      <c r="M378" s="70" t="str">
        <f>'Bathing Sites_Others'!M827</f>
        <v>4</v>
      </c>
      <c r="N378" s="70" t="str">
        <f>'Bathing Sites_Others'!N827</f>
        <v>4</v>
      </c>
      <c r="O378" s="70" t="str">
        <f>'Bathing Sites_Others'!O827</f>
        <v>4</v>
      </c>
      <c r="P378" s="70" t="str">
        <f>'Bathing Sites_Others'!P827</f>
        <v>4</v>
      </c>
      <c r="Q378" s="70"/>
      <c r="R378" s="70" t="str">
        <f>'Bathing Sites_Others'!R827</f>
        <v>4</v>
      </c>
      <c r="S378" s="70" t="str">
        <f>'Bathing Sites_Others'!S827</f>
        <v>4</v>
      </c>
      <c r="T378" s="70" t="str">
        <f>'Bathing Sites_Others'!T827</f>
        <v>4</v>
      </c>
    </row>
    <row r="379" spans="5:20" hidden="1" outlineLevel="1" x14ac:dyDescent="0.45">
      <c r="E379" s="94" t="s">
        <v>473</v>
      </c>
      <c r="F379" s="94" t="s">
        <v>505</v>
      </c>
      <c r="G379" s="88" t="s">
        <v>131</v>
      </c>
      <c r="H379" s="1" t="s">
        <v>130</v>
      </c>
      <c r="I379" s="1" t="s">
        <v>132</v>
      </c>
      <c r="J379" s="1"/>
      <c r="L379" s="70" t="str">
        <f>'Bathing Sites_Others'!L828</f>
        <v>4</v>
      </c>
      <c r="M379" s="70" t="str">
        <f>'Bathing Sites_Others'!M828</f>
        <v>4</v>
      </c>
      <c r="N379" s="70" t="str">
        <f>'Bathing Sites_Others'!N828</f>
        <v>4</v>
      </c>
      <c r="O379" s="70" t="str">
        <f>'Bathing Sites_Others'!O828</f>
        <v>4</v>
      </c>
      <c r="P379" s="70" t="str">
        <f>'Bathing Sites_Others'!P828</f>
        <v>4</v>
      </c>
      <c r="Q379" s="70"/>
      <c r="R379" s="70" t="str">
        <f>'Bathing Sites_Others'!R828</f>
        <v>4</v>
      </c>
      <c r="S379" s="70" t="str">
        <f>'Bathing Sites_Others'!S828</f>
        <v>4</v>
      </c>
      <c r="T379" s="70" t="str">
        <f>'Bathing Sites_Others'!T828</f>
        <v>4</v>
      </c>
    </row>
    <row r="380" spans="5:20" hidden="1" outlineLevel="1" x14ac:dyDescent="0.45">
      <c r="E380" s="94" t="s">
        <v>473</v>
      </c>
      <c r="F380" s="94" t="s">
        <v>506</v>
      </c>
      <c r="G380" s="88" t="s">
        <v>131</v>
      </c>
      <c r="H380" s="1" t="s">
        <v>130</v>
      </c>
      <c r="I380" s="1" t="s">
        <v>132</v>
      </c>
      <c r="J380" s="1"/>
      <c r="L380" s="70" t="str">
        <f>'Bathing Sites_Others'!L829</f>
        <v>4</v>
      </c>
      <c r="M380" s="70" t="str">
        <f>'Bathing Sites_Others'!M829</f>
        <v>4</v>
      </c>
      <c r="N380" s="70" t="str">
        <f>'Bathing Sites_Others'!N829</f>
        <v>4</v>
      </c>
      <c r="O380" s="70" t="str">
        <f>'Bathing Sites_Others'!O829</f>
        <v>4</v>
      </c>
      <c r="P380" s="70" t="str">
        <f>'Bathing Sites_Others'!P829</f>
        <v>4</v>
      </c>
      <c r="Q380" s="70"/>
      <c r="R380" s="70" t="str">
        <f>'Bathing Sites_Others'!R829</f>
        <v>4</v>
      </c>
      <c r="S380" s="70" t="str">
        <f>'Bathing Sites_Others'!S829</f>
        <v>4</v>
      </c>
      <c r="T380" s="70" t="str">
        <f>'Bathing Sites_Others'!T829</f>
        <v>4</v>
      </c>
    </row>
    <row r="381" spans="5:20" hidden="1" outlineLevel="1" x14ac:dyDescent="0.45">
      <c r="E381" s="94" t="s">
        <v>473</v>
      </c>
      <c r="F381" s="94" t="s">
        <v>507</v>
      </c>
      <c r="G381" s="88" t="s">
        <v>131</v>
      </c>
      <c r="H381" s="1" t="s">
        <v>130</v>
      </c>
      <c r="I381" s="1" t="s">
        <v>132</v>
      </c>
      <c r="J381" s="1"/>
      <c r="L381" s="70" t="str">
        <f>'Bathing Sites_Others'!L830</f>
        <v>4</v>
      </c>
      <c r="M381" s="70" t="str">
        <f>'Bathing Sites_Others'!M830</f>
        <v>4</v>
      </c>
      <c r="N381" s="70" t="str">
        <f>'Bathing Sites_Others'!N830</f>
        <v>4</v>
      </c>
      <c r="O381" s="70" t="str">
        <f>'Bathing Sites_Others'!O830</f>
        <v>4</v>
      </c>
      <c r="P381" s="70" t="str">
        <f>'Bathing Sites_Others'!P830</f>
        <v>4</v>
      </c>
      <c r="Q381" s="70"/>
      <c r="R381" s="70" t="str">
        <f>'Bathing Sites_Others'!R830</f>
        <v>4</v>
      </c>
      <c r="S381" s="70" t="str">
        <f>'Bathing Sites_Others'!S830</f>
        <v>4</v>
      </c>
      <c r="T381" s="70" t="str">
        <f>'Bathing Sites_Others'!T830</f>
        <v>4</v>
      </c>
    </row>
    <row r="382" spans="5:20" collapsed="1" x14ac:dyDescent="0.45">
      <c r="E382" s="94"/>
      <c r="F382" s="94"/>
      <c r="G382" s="88"/>
      <c r="H382" s="1"/>
      <c r="I382" s="1"/>
      <c r="J382" s="1"/>
      <c r="L382" s="70"/>
      <c r="M382" s="70"/>
      <c r="N382" s="70"/>
      <c r="O382" s="70"/>
      <c r="P382" s="70"/>
      <c r="Q382" s="70"/>
      <c r="R382" s="70"/>
      <c r="S382" s="70"/>
      <c r="T382" s="70"/>
    </row>
    <row r="383" spans="5:20" x14ac:dyDescent="0.45">
      <c r="E383" s="94" t="s">
        <v>508</v>
      </c>
      <c r="F383" s="94" t="s">
        <v>509</v>
      </c>
      <c r="G383" s="88" t="s">
        <v>131</v>
      </c>
      <c r="H383" s="1" t="s">
        <v>130</v>
      </c>
      <c r="I383" s="1" t="s">
        <v>132</v>
      </c>
      <c r="J383" s="1"/>
      <c r="L383" s="70" t="str">
        <f>'Bathing Sites_Others'!L832</f>
        <v>3</v>
      </c>
      <c r="M383" s="70" t="str">
        <f>'Bathing Sites_Others'!M832</f>
        <v>3</v>
      </c>
      <c r="N383" s="70" t="str">
        <f>'Bathing Sites_Others'!N832</f>
        <v>3</v>
      </c>
      <c r="O383" s="70" t="str">
        <f>'Bathing Sites_Others'!O832</f>
        <v>3</v>
      </c>
      <c r="P383" s="70" t="str">
        <f>'Bathing Sites_Others'!P832</f>
        <v>4</v>
      </c>
      <c r="Q383" s="70"/>
      <c r="R383" s="70" t="str">
        <f>'Bathing Sites_Others'!R832</f>
        <v>3</v>
      </c>
      <c r="S383" s="70" t="str">
        <f>'Bathing Sites_Others'!S832</f>
        <v>4</v>
      </c>
      <c r="T383" s="70" t="str">
        <f>'Bathing Sites_Others'!T832</f>
        <v>3</v>
      </c>
    </row>
    <row r="384" spans="5:20" hidden="1" outlineLevel="1" x14ac:dyDescent="0.45">
      <c r="E384" s="94" t="s">
        <v>508</v>
      </c>
      <c r="F384" s="94" t="s">
        <v>510</v>
      </c>
      <c r="G384" s="88" t="s">
        <v>131</v>
      </c>
      <c r="H384" s="1" t="s">
        <v>130</v>
      </c>
      <c r="I384" s="1" t="s">
        <v>132</v>
      </c>
      <c r="J384" s="1"/>
      <c r="L384" s="70" t="str">
        <f>'Bathing Sites_Others'!L833</f>
        <v>3</v>
      </c>
      <c r="M384" s="70" t="str">
        <f>'Bathing Sites_Others'!M833</f>
        <v>2</v>
      </c>
      <c r="N384" s="70" t="str">
        <f>'Bathing Sites_Others'!N833</f>
        <v>2</v>
      </c>
      <c r="O384" s="70" t="str">
        <f>'Bathing Sites_Others'!O833</f>
        <v>2</v>
      </c>
      <c r="P384" s="70" t="str">
        <f>'Bathing Sites_Others'!P833</f>
        <v>2</v>
      </c>
      <c r="Q384" s="70"/>
      <c r="R384" s="70" t="str">
        <f>'Bathing Sites_Others'!R833</f>
        <v>2</v>
      </c>
      <c r="S384" s="70" t="str">
        <f>'Bathing Sites_Others'!S833</f>
        <v>1</v>
      </c>
      <c r="T384" s="70" t="str">
        <f>'Bathing Sites_Others'!T833</f>
        <v>2</v>
      </c>
    </row>
    <row r="385" spans="5:20" hidden="1" outlineLevel="1" x14ac:dyDescent="0.45">
      <c r="E385" s="94" t="s">
        <v>508</v>
      </c>
      <c r="F385" s="94" t="s">
        <v>511</v>
      </c>
      <c r="G385" s="88" t="s">
        <v>131</v>
      </c>
      <c r="H385" s="1" t="s">
        <v>130</v>
      </c>
      <c r="I385" s="1" t="s">
        <v>132</v>
      </c>
      <c r="J385" s="1"/>
      <c r="L385" s="70" t="str">
        <f>'Bathing Sites_Others'!L834</f>
        <v>4</v>
      </c>
      <c r="M385" s="70" t="str">
        <f>'Bathing Sites_Others'!M834</f>
        <v>4</v>
      </c>
      <c r="N385" s="70" t="str">
        <f>'Bathing Sites_Others'!N834</f>
        <v>4</v>
      </c>
      <c r="O385" s="70" t="str">
        <f>'Bathing Sites_Others'!O834</f>
        <v>4</v>
      </c>
      <c r="P385" s="70" t="str">
        <f>'Bathing Sites_Others'!P834</f>
        <v>4</v>
      </c>
      <c r="Q385" s="70"/>
      <c r="R385" s="70" t="str">
        <f>'Bathing Sites_Others'!R834</f>
        <v>4</v>
      </c>
      <c r="S385" s="70" t="str">
        <f>'Bathing Sites_Others'!S834</f>
        <v>4</v>
      </c>
      <c r="T385" s="70" t="str">
        <f>'Bathing Sites_Others'!T834</f>
        <v>4</v>
      </c>
    </row>
    <row r="386" spans="5:20" hidden="1" outlineLevel="1" x14ac:dyDescent="0.45">
      <c r="E386" s="94" t="s">
        <v>508</v>
      </c>
      <c r="F386" s="94" t="s">
        <v>512</v>
      </c>
      <c r="G386" s="88" t="s">
        <v>131</v>
      </c>
      <c r="H386" s="1" t="s">
        <v>130</v>
      </c>
      <c r="I386" s="1" t="s">
        <v>132</v>
      </c>
      <c r="J386" s="1"/>
      <c r="L386" s="70" t="str">
        <f>'Bathing Sites_Others'!L835</f>
        <v>3</v>
      </c>
      <c r="M386" s="70" t="str">
        <f>'Bathing Sites_Others'!M835</f>
        <v>3</v>
      </c>
      <c r="N386" s="70" t="str">
        <f>'Bathing Sites_Others'!N835</f>
        <v>4</v>
      </c>
      <c r="O386" s="70" t="str">
        <f>'Bathing Sites_Others'!O835</f>
        <v>3</v>
      </c>
      <c r="P386" s="70" t="str">
        <f>'Bathing Sites_Others'!P835</f>
        <v>3</v>
      </c>
      <c r="Q386" s="70"/>
      <c r="R386" s="70" t="str">
        <f>'Bathing Sites_Others'!R835</f>
        <v>4</v>
      </c>
      <c r="S386" s="70" t="str">
        <f>'Bathing Sites_Others'!S835</f>
        <v>3</v>
      </c>
      <c r="T386" s="70" t="str">
        <f>'Bathing Sites_Others'!T835</f>
        <v>3</v>
      </c>
    </row>
    <row r="387" spans="5:20" hidden="1" outlineLevel="1" x14ac:dyDescent="0.45">
      <c r="E387" s="94" t="s">
        <v>508</v>
      </c>
      <c r="F387" s="94" t="s">
        <v>513</v>
      </c>
      <c r="G387" s="88" t="s">
        <v>131</v>
      </c>
      <c r="H387" s="1" t="s">
        <v>130</v>
      </c>
      <c r="I387" s="1" t="s">
        <v>132</v>
      </c>
      <c r="J387" s="1"/>
      <c r="L387" s="70" t="str">
        <f>'Bathing Sites_Others'!L836</f>
        <v>4</v>
      </c>
      <c r="M387" s="70" t="str">
        <f>'Bathing Sites_Others'!M836</f>
        <v>4</v>
      </c>
      <c r="N387" s="70" t="str">
        <f>'Bathing Sites_Others'!N836</f>
        <v>4</v>
      </c>
      <c r="O387" s="70" t="str">
        <f>'Bathing Sites_Others'!O836</f>
        <v>4</v>
      </c>
      <c r="P387" s="70" t="str">
        <f>'Bathing Sites_Others'!P836</f>
        <v>4</v>
      </c>
      <c r="Q387" s="70"/>
      <c r="R387" s="70" t="str">
        <f>'Bathing Sites_Others'!R836</f>
        <v>4</v>
      </c>
      <c r="S387" s="70" t="str">
        <f>'Bathing Sites_Others'!S836</f>
        <v>4</v>
      </c>
      <c r="T387" s="70" t="str">
        <f>'Bathing Sites_Others'!T836</f>
        <v>4</v>
      </c>
    </row>
    <row r="388" spans="5:20" hidden="1" outlineLevel="1" x14ac:dyDescent="0.45">
      <c r="E388" s="94" t="s">
        <v>508</v>
      </c>
      <c r="F388" s="94" t="s">
        <v>514</v>
      </c>
      <c r="G388" s="88" t="s">
        <v>131</v>
      </c>
      <c r="H388" s="1" t="s">
        <v>130</v>
      </c>
      <c r="I388" s="1" t="s">
        <v>132</v>
      </c>
      <c r="J388" s="1"/>
      <c r="L388" s="70" t="str">
        <f>'Bathing Sites_Others'!L837</f>
        <v>4</v>
      </c>
      <c r="M388" s="70" t="str">
        <f>'Bathing Sites_Others'!M837</f>
        <v>4</v>
      </c>
      <c r="N388" s="70" t="str">
        <f>'Bathing Sites_Others'!N837</f>
        <v>4</v>
      </c>
      <c r="O388" s="70" t="str">
        <f>'Bathing Sites_Others'!O837</f>
        <v>4</v>
      </c>
      <c r="P388" s="70" t="str">
        <f>'Bathing Sites_Others'!P837</f>
        <v>4</v>
      </c>
      <c r="Q388" s="70"/>
      <c r="R388" s="70" t="str">
        <f>'Bathing Sites_Others'!R837</f>
        <v>4</v>
      </c>
      <c r="S388" s="70" t="str">
        <f>'Bathing Sites_Others'!S837</f>
        <v>4</v>
      </c>
      <c r="T388" s="70" t="str">
        <f>'Bathing Sites_Others'!T837</f>
        <v>4</v>
      </c>
    </row>
    <row r="389" spans="5:20" hidden="1" outlineLevel="1" x14ac:dyDescent="0.45">
      <c r="E389" s="94" t="s">
        <v>508</v>
      </c>
      <c r="F389" s="94" t="s">
        <v>515</v>
      </c>
      <c r="G389" s="88" t="s">
        <v>131</v>
      </c>
      <c r="H389" s="1" t="s">
        <v>130</v>
      </c>
      <c r="I389" s="1" t="s">
        <v>132</v>
      </c>
      <c r="J389" s="1"/>
      <c r="L389" s="70" t="str">
        <f>'Bathing Sites_Others'!L838</f>
        <v>4</v>
      </c>
      <c r="M389" s="70" t="str">
        <f>'Bathing Sites_Others'!M838</f>
        <v>4</v>
      </c>
      <c r="N389" s="70" t="str">
        <f>'Bathing Sites_Others'!N838</f>
        <v>4</v>
      </c>
      <c r="O389" s="70" t="str">
        <f>'Bathing Sites_Others'!O838</f>
        <v>4</v>
      </c>
      <c r="P389" s="70" t="str">
        <f>'Bathing Sites_Others'!P838</f>
        <v>4</v>
      </c>
      <c r="Q389" s="70"/>
      <c r="R389" s="70" t="str">
        <f>'Bathing Sites_Others'!R838</f>
        <v>4</v>
      </c>
      <c r="S389" s="70" t="str">
        <f>'Bathing Sites_Others'!S838</f>
        <v>4</v>
      </c>
      <c r="T389" s="70" t="str">
        <f>'Bathing Sites_Others'!T838</f>
        <v>4</v>
      </c>
    </row>
    <row r="390" spans="5:20" hidden="1" outlineLevel="1" x14ac:dyDescent="0.45">
      <c r="E390" s="94" t="s">
        <v>508</v>
      </c>
      <c r="F390" s="94" t="s">
        <v>516</v>
      </c>
      <c r="G390" s="88" t="s">
        <v>131</v>
      </c>
      <c r="H390" s="1" t="s">
        <v>130</v>
      </c>
      <c r="I390" s="1" t="s">
        <v>132</v>
      </c>
      <c r="J390" s="1"/>
      <c r="L390" s="70" t="str">
        <f>'Bathing Sites_Others'!L839</f>
        <v/>
      </c>
      <c r="M390" s="70" t="str">
        <f>'Bathing Sites_Others'!M839</f>
        <v/>
      </c>
      <c r="N390" s="70" t="str">
        <f>'Bathing Sites_Others'!N839</f>
        <v/>
      </c>
      <c r="O390" s="70" t="str">
        <f>'Bathing Sites_Others'!O839</f>
        <v>4</v>
      </c>
      <c r="P390" s="70" t="str">
        <f>'Bathing Sites_Others'!P839</f>
        <v>4</v>
      </c>
      <c r="Q390" s="70"/>
      <c r="R390" s="70" t="str">
        <f>'Bathing Sites_Others'!R839</f>
        <v>4</v>
      </c>
      <c r="S390" s="70" t="str">
        <f>'Bathing Sites_Others'!S839</f>
        <v>4</v>
      </c>
      <c r="T390" s="70" t="str">
        <f>'Bathing Sites_Others'!T839</f>
        <v>4</v>
      </c>
    </row>
    <row r="391" spans="5:20" hidden="1" outlineLevel="1" x14ac:dyDescent="0.45">
      <c r="E391" s="94" t="s">
        <v>508</v>
      </c>
      <c r="F391" s="94" t="s">
        <v>517</v>
      </c>
      <c r="G391" s="88" t="s">
        <v>131</v>
      </c>
      <c r="H391" s="1" t="s">
        <v>130</v>
      </c>
      <c r="I391" s="1" t="s">
        <v>132</v>
      </c>
      <c r="J391" s="1"/>
      <c r="L391" s="70" t="str">
        <f>'Bathing Sites_Others'!L840</f>
        <v>3</v>
      </c>
      <c r="M391" s="70" t="str">
        <f>'Bathing Sites_Others'!M840</f>
        <v>3</v>
      </c>
      <c r="N391" s="70" t="str">
        <f>'Bathing Sites_Others'!N840</f>
        <v>3</v>
      </c>
      <c r="O391" s="70" t="str">
        <f>'Bathing Sites_Others'!O840</f>
        <v>3</v>
      </c>
      <c r="P391" s="70" t="str">
        <f>'Bathing Sites_Others'!P840</f>
        <v>4</v>
      </c>
      <c r="Q391" s="70"/>
      <c r="R391" s="70" t="str">
        <f>'Bathing Sites_Others'!R840</f>
        <v>4</v>
      </c>
      <c r="S391" s="70" t="str">
        <f>'Bathing Sites_Others'!S840</f>
        <v>4</v>
      </c>
      <c r="T391" s="70" t="str">
        <f>'Bathing Sites_Others'!T840</f>
        <v>4</v>
      </c>
    </row>
    <row r="392" spans="5:20" hidden="1" outlineLevel="1" x14ac:dyDescent="0.45">
      <c r="E392" s="94" t="s">
        <v>508</v>
      </c>
      <c r="F392" s="94" t="s">
        <v>518</v>
      </c>
      <c r="G392" s="88" t="s">
        <v>131</v>
      </c>
      <c r="H392" s="1" t="s">
        <v>130</v>
      </c>
      <c r="I392" s="1" t="s">
        <v>132</v>
      </c>
      <c r="J392" s="1"/>
      <c r="L392" s="70" t="str">
        <f>'Bathing Sites_Others'!L841</f>
        <v>4</v>
      </c>
      <c r="M392" s="70" t="str">
        <f>'Bathing Sites_Others'!M841</f>
        <v>4</v>
      </c>
      <c r="N392" s="70" t="str">
        <f>'Bathing Sites_Others'!N841</f>
        <v>4</v>
      </c>
      <c r="O392" s="70" t="str">
        <f>'Bathing Sites_Others'!O841</f>
        <v>4</v>
      </c>
      <c r="P392" s="70" t="str">
        <f>'Bathing Sites_Others'!P841</f>
        <v>4</v>
      </c>
      <c r="Q392" s="70"/>
      <c r="R392" s="70" t="str">
        <f>'Bathing Sites_Others'!R841</f>
        <v>4</v>
      </c>
      <c r="S392" s="70" t="str">
        <f>'Bathing Sites_Others'!S841</f>
        <v>4</v>
      </c>
      <c r="T392" s="70" t="str">
        <f>'Bathing Sites_Others'!T841</f>
        <v>4</v>
      </c>
    </row>
    <row r="393" spans="5:20" hidden="1" outlineLevel="1" x14ac:dyDescent="0.45">
      <c r="E393" s="94" t="s">
        <v>508</v>
      </c>
      <c r="F393" s="94" t="s">
        <v>519</v>
      </c>
      <c r="G393" s="88" t="s">
        <v>131</v>
      </c>
      <c r="H393" s="1" t="s">
        <v>130</v>
      </c>
      <c r="I393" s="1" t="s">
        <v>132</v>
      </c>
      <c r="J393" s="1"/>
      <c r="L393" s="70" t="str">
        <f>'Bathing Sites_Others'!L842</f>
        <v>3</v>
      </c>
      <c r="M393" s="70" t="str">
        <f>'Bathing Sites_Others'!M842</f>
        <v>4</v>
      </c>
      <c r="N393" s="70" t="str">
        <f>'Bathing Sites_Others'!N842</f>
        <v>4</v>
      </c>
      <c r="O393" s="70" t="str">
        <f>'Bathing Sites_Others'!O842</f>
        <v>4</v>
      </c>
      <c r="P393" s="70" t="str">
        <f>'Bathing Sites_Others'!P842</f>
        <v>4</v>
      </c>
      <c r="Q393" s="70"/>
      <c r="R393" s="70" t="str">
        <f>'Bathing Sites_Others'!R842</f>
        <v>3</v>
      </c>
      <c r="S393" s="70" t="str">
        <f>'Bathing Sites_Others'!S842</f>
        <v>2</v>
      </c>
      <c r="T393" s="70" t="str">
        <f>'Bathing Sites_Others'!T842</f>
        <v>2</v>
      </c>
    </row>
    <row r="394" spans="5:20" hidden="1" outlineLevel="1" x14ac:dyDescent="0.45">
      <c r="E394" s="94" t="s">
        <v>508</v>
      </c>
      <c r="F394" s="94" t="s">
        <v>520</v>
      </c>
      <c r="G394" s="88" t="s">
        <v>131</v>
      </c>
      <c r="H394" s="1" t="s">
        <v>130</v>
      </c>
      <c r="I394" s="1" t="s">
        <v>132</v>
      </c>
      <c r="J394" s="1"/>
      <c r="L394" s="70" t="str">
        <f>'Bathing Sites_Others'!L843</f>
        <v>4</v>
      </c>
      <c r="M394" s="70" t="str">
        <f>'Bathing Sites_Others'!M843</f>
        <v>4</v>
      </c>
      <c r="N394" s="70" t="str">
        <f>'Bathing Sites_Others'!N843</f>
        <v>4</v>
      </c>
      <c r="O394" s="70" t="str">
        <f>'Bathing Sites_Others'!O843</f>
        <v>4</v>
      </c>
      <c r="P394" s="70" t="str">
        <f>'Bathing Sites_Others'!P843</f>
        <v>4</v>
      </c>
      <c r="Q394" s="70"/>
      <c r="R394" s="70" t="str">
        <f>'Bathing Sites_Others'!R843</f>
        <v>3</v>
      </c>
      <c r="S394" s="70" t="str">
        <f>'Bathing Sites_Others'!S843</f>
        <v>3</v>
      </c>
      <c r="T394" s="70" t="str">
        <f>'Bathing Sites_Others'!T843</f>
        <v>3</v>
      </c>
    </row>
    <row r="395" spans="5:20" hidden="1" outlineLevel="1" x14ac:dyDescent="0.45">
      <c r="E395" s="94" t="s">
        <v>508</v>
      </c>
      <c r="F395" s="94" t="s">
        <v>521</v>
      </c>
      <c r="G395" s="88" t="s">
        <v>131</v>
      </c>
      <c r="H395" s="1" t="s">
        <v>130</v>
      </c>
      <c r="I395" s="1" t="s">
        <v>132</v>
      </c>
      <c r="J395" s="1"/>
      <c r="L395" s="70" t="str">
        <f>'Bathing Sites_Others'!L844</f>
        <v>1</v>
      </c>
      <c r="M395" s="70" t="str">
        <f>'Bathing Sites_Others'!M844</f>
        <v>1</v>
      </c>
      <c r="N395" s="70" t="str">
        <f>'Bathing Sites_Others'!N844</f>
        <v>1</v>
      </c>
      <c r="O395" s="70" t="str">
        <f>'Bathing Sites_Others'!O844</f>
        <v>1</v>
      </c>
      <c r="P395" s="70" t="str">
        <f>'Bathing Sites_Others'!P844</f>
        <v>1</v>
      </c>
      <c r="Q395" s="70"/>
      <c r="R395" s="70" t="str">
        <f>'Bathing Sites_Others'!R844</f>
        <v>1</v>
      </c>
      <c r="S395" s="70" t="str">
        <f>'Bathing Sites_Others'!S844</f>
        <v>1</v>
      </c>
      <c r="T395" s="70" t="str">
        <f>'Bathing Sites_Others'!T844</f>
        <v/>
      </c>
    </row>
    <row r="396" spans="5:20" hidden="1" outlineLevel="1" x14ac:dyDescent="0.45">
      <c r="E396" s="94" t="s">
        <v>508</v>
      </c>
      <c r="F396" s="94" t="s">
        <v>522</v>
      </c>
      <c r="G396" s="88" t="s">
        <v>131</v>
      </c>
      <c r="H396" s="1" t="s">
        <v>130</v>
      </c>
      <c r="I396" s="1" t="s">
        <v>132</v>
      </c>
      <c r="J396" s="1"/>
      <c r="L396" s="70" t="str">
        <f>'Bathing Sites_Others'!L845</f>
        <v>3</v>
      </c>
      <c r="M396" s="70" t="str">
        <f>'Bathing Sites_Others'!M845</f>
        <v>4</v>
      </c>
      <c r="N396" s="70" t="str">
        <f>'Bathing Sites_Others'!N845</f>
        <v>3</v>
      </c>
      <c r="O396" s="70" t="str">
        <f>'Bathing Sites_Others'!O845</f>
        <v>4</v>
      </c>
      <c r="P396" s="70" t="str">
        <f>'Bathing Sites_Others'!P845</f>
        <v>4</v>
      </c>
      <c r="Q396" s="70"/>
      <c r="R396" s="70" t="str">
        <f>'Bathing Sites_Others'!R845</f>
        <v>4</v>
      </c>
      <c r="S396" s="70" t="str">
        <f>'Bathing Sites_Others'!S845</f>
        <v>4</v>
      </c>
      <c r="T396" s="70" t="str">
        <f>'Bathing Sites_Others'!T845</f>
        <v>4</v>
      </c>
    </row>
    <row r="397" spans="5:20" hidden="1" outlineLevel="1" x14ac:dyDescent="0.45">
      <c r="E397" s="94" t="s">
        <v>508</v>
      </c>
      <c r="F397" s="94" t="s">
        <v>523</v>
      </c>
      <c r="G397" s="88" t="s">
        <v>131</v>
      </c>
      <c r="H397" s="1" t="s">
        <v>130</v>
      </c>
      <c r="I397" s="1" t="s">
        <v>132</v>
      </c>
      <c r="J397" s="1"/>
      <c r="L397" s="70" t="str">
        <f>'Bathing Sites_Others'!L846</f>
        <v>3</v>
      </c>
      <c r="M397" s="70" t="str">
        <f>'Bathing Sites_Others'!M846</f>
        <v>3</v>
      </c>
      <c r="N397" s="70" t="str">
        <f>'Bathing Sites_Others'!N846</f>
        <v>3</v>
      </c>
      <c r="O397" s="70" t="str">
        <f>'Bathing Sites_Others'!O846</f>
        <v>4</v>
      </c>
      <c r="P397" s="70" t="str">
        <f>'Bathing Sites_Others'!P846</f>
        <v>4</v>
      </c>
      <c r="Q397" s="70"/>
      <c r="R397" s="70" t="str">
        <f>'Bathing Sites_Others'!R846</f>
        <v>4</v>
      </c>
      <c r="S397" s="70" t="str">
        <f>'Bathing Sites_Others'!S846</f>
        <v>4</v>
      </c>
      <c r="T397" s="70" t="str">
        <f>'Bathing Sites_Others'!T846</f>
        <v>4</v>
      </c>
    </row>
    <row r="398" spans="5:20" hidden="1" outlineLevel="1" x14ac:dyDescent="0.45">
      <c r="E398" s="94" t="s">
        <v>508</v>
      </c>
      <c r="F398" s="94" t="s">
        <v>524</v>
      </c>
      <c r="G398" s="88" t="s">
        <v>131</v>
      </c>
      <c r="H398" s="1" t="s">
        <v>130</v>
      </c>
      <c r="I398" s="1" t="s">
        <v>132</v>
      </c>
      <c r="J398" s="1"/>
      <c r="L398" s="70" t="str">
        <f>'Bathing Sites_Others'!L847</f>
        <v>4</v>
      </c>
      <c r="M398" s="70" t="str">
        <f>'Bathing Sites_Others'!M847</f>
        <v>4</v>
      </c>
      <c r="N398" s="70" t="str">
        <f>'Bathing Sites_Others'!N847</f>
        <v>4</v>
      </c>
      <c r="O398" s="70" t="str">
        <f>'Bathing Sites_Others'!O847</f>
        <v>4</v>
      </c>
      <c r="P398" s="70" t="str">
        <f>'Bathing Sites_Others'!P847</f>
        <v>4</v>
      </c>
      <c r="Q398" s="70"/>
      <c r="R398" s="70" t="str">
        <f>'Bathing Sites_Others'!R847</f>
        <v>4</v>
      </c>
      <c r="S398" s="70" t="str">
        <f>'Bathing Sites_Others'!S847</f>
        <v>4</v>
      </c>
      <c r="T398" s="70" t="str">
        <f>'Bathing Sites_Others'!T847</f>
        <v>4</v>
      </c>
    </row>
    <row r="399" spans="5:20" hidden="1" outlineLevel="1" x14ac:dyDescent="0.45">
      <c r="E399" s="94" t="s">
        <v>508</v>
      </c>
      <c r="F399" s="94" t="s">
        <v>525</v>
      </c>
      <c r="G399" s="88" t="s">
        <v>131</v>
      </c>
      <c r="H399" s="1" t="s">
        <v>130</v>
      </c>
      <c r="I399" s="1" t="s">
        <v>132</v>
      </c>
      <c r="J399" s="1"/>
      <c r="L399" s="70" t="str">
        <f>'Bathing Sites_Others'!L848</f>
        <v>4</v>
      </c>
      <c r="M399" s="70" t="str">
        <f>'Bathing Sites_Others'!M848</f>
        <v>4</v>
      </c>
      <c r="N399" s="70" t="str">
        <f>'Bathing Sites_Others'!N848</f>
        <v>4</v>
      </c>
      <c r="O399" s="70" t="str">
        <f>'Bathing Sites_Others'!O848</f>
        <v>4</v>
      </c>
      <c r="P399" s="70" t="str">
        <f>'Bathing Sites_Others'!P848</f>
        <v>4</v>
      </c>
      <c r="Q399" s="70"/>
      <c r="R399" s="70" t="str">
        <f>'Bathing Sites_Others'!R848</f>
        <v>4</v>
      </c>
      <c r="S399" s="70" t="str">
        <f>'Bathing Sites_Others'!S848</f>
        <v>4</v>
      </c>
      <c r="T399" s="70" t="str">
        <f>'Bathing Sites_Others'!T848</f>
        <v>4</v>
      </c>
    </row>
    <row r="400" spans="5:20" hidden="1" outlineLevel="1" x14ac:dyDescent="0.45">
      <c r="E400" s="94" t="s">
        <v>508</v>
      </c>
      <c r="F400" s="94" t="s">
        <v>526</v>
      </c>
      <c r="G400" s="88" t="s">
        <v>131</v>
      </c>
      <c r="H400" s="1" t="s">
        <v>130</v>
      </c>
      <c r="I400" s="1" t="s">
        <v>132</v>
      </c>
      <c r="J400" s="1"/>
      <c r="L400" s="70" t="str">
        <f>'Bathing Sites_Others'!L849</f>
        <v>4</v>
      </c>
      <c r="M400" s="70" t="str">
        <f>'Bathing Sites_Others'!M849</f>
        <v>4</v>
      </c>
      <c r="N400" s="70" t="str">
        <f>'Bathing Sites_Others'!N849</f>
        <v>4</v>
      </c>
      <c r="O400" s="70" t="str">
        <f>'Bathing Sites_Others'!O849</f>
        <v>4</v>
      </c>
      <c r="P400" s="70" t="str">
        <f>'Bathing Sites_Others'!P849</f>
        <v>4</v>
      </c>
      <c r="Q400" s="70"/>
      <c r="R400" s="70" t="str">
        <f>'Bathing Sites_Others'!R849</f>
        <v>4</v>
      </c>
      <c r="S400" s="70" t="str">
        <f>'Bathing Sites_Others'!S849</f>
        <v>4</v>
      </c>
      <c r="T400" s="70" t="str">
        <f>'Bathing Sites_Others'!T849</f>
        <v>4</v>
      </c>
    </row>
    <row r="401" spans="5:20" hidden="1" outlineLevel="1" x14ac:dyDescent="0.45">
      <c r="E401" s="94" t="s">
        <v>508</v>
      </c>
      <c r="F401" s="94" t="s">
        <v>527</v>
      </c>
      <c r="G401" s="88" t="s">
        <v>131</v>
      </c>
      <c r="H401" s="1" t="s">
        <v>130</v>
      </c>
      <c r="I401" s="1" t="s">
        <v>132</v>
      </c>
      <c r="J401" s="1"/>
      <c r="L401" s="70" t="str">
        <f>'Bathing Sites_Others'!L850</f>
        <v>4</v>
      </c>
      <c r="M401" s="70" t="str">
        <f>'Bathing Sites_Others'!M850</f>
        <v>4</v>
      </c>
      <c r="N401" s="70" t="str">
        <f>'Bathing Sites_Others'!N850</f>
        <v>4</v>
      </c>
      <c r="O401" s="70" t="str">
        <f>'Bathing Sites_Others'!O850</f>
        <v>4</v>
      </c>
      <c r="P401" s="70" t="str">
        <f>'Bathing Sites_Others'!P850</f>
        <v>4</v>
      </c>
      <c r="Q401" s="70"/>
      <c r="R401" s="70" t="str">
        <f>'Bathing Sites_Others'!R850</f>
        <v>4</v>
      </c>
      <c r="S401" s="70" t="str">
        <f>'Bathing Sites_Others'!S850</f>
        <v>4</v>
      </c>
      <c r="T401" s="70" t="str">
        <f>'Bathing Sites_Others'!T850</f>
        <v>4</v>
      </c>
    </row>
    <row r="402" spans="5:20" hidden="1" outlineLevel="1" x14ac:dyDescent="0.45">
      <c r="E402" s="94" t="s">
        <v>508</v>
      </c>
      <c r="F402" s="94" t="s">
        <v>528</v>
      </c>
      <c r="G402" s="88" t="s">
        <v>131</v>
      </c>
      <c r="H402" s="1" t="s">
        <v>130</v>
      </c>
      <c r="I402" s="1" t="s">
        <v>132</v>
      </c>
      <c r="J402" s="1"/>
      <c r="L402" s="70" t="str">
        <f>'Bathing Sites_Others'!L851</f>
        <v>3</v>
      </c>
      <c r="M402" s="70" t="str">
        <f>'Bathing Sites_Others'!M851</f>
        <v>3</v>
      </c>
      <c r="N402" s="70" t="str">
        <f>'Bathing Sites_Others'!N851</f>
        <v>3</v>
      </c>
      <c r="O402" s="70" t="str">
        <f>'Bathing Sites_Others'!O851</f>
        <v>3</v>
      </c>
      <c r="P402" s="70" t="str">
        <f>'Bathing Sites_Others'!P851</f>
        <v>3</v>
      </c>
      <c r="Q402" s="70"/>
      <c r="R402" s="70" t="str">
        <f>'Bathing Sites_Others'!R851</f>
        <v>2</v>
      </c>
      <c r="S402" s="70" t="str">
        <f>'Bathing Sites_Others'!S851</f>
        <v>3</v>
      </c>
      <c r="T402" s="70" t="str">
        <f>'Bathing Sites_Others'!T851</f>
        <v>3</v>
      </c>
    </row>
    <row r="403" spans="5:20" hidden="1" outlineLevel="1" x14ac:dyDescent="0.45">
      <c r="E403" s="94" t="s">
        <v>508</v>
      </c>
      <c r="F403" s="94" t="s">
        <v>529</v>
      </c>
      <c r="G403" s="88" t="s">
        <v>131</v>
      </c>
      <c r="H403" s="1" t="s">
        <v>130</v>
      </c>
      <c r="I403" s="1" t="s">
        <v>132</v>
      </c>
      <c r="J403" s="1"/>
      <c r="L403" s="70" t="str">
        <f>'Bathing Sites_Others'!L852</f>
        <v>3</v>
      </c>
      <c r="M403" s="70" t="str">
        <f>'Bathing Sites_Others'!M852</f>
        <v>3</v>
      </c>
      <c r="N403" s="70" t="str">
        <f>'Bathing Sites_Others'!N852</f>
        <v>3</v>
      </c>
      <c r="O403" s="70" t="str">
        <f>'Bathing Sites_Others'!O852</f>
        <v>2</v>
      </c>
      <c r="P403" s="70" t="str">
        <f>'Bathing Sites_Others'!P852</f>
        <v>2</v>
      </c>
      <c r="Q403" s="70"/>
      <c r="R403" s="70" t="str">
        <f>'Bathing Sites_Others'!R852</f>
        <v>1</v>
      </c>
      <c r="S403" s="70" t="str">
        <f>'Bathing Sites_Others'!S852</f>
        <v>1</v>
      </c>
      <c r="T403" s="70" t="str">
        <f>'Bathing Sites_Others'!T852</f>
        <v>1</v>
      </c>
    </row>
    <row r="404" spans="5:20" hidden="1" outlineLevel="1" x14ac:dyDescent="0.45">
      <c r="E404" s="94" t="s">
        <v>508</v>
      </c>
      <c r="F404" s="94" t="s">
        <v>530</v>
      </c>
      <c r="G404" s="88" t="s">
        <v>131</v>
      </c>
      <c r="H404" s="1" t="s">
        <v>130</v>
      </c>
      <c r="I404" s="1" t="s">
        <v>132</v>
      </c>
      <c r="J404" s="1"/>
      <c r="L404" s="70" t="str">
        <f>'Bathing Sites_Others'!L853</f>
        <v>4</v>
      </c>
      <c r="M404" s="70" t="str">
        <f>'Bathing Sites_Others'!M853</f>
        <v>4</v>
      </c>
      <c r="N404" s="70" t="str">
        <f>'Bathing Sites_Others'!N853</f>
        <v>4</v>
      </c>
      <c r="O404" s="70" t="str">
        <f>'Bathing Sites_Others'!O853</f>
        <v>4</v>
      </c>
      <c r="P404" s="70" t="str">
        <f>'Bathing Sites_Others'!P853</f>
        <v>4</v>
      </c>
      <c r="Q404" s="70"/>
      <c r="R404" s="70" t="str">
        <f>'Bathing Sites_Others'!R853</f>
        <v>4</v>
      </c>
      <c r="S404" s="70" t="str">
        <f>'Bathing Sites_Others'!S853</f>
        <v>4</v>
      </c>
      <c r="T404" s="70" t="str">
        <f>'Bathing Sites_Others'!T853</f>
        <v>4</v>
      </c>
    </row>
    <row r="405" spans="5:20" hidden="1" outlineLevel="1" x14ac:dyDescent="0.45">
      <c r="E405" s="94" t="s">
        <v>508</v>
      </c>
      <c r="F405" s="94" t="s">
        <v>531</v>
      </c>
      <c r="G405" s="88" t="s">
        <v>131</v>
      </c>
      <c r="H405" s="1" t="s">
        <v>130</v>
      </c>
      <c r="I405" s="1" t="s">
        <v>132</v>
      </c>
      <c r="J405" s="1"/>
      <c r="L405" s="70" t="str">
        <f>'Bathing Sites_Others'!L854</f>
        <v>4</v>
      </c>
      <c r="M405" s="70" t="str">
        <f>'Bathing Sites_Others'!M854</f>
        <v>4</v>
      </c>
      <c r="N405" s="70" t="str">
        <f>'Bathing Sites_Others'!N854</f>
        <v>4</v>
      </c>
      <c r="O405" s="70" t="str">
        <f>'Bathing Sites_Others'!O854</f>
        <v>4</v>
      </c>
      <c r="P405" s="70" t="str">
        <f>'Bathing Sites_Others'!P854</f>
        <v>4</v>
      </c>
      <c r="Q405" s="70"/>
      <c r="R405" s="70" t="str">
        <f>'Bathing Sites_Others'!R854</f>
        <v>4</v>
      </c>
      <c r="S405" s="70" t="str">
        <f>'Bathing Sites_Others'!S854</f>
        <v>4</v>
      </c>
      <c r="T405" s="70" t="str">
        <f>'Bathing Sites_Others'!T854</f>
        <v>4</v>
      </c>
    </row>
    <row r="406" spans="5:20" hidden="1" outlineLevel="1" x14ac:dyDescent="0.45">
      <c r="E406" s="94" t="s">
        <v>508</v>
      </c>
      <c r="F406" s="94" t="s">
        <v>532</v>
      </c>
      <c r="G406" s="88" t="s">
        <v>131</v>
      </c>
      <c r="H406" s="1" t="s">
        <v>130</v>
      </c>
      <c r="I406" s="1" t="s">
        <v>132</v>
      </c>
      <c r="J406" s="1"/>
      <c r="L406" s="70" t="str">
        <f>'Bathing Sites_Others'!L855</f>
        <v>4</v>
      </c>
      <c r="M406" s="70" t="str">
        <f>'Bathing Sites_Others'!M855</f>
        <v>4</v>
      </c>
      <c r="N406" s="70" t="str">
        <f>'Bathing Sites_Others'!N855</f>
        <v>4</v>
      </c>
      <c r="O406" s="70" t="str">
        <f>'Bathing Sites_Others'!O855</f>
        <v>4</v>
      </c>
      <c r="P406" s="70" t="str">
        <f>'Bathing Sites_Others'!P855</f>
        <v>4</v>
      </c>
      <c r="Q406" s="70"/>
      <c r="R406" s="70" t="str">
        <f>'Bathing Sites_Others'!R855</f>
        <v>4</v>
      </c>
      <c r="S406" s="70" t="str">
        <f>'Bathing Sites_Others'!S855</f>
        <v>4</v>
      </c>
      <c r="T406" s="70" t="str">
        <f>'Bathing Sites_Others'!T855</f>
        <v>4</v>
      </c>
    </row>
    <row r="407" spans="5:20" hidden="1" outlineLevel="1" x14ac:dyDescent="0.45">
      <c r="E407" s="94" t="s">
        <v>508</v>
      </c>
      <c r="F407" s="94" t="s">
        <v>533</v>
      </c>
      <c r="G407" s="88" t="s">
        <v>131</v>
      </c>
      <c r="H407" s="1" t="s">
        <v>130</v>
      </c>
      <c r="I407" s="1" t="s">
        <v>132</v>
      </c>
      <c r="J407" s="1"/>
      <c r="L407" s="70" t="str">
        <f>'Bathing Sites_Others'!L856</f>
        <v>3</v>
      </c>
      <c r="M407" s="70" t="str">
        <f>'Bathing Sites_Others'!M856</f>
        <v>3</v>
      </c>
      <c r="N407" s="70" t="str">
        <f>'Bathing Sites_Others'!N856</f>
        <v>3</v>
      </c>
      <c r="O407" s="70" t="str">
        <f>'Bathing Sites_Others'!O856</f>
        <v>3</v>
      </c>
      <c r="P407" s="70" t="str">
        <f>'Bathing Sites_Others'!P856</f>
        <v>3</v>
      </c>
      <c r="Q407" s="70"/>
      <c r="R407" s="70" t="str">
        <f>'Bathing Sites_Others'!R856</f>
        <v>3</v>
      </c>
      <c r="S407" s="70" t="str">
        <f>'Bathing Sites_Others'!S856</f>
        <v>3</v>
      </c>
      <c r="T407" s="70" t="str">
        <f>'Bathing Sites_Others'!T856</f>
        <v>3</v>
      </c>
    </row>
    <row r="408" spans="5:20" hidden="1" outlineLevel="1" x14ac:dyDescent="0.45">
      <c r="E408" s="94" t="s">
        <v>508</v>
      </c>
      <c r="F408" s="94" t="s">
        <v>534</v>
      </c>
      <c r="G408" s="88" t="s">
        <v>131</v>
      </c>
      <c r="H408" s="1" t="s">
        <v>130</v>
      </c>
      <c r="I408" s="1" t="s">
        <v>132</v>
      </c>
      <c r="J408" s="1"/>
      <c r="L408" s="70" t="str">
        <f>'Bathing Sites_Others'!L857</f>
        <v>4</v>
      </c>
      <c r="M408" s="70" t="str">
        <f>'Bathing Sites_Others'!M857</f>
        <v>4</v>
      </c>
      <c r="N408" s="70" t="str">
        <f>'Bathing Sites_Others'!N857</f>
        <v>4</v>
      </c>
      <c r="O408" s="70" t="str">
        <f>'Bathing Sites_Others'!O857</f>
        <v>4</v>
      </c>
      <c r="P408" s="70" t="str">
        <f>'Bathing Sites_Others'!P857</f>
        <v>4</v>
      </c>
      <c r="Q408" s="70"/>
      <c r="R408" s="70" t="str">
        <f>'Bathing Sites_Others'!R857</f>
        <v>4</v>
      </c>
      <c r="S408" s="70" t="str">
        <f>'Bathing Sites_Others'!S857</f>
        <v>4</v>
      </c>
      <c r="T408" s="70" t="str">
        <f>'Bathing Sites_Others'!T857</f>
        <v>4</v>
      </c>
    </row>
    <row r="409" spans="5:20" hidden="1" outlineLevel="1" x14ac:dyDescent="0.45">
      <c r="E409" s="94" t="s">
        <v>508</v>
      </c>
      <c r="F409" s="94" t="s">
        <v>535</v>
      </c>
      <c r="G409" s="88" t="s">
        <v>131</v>
      </c>
      <c r="H409" s="1" t="s">
        <v>130</v>
      </c>
      <c r="I409" s="1" t="s">
        <v>132</v>
      </c>
      <c r="J409" s="1"/>
      <c r="L409" s="70" t="str">
        <f>'Bathing Sites_Others'!L858</f>
        <v>4</v>
      </c>
      <c r="M409" s="70" t="str">
        <f>'Bathing Sites_Others'!M858</f>
        <v>4</v>
      </c>
      <c r="N409" s="70" t="str">
        <f>'Bathing Sites_Others'!N858</f>
        <v>4</v>
      </c>
      <c r="O409" s="70" t="str">
        <f>'Bathing Sites_Others'!O858</f>
        <v>4</v>
      </c>
      <c r="P409" s="70" t="str">
        <f>'Bathing Sites_Others'!P858</f>
        <v>4</v>
      </c>
      <c r="Q409" s="70"/>
      <c r="R409" s="70" t="str">
        <f>'Bathing Sites_Others'!R858</f>
        <v>4</v>
      </c>
      <c r="S409" s="70" t="str">
        <f>'Bathing Sites_Others'!S858</f>
        <v>4</v>
      </c>
      <c r="T409" s="70" t="str">
        <f>'Bathing Sites_Others'!T858</f>
        <v>4</v>
      </c>
    </row>
    <row r="410" spans="5:20" hidden="1" outlineLevel="1" x14ac:dyDescent="0.45">
      <c r="E410" s="94" t="s">
        <v>508</v>
      </c>
      <c r="F410" s="94" t="s">
        <v>536</v>
      </c>
      <c r="G410" s="88" t="s">
        <v>131</v>
      </c>
      <c r="H410" s="1" t="s">
        <v>130</v>
      </c>
      <c r="I410" s="1" t="s">
        <v>132</v>
      </c>
      <c r="J410" s="1"/>
      <c r="L410" s="70" t="str">
        <f>'Bathing Sites_Others'!L859</f>
        <v>3</v>
      </c>
      <c r="M410" s="70" t="str">
        <f>'Bathing Sites_Others'!M859</f>
        <v>3</v>
      </c>
      <c r="N410" s="70" t="str">
        <f>'Bathing Sites_Others'!N859</f>
        <v>4</v>
      </c>
      <c r="O410" s="70" t="str">
        <f>'Bathing Sites_Others'!O859</f>
        <v>3</v>
      </c>
      <c r="P410" s="70" t="str">
        <f>'Bathing Sites_Others'!P859</f>
        <v>4</v>
      </c>
      <c r="Q410" s="70"/>
      <c r="R410" s="70" t="str">
        <f>'Bathing Sites_Others'!R859</f>
        <v>4</v>
      </c>
      <c r="S410" s="70" t="str">
        <f>'Bathing Sites_Others'!S859</f>
        <v>4</v>
      </c>
      <c r="T410" s="70" t="str">
        <f>'Bathing Sites_Others'!T859</f>
        <v>4</v>
      </c>
    </row>
    <row r="411" spans="5:20" hidden="1" outlineLevel="1" x14ac:dyDescent="0.45">
      <c r="E411" s="94" t="s">
        <v>508</v>
      </c>
      <c r="F411" s="94" t="s">
        <v>537</v>
      </c>
      <c r="G411" s="88" t="s">
        <v>131</v>
      </c>
      <c r="H411" s="1" t="s">
        <v>130</v>
      </c>
      <c r="I411" s="1" t="s">
        <v>132</v>
      </c>
      <c r="J411" s="1"/>
      <c r="L411" s="70" t="str">
        <f>'Bathing Sites_Others'!L860</f>
        <v>3</v>
      </c>
      <c r="M411" s="70" t="str">
        <f>'Bathing Sites_Others'!M860</f>
        <v>3</v>
      </c>
      <c r="N411" s="70" t="str">
        <f>'Bathing Sites_Others'!N860</f>
        <v>3</v>
      </c>
      <c r="O411" s="70" t="str">
        <f>'Bathing Sites_Others'!O860</f>
        <v>3</v>
      </c>
      <c r="P411" s="70" t="str">
        <f>'Bathing Sites_Others'!P860</f>
        <v>3</v>
      </c>
      <c r="Q411" s="70"/>
      <c r="R411" s="70" t="str">
        <f>'Bathing Sites_Others'!R860</f>
        <v>3</v>
      </c>
      <c r="S411" s="70" t="str">
        <f>'Bathing Sites_Others'!S860</f>
        <v>3</v>
      </c>
      <c r="T411" s="70" t="str">
        <f>'Bathing Sites_Others'!T860</f>
        <v>2</v>
      </c>
    </row>
    <row r="412" spans="5:20" hidden="1" outlineLevel="1" x14ac:dyDescent="0.45">
      <c r="E412" s="94" t="s">
        <v>508</v>
      </c>
      <c r="F412" s="94" t="s">
        <v>538</v>
      </c>
      <c r="G412" s="88" t="s">
        <v>131</v>
      </c>
      <c r="H412" s="1" t="s">
        <v>130</v>
      </c>
      <c r="I412" s="1" t="s">
        <v>132</v>
      </c>
      <c r="J412" s="1"/>
      <c r="L412" s="70" t="str">
        <f>'Bathing Sites_Others'!L861</f>
        <v>4</v>
      </c>
      <c r="M412" s="70" t="str">
        <f>'Bathing Sites_Others'!M861</f>
        <v>4</v>
      </c>
      <c r="N412" s="70" t="str">
        <f>'Bathing Sites_Others'!N861</f>
        <v>4</v>
      </c>
      <c r="O412" s="70" t="str">
        <f>'Bathing Sites_Others'!O861</f>
        <v>4</v>
      </c>
      <c r="P412" s="70" t="str">
        <f>'Bathing Sites_Others'!P861</f>
        <v>4</v>
      </c>
      <c r="Q412" s="70"/>
      <c r="R412" s="70" t="str">
        <f>'Bathing Sites_Others'!R861</f>
        <v>4</v>
      </c>
      <c r="S412" s="70" t="str">
        <f>'Bathing Sites_Others'!S861</f>
        <v>4</v>
      </c>
      <c r="T412" s="70" t="str">
        <f>'Bathing Sites_Others'!T861</f>
        <v>4</v>
      </c>
    </row>
    <row r="413" spans="5:20" hidden="1" outlineLevel="1" x14ac:dyDescent="0.45">
      <c r="E413" s="94" t="s">
        <v>508</v>
      </c>
      <c r="F413" s="94" t="s">
        <v>539</v>
      </c>
      <c r="G413" s="88" t="s">
        <v>131</v>
      </c>
      <c r="H413" s="1" t="s">
        <v>130</v>
      </c>
      <c r="I413" s="1" t="s">
        <v>132</v>
      </c>
      <c r="J413" s="1"/>
      <c r="L413" s="70" t="str">
        <f>'Bathing Sites_Others'!L862</f>
        <v>4</v>
      </c>
      <c r="M413" s="70" t="str">
        <f>'Bathing Sites_Others'!M862</f>
        <v>4</v>
      </c>
      <c r="N413" s="70" t="str">
        <f>'Bathing Sites_Others'!N862</f>
        <v>4</v>
      </c>
      <c r="O413" s="70" t="str">
        <f>'Bathing Sites_Others'!O862</f>
        <v>4</v>
      </c>
      <c r="P413" s="70" t="str">
        <f>'Bathing Sites_Others'!P862</f>
        <v>4</v>
      </c>
      <c r="Q413" s="70"/>
      <c r="R413" s="70" t="str">
        <f>'Bathing Sites_Others'!R862</f>
        <v>4</v>
      </c>
      <c r="S413" s="70" t="str">
        <f>'Bathing Sites_Others'!S862</f>
        <v>4</v>
      </c>
      <c r="T413" s="70" t="str">
        <f>'Bathing Sites_Others'!T862</f>
        <v>4</v>
      </c>
    </row>
    <row r="414" spans="5:20" hidden="1" outlineLevel="1" x14ac:dyDescent="0.45">
      <c r="E414" s="94" t="s">
        <v>508</v>
      </c>
      <c r="F414" s="94" t="s">
        <v>540</v>
      </c>
      <c r="G414" s="88" t="s">
        <v>131</v>
      </c>
      <c r="H414" s="1" t="s">
        <v>130</v>
      </c>
      <c r="I414" s="1" t="s">
        <v>132</v>
      </c>
      <c r="J414" s="1"/>
      <c r="L414" s="70" t="str">
        <f>'Bathing Sites_Others'!L863</f>
        <v>4</v>
      </c>
      <c r="M414" s="70" t="str">
        <f>'Bathing Sites_Others'!M863</f>
        <v>4</v>
      </c>
      <c r="N414" s="70" t="str">
        <f>'Bathing Sites_Others'!N863</f>
        <v>4</v>
      </c>
      <c r="O414" s="70" t="str">
        <f>'Bathing Sites_Others'!O863</f>
        <v>4</v>
      </c>
      <c r="P414" s="70" t="str">
        <f>'Bathing Sites_Others'!P863</f>
        <v>4</v>
      </c>
      <c r="Q414" s="70"/>
      <c r="R414" s="70" t="str">
        <f>'Bathing Sites_Others'!R863</f>
        <v>4</v>
      </c>
      <c r="S414" s="70" t="str">
        <f>'Bathing Sites_Others'!S863</f>
        <v>4</v>
      </c>
      <c r="T414" s="70" t="str">
        <f>'Bathing Sites_Others'!T863</f>
        <v>4</v>
      </c>
    </row>
    <row r="415" spans="5:20" hidden="1" outlineLevel="1" x14ac:dyDescent="0.45">
      <c r="E415" s="94" t="s">
        <v>508</v>
      </c>
      <c r="F415" s="94" t="s">
        <v>541</v>
      </c>
      <c r="G415" s="88" t="s">
        <v>131</v>
      </c>
      <c r="H415" s="1" t="s">
        <v>130</v>
      </c>
      <c r="I415" s="1" t="s">
        <v>132</v>
      </c>
      <c r="J415" s="1"/>
      <c r="L415" s="70" t="str">
        <f>'Bathing Sites_Others'!L864</f>
        <v>4</v>
      </c>
      <c r="M415" s="70" t="str">
        <f>'Bathing Sites_Others'!M864</f>
        <v>4</v>
      </c>
      <c r="N415" s="70" t="str">
        <f>'Bathing Sites_Others'!N864</f>
        <v>4</v>
      </c>
      <c r="O415" s="70" t="str">
        <f>'Bathing Sites_Others'!O864</f>
        <v>4</v>
      </c>
      <c r="P415" s="70" t="str">
        <f>'Bathing Sites_Others'!P864</f>
        <v>4</v>
      </c>
      <c r="Q415" s="70"/>
      <c r="R415" s="70" t="str">
        <f>'Bathing Sites_Others'!R864</f>
        <v>3</v>
      </c>
      <c r="S415" s="70" t="str">
        <f>'Bathing Sites_Others'!S864</f>
        <v>3</v>
      </c>
      <c r="T415" s="70" t="str">
        <f>'Bathing Sites_Others'!T864</f>
        <v>3</v>
      </c>
    </row>
    <row r="416" spans="5:20" hidden="1" outlineLevel="1" x14ac:dyDescent="0.45">
      <c r="E416" s="94" t="s">
        <v>508</v>
      </c>
      <c r="F416" s="94" t="s">
        <v>542</v>
      </c>
      <c r="G416" s="88" t="s">
        <v>131</v>
      </c>
      <c r="H416" s="1" t="s">
        <v>130</v>
      </c>
      <c r="I416" s="1" t="s">
        <v>132</v>
      </c>
      <c r="J416" s="1"/>
      <c r="L416" s="70" t="str">
        <f>'Bathing Sites_Others'!L865</f>
        <v>4</v>
      </c>
      <c r="M416" s="70" t="str">
        <f>'Bathing Sites_Others'!M865</f>
        <v>4</v>
      </c>
      <c r="N416" s="70" t="str">
        <f>'Bathing Sites_Others'!N865</f>
        <v>4</v>
      </c>
      <c r="O416" s="70" t="str">
        <f>'Bathing Sites_Others'!O865</f>
        <v>4</v>
      </c>
      <c r="P416" s="70" t="str">
        <f>'Bathing Sites_Others'!P865</f>
        <v>4</v>
      </c>
      <c r="Q416" s="70"/>
      <c r="R416" s="70" t="str">
        <f>'Bathing Sites_Others'!R865</f>
        <v>4</v>
      </c>
      <c r="S416" s="70" t="str">
        <f>'Bathing Sites_Others'!S865</f>
        <v>4</v>
      </c>
      <c r="T416" s="70" t="str">
        <f>'Bathing Sites_Others'!T865</f>
        <v>4</v>
      </c>
    </row>
    <row r="417" spans="5:20" hidden="1" outlineLevel="1" x14ac:dyDescent="0.45">
      <c r="E417" s="94" t="s">
        <v>508</v>
      </c>
      <c r="F417" s="94" t="s">
        <v>543</v>
      </c>
      <c r="G417" s="88" t="s">
        <v>131</v>
      </c>
      <c r="H417" s="1" t="s">
        <v>130</v>
      </c>
      <c r="I417" s="1" t="s">
        <v>132</v>
      </c>
      <c r="J417" s="1"/>
      <c r="L417" s="70" t="str">
        <f>'Bathing Sites_Others'!L866</f>
        <v>4</v>
      </c>
      <c r="M417" s="70" t="str">
        <f>'Bathing Sites_Others'!M866</f>
        <v>4</v>
      </c>
      <c r="N417" s="70" t="str">
        <f>'Bathing Sites_Others'!N866</f>
        <v>4</v>
      </c>
      <c r="O417" s="70" t="str">
        <f>'Bathing Sites_Others'!O866</f>
        <v>4</v>
      </c>
      <c r="P417" s="70" t="str">
        <f>'Bathing Sites_Others'!P866</f>
        <v>4</v>
      </c>
      <c r="Q417" s="70"/>
      <c r="R417" s="70" t="str">
        <f>'Bathing Sites_Others'!R866</f>
        <v>4</v>
      </c>
      <c r="S417" s="70" t="str">
        <f>'Bathing Sites_Others'!S866</f>
        <v>4</v>
      </c>
      <c r="T417" s="70" t="str">
        <f>'Bathing Sites_Others'!T866</f>
        <v>4</v>
      </c>
    </row>
    <row r="418" spans="5:20" hidden="1" outlineLevel="1" x14ac:dyDescent="0.45">
      <c r="E418" s="94" t="s">
        <v>508</v>
      </c>
      <c r="F418" s="94" t="s">
        <v>544</v>
      </c>
      <c r="G418" s="88" t="s">
        <v>131</v>
      </c>
      <c r="H418" s="1" t="s">
        <v>130</v>
      </c>
      <c r="I418" s="1" t="s">
        <v>132</v>
      </c>
      <c r="J418" s="1"/>
      <c r="L418" s="70" t="str">
        <f>'Bathing Sites_Others'!L867</f>
        <v>4</v>
      </c>
      <c r="M418" s="70" t="str">
        <f>'Bathing Sites_Others'!M867</f>
        <v>4</v>
      </c>
      <c r="N418" s="70" t="str">
        <f>'Bathing Sites_Others'!N867</f>
        <v>4</v>
      </c>
      <c r="O418" s="70" t="str">
        <f>'Bathing Sites_Others'!O867</f>
        <v>4</v>
      </c>
      <c r="P418" s="70" t="str">
        <f>'Bathing Sites_Others'!P867</f>
        <v>4</v>
      </c>
      <c r="Q418" s="70"/>
      <c r="R418" s="70" t="str">
        <f>'Bathing Sites_Others'!R867</f>
        <v>4</v>
      </c>
      <c r="S418" s="70" t="str">
        <f>'Bathing Sites_Others'!S867</f>
        <v>4</v>
      </c>
      <c r="T418" s="70" t="str">
        <f>'Bathing Sites_Others'!T867</f>
        <v>4</v>
      </c>
    </row>
    <row r="419" spans="5:20" hidden="1" outlineLevel="1" x14ac:dyDescent="0.45">
      <c r="E419" s="94" t="s">
        <v>508</v>
      </c>
      <c r="F419" s="94" t="s">
        <v>545</v>
      </c>
      <c r="G419" s="88" t="s">
        <v>131</v>
      </c>
      <c r="H419" s="1" t="s">
        <v>130</v>
      </c>
      <c r="I419" s="1" t="s">
        <v>132</v>
      </c>
      <c r="J419" s="1"/>
      <c r="L419" s="70" t="str">
        <f>'Bathing Sites_Others'!L868</f>
        <v>3</v>
      </c>
      <c r="M419" s="70" t="str">
        <f>'Bathing Sites_Others'!M868</f>
        <v>4</v>
      </c>
      <c r="N419" s="70" t="str">
        <f>'Bathing Sites_Others'!N868</f>
        <v>3</v>
      </c>
      <c r="O419" s="70" t="str">
        <f>'Bathing Sites_Others'!O868</f>
        <v/>
      </c>
      <c r="P419" s="70" t="str">
        <f>'Bathing Sites_Others'!P868</f>
        <v>4</v>
      </c>
      <c r="Q419" s="70"/>
      <c r="R419" s="70" t="str">
        <f>'Bathing Sites_Others'!R868</f>
        <v>4</v>
      </c>
      <c r="S419" s="70" t="str">
        <f>'Bathing Sites_Others'!S868</f>
        <v>4</v>
      </c>
      <c r="T419" s="70" t="str">
        <f>'Bathing Sites_Others'!T868</f>
        <v>4</v>
      </c>
    </row>
    <row r="420" spans="5:20" hidden="1" outlineLevel="1" x14ac:dyDescent="0.45">
      <c r="E420" s="94" t="s">
        <v>508</v>
      </c>
      <c r="F420" s="94" t="s">
        <v>546</v>
      </c>
      <c r="G420" s="88" t="s">
        <v>131</v>
      </c>
      <c r="H420" s="1" t="s">
        <v>130</v>
      </c>
      <c r="I420" s="1" t="s">
        <v>132</v>
      </c>
      <c r="J420" s="1"/>
      <c r="L420" s="70" t="str">
        <f>'Bathing Sites_Others'!L869</f>
        <v>3</v>
      </c>
      <c r="M420" s="70" t="str">
        <f>'Bathing Sites_Others'!M869</f>
        <v>4</v>
      </c>
      <c r="N420" s="70" t="str">
        <f>'Bathing Sites_Others'!N869</f>
        <v>3</v>
      </c>
      <c r="O420" s="70" t="str">
        <f>'Bathing Sites_Others'!O869</f>
        <v>4</v>
      </c>
      <c r="P420" s="70" t="str">
        <f>'Bathing Sites_Others'!P869</f>
        <v>3</v>
      </c>
      <c r="Q420" s="70"/>
      <c r="R420" s="70" t="str">
        <f>'Bathing Sites_Others'!R869</f>
        <v>3</v>
      </c>
      <c r="S420" s="70" t="str">
        <f>'Bathing Sites_Others'!S869</f>
        <v>4</v>
      </c>
      <c r="T420" s="70" t="str">
        <f>'Bathing Sites_Others'!T869</f>
        <v>4</v>
      </c>
    </row>
    <row r="421" spans="5:20" hidden="1" outlineLevel="1" x14ac:dyDescent="0.45">
      <c r="E421" s="94" t="s">
        <v>508</v>
      </c>
      <c r="F421" s="94" t="s">
        <v>547</v>
      </c>
      <c r="G421" s="88" t="s">
        <v>131</v>
      </c>
      <c r="H421" s="1" t="s">
        <v>130</v>
      </c>
      <c r="I421" s="1" t="s">
        <v>132</v>
      </c>
      <c r="J421" s="1"/>
      <c r="L421" s="70" t="str">
        <f>'Bathing Sites_Others'!L870</f>
        <v>4</v>
      </c>
      <c r="M421" s="70" t="str">
        <f>'Bathing Sites_Others'!M870</f>
        <v>4</v>
      </c>
      <c r="N421" s="70" t="str">
        <f>'Bathing Sites_Others'!N870</f>
        <v>4</v>
      </c>
      <c r="O421" s="70" t="str">
        <f>'Bathing Sites_Others'!O870</f>
        <v>4</v>
      </c>
      <c r="P421" s="70" t="str">
        <f>'Bathing Sites_Others'!P870</f>
        <v>4</v>
      </c>
      <c r="Q421" s="70"/>
      <c r="R421" s="70" t="str">
        <f>'Bathing Sites_Others'!R870</f>
        <v>4</v>
      </c>
      <c r="S421" s="70" t="str">
        <f>'Bathing Sites_Others'!S870</f>
        <v>4</v>
      </c>
      <c r="T421" s="70" t="str">
        <f>'Bathing Sites_Others'!T870</f>
        <v>4</v>
      </c>
    </row>
    <row r="422" spans="5:20" hidden="1" outlineLevel="1" x14ac:dyDescent="0.45">
      <c r="E422" s="94" t="s">
        <v>508</v>
      </c>
      <c r="F422" s="94" t="s">
        <v>548</v>
      </c>
      <c r="G422" s="88" t="s">
        <v>131</v>
      </c>
      <c r="H422" s="1" t="s">
        <v>130</v>
      </c>
      <c r="I422" s="1" t="s">
        <v>132</v>
      </c>
      <c r="J422" s="1"/>
      <c r="L422" s="70" t="str">
        <f>'Bathing Sites_Others'!L871</f>
        <v>4</v>
      </c>
      <c r="M422" s="70" t="str">
        <f>'Bathing Sites_Others'!M871</f>
        <v>4</v>
      </c>
      <c r="N422" s="70" t="str">
        <f>'Bathing Sites_Others'!N871</f>
        <v>4</v>
      </c>
      <c r="O422" s="70" t="str">
        <f>'Bathing Sites_Others'!O871</f>
        <v>4</v>
      </c>
      <c r="P422" s="70" t="str">
        <f>'Bathing Sites_Others'!P871</f>
        <v>4</v>
      </c>
      <c r="Q422" s="70"/>
      <c r="R422" s="70" t="str">
        <f>'Bathing Sites_Others'!R871</f>
        <v>4</v>
      </c>
      <c r="S422" s="70" t="str">
        <f>'Bathing Sites_Others'!S871</f>
        <v>4</v>
      </c>
      <c r="T422" s="70" t="str">
        <f>'Bathing Sites_Others'!T871</f>
        <v>4</v>
      </c>
    </row>
    <row r="423" spans="5:20" hidden="1" outlineLevel="1" x14ac:dyDescent="0.45">
      <c r="E423" s="94" t="s">
        <v>508</v>
      </c>
      <c r="F423" s="94" t="s">
        <v>549</v>
      </c>
      <c r="G423" s="88" t="s">
        <v>131</v>
      </c>
      <c r="H423" s="1" t="s">
        <v>130</v>
      </c>
      <c r="I423" s="1" t="s">
        <v>132</v>
      </c>
      <c r="J423" s="1"/>
      <c r="L423" s="70" t="str">
        <f>'Bathing Sites_Others'!L872</f>
        <v>4</v>
      </c>
      <c r="M423" s="70" t="str">
        <f>'Bathing Sites_Others'!M872</f>
        <v>4</v>
      </c>
      <c r="N423" s="70" t="str">
        <f>'Bathing Sites_Others'!N872</f>
        <v>4</v>
      </c>
      <c r="O423" s="70" t="str">
        <f>'Bathing Sites_Others'!O872</f>
        <v>4</v>
      </c>
      <c r="P423" s="70" t="str">
        <f>'Bathing Sites_Others'!P872</f>
        <v>4</v>
      </c>
      <c r="Q423" s="70"/>
      <c r="R423" s="70" t="str">
        <f>'Bathing Sites_Others'!R872</f>
        <v>4</v>
      </c>
      <c r="S423" s="70" t="str">
        <f>'Bathing Sites_Others'!S872</f>
        <v>4</v>
      </c>
      <c r="T423" s="70" t="str">
        <f>'Bathing Sites_Others'!T872</f>
        <v>4</v>
      </c>
    </row>
    <row r="424" spans="5:20" hidden="1" outlineLevel="1" x14ac:dyDescent="0.45">
      <c r="E424" s="94" t="s">
        <v>508</v>
      </c>
      <c r="F424" s="94" t="s">
        <v>550</v>
      </c>
      <c r="G424" s="88" t="s">
        <v>131</v>
      </c>
      <c r="H424" s="1" t="s">
        <v>130</v>
      </c>
      <c r="I424" s="1" t="s">
        <v>132</v>
      </c>
      <c r="J424" s="1"/>
      <c r="L424" s="70" t="str">
        <f>'Bathing Sites_Others'!L873</f>
        <v>4</v>
      </c>
      <c r="M424" s="70" t="str">
        <f>'Bathing Sites_Others'!M873</f>
        <v>4</v>
      </c>
      <c r="N424" s="70" t="str">
        <f>'Bathing Sites_Others'!N873</f>
        <v>4</v>
      </c>
      <c r="O424" s="70" t="str">
        <f>'Bathing Sites_Others'!O873</f>
        <v>4</v>
      </c>
      <c r="P424" s="70" t="str">
        <f>'Bathing Sites_Others'!P873</f>
        <v>4</v>
      </c>
      <c r="Q424" s="70"/>
      <c r="R424" s="70" t="str">
        <f>'Bathing Sites_Others'!R873</f>
        <v>4</v>
      </c>
      <c r="S424" s="70" t="str">
        <f>'Bathing Sites_Others'!S873</f>
        <v>4</v>
      </c>
      <c r="T424" s="70" t="str">
        <f>'Bathing Sites_Others'!T873</f>
        <v>4</v>
      </c>
    </row>
    <row r="425" spans="5:20" hidden="1" outlineLevel="1" x14ac:dyDescent="0.45">
      <c r="E425" s="94" t="s">
        <v>508</v>
      </c>
      <c r="F425" s="94" t="s">
        <v>551</v>
      </c>
      <c r="G425" s="88" t="s">
        <v>131</v>
      </c>
      <c r="H425" s="1" t="s">
        <v>130</v>
      </c>
      <c r="I425" s="1" t="s">
        <v>132</v>
      </c>
      <c r="J425" s="1"/>
      <c r="L425" s="70" t="str">
        <f>'Bathing Sites_Others'!L874</f>
        <v>4</v>
      </c>
      <c r="M425" s="70" t="str">
        <f>'Bathing Sites_Others'!M874</f>
        <v>4</v>
      </c>
      <c r="N425" s="70" t="str">
        <f>'Bathing Sites_Others'!N874</f>
        <v>4</v>
      </c>
      <c r="O425" s="70" t="str">
        <f>'Bathing Sites_Others'!O874</f>
        <v>4</v>
      </c>
      <c r="P425" s="70" t="str">
        <f>'Bathing Sites_Others'!P874</f>
        <v>4</v>
      </c>
      <c r="Q425" s="70"/>
      <c r="R425" s="70" t="str">
        <f>'Bathing Sites_Others'!R874</f>
        <v>4</v>
      </c>
      <c r="S425" s="70" t="str">
        <f>'Bathing Sites_Others'!S874</f>
        <v>4</v>
      </c>
      <c r="T425" s="70" t="str">
        <f>'Bathing Sites_Others'!T874</f>
        <v>4</v>
      </c>
    </row>
    <row r="426" spans="5:20" hidden="1" outlineLevel="1" x14ac:dyDescent="0.45">
      <c r="E426" s="94" t="s">
        <v>508</v>
      </c>
      <c r="F426" s="94" t="s">
        <v>552</v>
      </c>
      <c r="G426" s="88" t="s">
        <v>131</v>
      </c>
      <c r="H426" s="1" t="s">
        <v>130</v>
      </c>
      <c r="I426" s="1" t="s">
        <v>132</v>
      </c>
      <c r="J426" s="1"/>
      <c r="L426" s="70" t="str">
        <f>'Bathing Sites_Others'!L875</f>
        <v>4</v>
      </c>
      <c r="M426" s="70" t="str">
        <f>'Bathing Sites_Others'!M875</f>
        <v>4</v>
      </c>
      <c r="N426" s="70" t="str">
        <f>'Bathing Sites_Others'!N875</f>
        <v>4</v>
      </c>
      <c r="O426" s="70" t="str">
        <f>'Bathing Sites_Others'!O875</f>
        <v>4</v>
      </c>
      <c r="P426" s="70" t="str">
        <f>'Bathing Sites_Others'!P875</f>
        <v>4</v>
      </c>
      <c r="Q426" s="70"/>
      <c r="R426" s="70" t="str">
        <f>'Bathing Sites_Others'!R875</f>
        <v>4</v>
      </c>
      <c r="S426" s="70" t="str">
        <f>'Bathing Sites_Others'!S875</f>
        <v>4</v>
      </c>
      <c r="T426" s="70" t="str">
        <f>'Bathing Sites_Others'!T875</f>
        <v>4</v>
      </c>
    </row>
    <row r="427" spans="5:20" hidden="1" outlineLevel="1" x14ac:dyDescent="0.45">
      <c r="E427" s="94" t="s">
        <v>508</v>
      </c>
      <c r="F427" s="94" t="s">
        <v>553</v>
      </c>
      <c r="G427" s="88" t="s">
        <v>131</v>
      </c>
      <c r="H427" s="1" t="s">
        <v>130</v>
      </c>
      <c r="I427" s="1" t="s">
        <v>132</v>
      </c>
      <c r="J427" s="1"/>
      <c r="L427" s="70" t="str">
        <f>'Bathing Sites_Others'!L876</f>
        <v>3</v>
      </c>
      <c r="M427" s="70" t="str">
        <f>'Bathing Sites_Others'!M876</f>
        <v>2</v>
      </c>
      <c r="N427" s="70" t="str">
        <f>'Bathing Sites_Others'!N876</f>
        <v>2</v>
      </c>
      <c r="O427" s="70" t="str">
        <f>'Bathing Sites_Others'!O876</f>
        <v>1</v>
      </c>
      <c r="P427" s="70" t="str">
        <f>'Bathing Sites_Others'!P876</f>
        <v>1</v>
      </c>
      <c r="Q427" s="70"/>
      <c r="R427" s="70" t="str">
        <f>'Bathing Sites_Others'!R876</f>
        <v>1</v>
      </c>
      <c r="S427" s="70" t="str">
        <f>'Bathing Sites_Others'!S876</f>
        <v>1</v>
      </c>
      <c r="T427" s="70" t="str">
        <f>'Bathing Sites_Others'!T876</f>
        <v>1</v>
      </c>
    </row>
    <row r="428" spans="5:20" hidden="1" outlineLevel="1" x14ac:dyDescent="0.45">
      <c r="E428" s="94" t="s">
        <v>508</v>
      </c>
      <c r="F428" s="94" t="s">
        <v>554</v>
      </c>
      <c r="G428" s="88" t="s">
        <v>131</v>
      </c>
      <c r="H428" s="1" t="s">
        <v>130</v>
      </c>
      <c r="I428" s="1" t="s">
        <v>132</v>
      </c>
      <c r="J428" s="1"/>
      <c r="L428" s="70" t="str">
        <f>'Bathing Sites_Others'!L877</f>
        <v>3</v>
      </c>
      <c r="M428" s="70" t="str">
        <f>'Bathing Sites_Others'!M877</f>
        <v>3</v>
      </c>
      <c r="N428" s="70" t="str">
        <f>'Bathing Sites_Others'!N877</f>
        <v>3</v>
      </c>
      <c r="O428" s="70" t="str">
        <f>'Bathing Sites_Others'!O877</f>
        <v>3</v>
      </c>
      <c r="P428" s="70" t="str">
        <f>'Bathing Sites_Others'!P877</f>
        <v>2</v>
      </c>
      <c r="Q428" s="70"/>
      <c r="R428" s="70" t="str">
        <f>'Bathing Sites_Others'!R877</f>
        <v>2</v>
      </c>
      <c r="S428" s="70" t="str">
        <f>'Bathing Sites_Others'!S877</f>
        <v>1</v>
      </c>
      <c r="T428" s="70" t="str">
        <f>'Bathing Sites_Others'!T877</f>
        <v>1</v>
      </c>
    </row>
    <row r="429" spans="5:20" hidden="1" outlineLevel="1" x14ac:dyDescent="0.45">
      <c r="E429" s="94" t="s">
        <v>508</v>
      </c>
      <c r="F429" s="94" t="s">
        <v>555</v>
      </c>
      <c r="G429" s="88" t="s">
        <v>131</v>
      </c>
      <c r="H429" s="1" t="s">
        <v>130</v>
      </c>
      <c r="I429" s="1" t="s">
        <v>132</v>
      </c>
      <c r="J429" s="1"/>
      <c r="L429" s="70" t="str">
        <f>'Bathing Sites_Others'!L878</f>
        <v>2</v>
      </c>
      <c r="M429" s="70" t="str">
        <f>'Bathing Sites_Others'!M878</f>
        <v>2</v>
      </c>
      <c r="N429" s="70" t="str">
        <f>'Bathing Sites_Others'!N878</f>
        <v>1</v>
      </c>
      <c r="O429" s="70" t="str">
        <f>'Bathing Sites_Others'!O878</f>
        <v>1</v>
      </c>
      <c r="P429" s="70" t="str">
        <f>'Bathing Sites_Others'!P878</f>
        <v>1</v>
      </c>
      <c r="Q429" s="70"/>
      <c r="R429" s="70" t="str">
        <f>'Bathing Sites_Others'!R878</f>
        <v>1</v>
      </c>
      <c r="S429" s="70" t="str">
        <f>'Bathing Sites_Others'!S878</f>
        <v>1</v>
      </c>
      <c r="T429" s="70" t="str">
        <f>'Bathing Sites_Others'!T878</f>
        <v>1</v>
      </c>
    </row>
    <row r="430" spans="5:20" hidden="1" outlineLevel="1" x14ac:dyDescent="0.45">
      <c r="E430" s="94" t="s">
        <v>508</v>
      </c>
      <c r="F430" s="94" t="s">
        <v>556</v>
      </c>
      <c r="G430" s="88" t="s">
        <v>131</v>
      </c>
      <c r="H430" s="1" t="s">
        <v>130</v>
      </c>
      <c r="I430" s="1" t="s">
        <v>132</v>
      </c>
      <c r="J430" s="1"/>
      <c r="L430" s="70" t="str">
        <f>'Bathing Sites_Others'!L879</f>
        <v>4</v>
      </c>
      <c r="M430" s="70" t="str">
        <f>'Bathing Sites_Others'!M879</f>
        <v>4</v>
      </c>
      <c r="N430" s="70" t="str">
        <f>'Bathing Sites_Others'!N879</f>
        <v>4</v>
      </c>
      <c r="O430" s="70" t="str">
        <f>'Bathing Sites_Others'!O879</f>
        <v>4</v>
      </c>
      <c r="P430" s="70" t="str">
        <f>'Bathing Sites_Others'!P879</f>
        <v>4</v>
      </c>
      <c r="Q430" s="70"/>
      <c r="R430" s="70" t="str">
        <f>'Bathing Sites_Others'!R879</f>
        <v>4</v>
      </c>
      <c r="S430" s="70" t="str">
        <f>'Bathing Sites_Others'!S879</f>
        <v>4</v>
      </c>
      <c r="T430" s="70" t="str">
        <f>'Bathing Sites_Others'!T879</f>
        <v>4</v>
      </c>
    </row>
    <row r="431" spans="5:20" hidden="1" outlineLevel="1" x14ac:dyDescent="0.45">
      <c r="E431" s="94" t="s">
        <v>508</v>
      </c>
      <c r="F431" s="94" t="s">
        <v>557</v>
      </c>
      <c r="G431" s="88" t="s">
        <v>131</v>
      </c>
      <c r="H431" s="1" t="s">
        <v>130</v>
      </c>
      <c r="I431" s="1" t="s">
        <v>132</v>
      </c>
      <c r="J431" s="1"/>
      <c r="L431" s="70" t="str">
        <f>'Bathing Sites_Others'!L880</f>
        <v>4</v>
      </c>
      <c r="M431" s="70" t="str">
        <f>'Bathing Sites_Others'!M880</f>
        <v>4</v>
      </c>
      <c r="N431" s="70" t="str">
        <f>'Bathing Sites_Others'!N880</f>
        <v>4</v>
      </c>
      <c r="O431" s="70" t="str">
        <f>'Bathing Sites_Others'!O880</f>
        <v>4</v>
      </c>
      <c r="P431" s="70" t="str">
        <f>'Bathing Sites_Others'!P880</f>
        <v>4</v>
      </c>
      <c r="Q431" s="70"/>
      <c r="R431" s="70" t="str">
        <f>'Bathing Sites_Others'!R880</f>
        <v>4</v>
      </c>
      <c r="S431" s="70" t="str">
        <f>'Bathing Sites_Others'!S880</f>
        <v>4</v>
      </c>
      <c r="T431" s="70" t="str">
        <f>'Bathing Sites_Others'!T880</f>
        <v>4</v>
      </c>
    </row>
    <row r="432" spans="5:20" collapsed="1" x14ac:dyDescent="0.45">
      <c r="E432" s="94"/>
      <c r="F432" s="94"/>
      <c r="G432" s="88"/>
      <c r="H432" s="1"/>
      <c r="I432" s="1"/>
      <c r="J432" s="1"/>
      <c r="L432" s="70"/>
      <c r="M432" s="70"/>
      <c r="N432" s="70"/>
      <c r="O432" s="70"/>
      <c r="P432" s="70"/>
      <c r="Q432" s="70"/>
      <c r="R432" s="70"/>
      <c r="S432" s="70"/>
      <c r="T432" s="70"/>
    </row>
    <row r="433" spans="5:20" x14ac:dyDescent="0.45">
      <c r="E433" s="94" t="s">
        <v>558</v>
      </c>
      <c r="F433" s="94" t="s">
        <v>559</v>
      </c>
      <c r="G433" s="88" t="s">
        <v>131</v>
      </c>
      <c r="H433" s="1" t="s">
        <v>130</v>
      </c>
      <c r="I433" s="1" t="s">
        <v>132</v>
      </c>
      <c r="J433" s="1"/>
      <c r="L433" s="70" t="str">
        <f>'Bathing Sites_Others'!L882</f>
        <v>3</v>
      </c>
      <c r="M433" s="70" t="str">
        <f>'Bathing Sites_Others'!M882</f>
        <v>3</v>
      </c>
      <c r="N433" s="70" t="str">
        <f>'Bathing Sites_Others'!N882</f>
        <v>2</v>
      </c>
      <c r="O433" s="70" t="str">
        <f>'Bathing Sites_Others'!O882</f>
        <v>2</v>
      </c>
      <c r="P433" s="70" t="str">
        <f>'Bathing Sites_Others'!P882</f>
        <v>2</v>
      </c>
      <c r="Q433" s="70"/>
      <c r="R433" s="70" t="str">
        <f>'Bathing Sites_Others'!R882</f>
        <v>2</v>
      </c>
      <c r="S433" s="70" t="str">
        <f>'Bathing Sites_Others'!S882</f>
        <v>3</v>
      </c>
      <c r="T433" s="70" t="str">
        <f>'Bathing Sites_Others'!T882</f>
        <v>3</v>
      </c>
    </row>
    <row r="434" spans="5:20" hidden="1" outlineLevel="1" x14ac:dyDescent="0.45">
      <c r="E434" s="94" t="s">
        <v>558</v>
      </c>
      <c r="F434" s="94" t="s">
        <v>560</v>
      </c>
      <c r="G434" s="88" t="s">
        <v>131</v>
      </c>
      <c r="H434" s="1" t="s">
        <v>130</v>
      </c>
      <c r="I434" s="1" t="s">
        <v>132</v>
      </c>
      <c r="J434" s="1"/>
      <c r="L434" s="70" t="str">
        <f>'Bathing Sites_Others'!L883</f>
        <v>3</v>
      </c>
      <c r="M434" s="70" t="str">
        <f>'Bathing Sites_Others'!M883</f>
        <v>3</v>
      </c>
      <c r="N434" s="70" t="str">
        <f>'Bathing Sites_Others'!N883</f>
        <v>3</v>
      </c>
      <c r="O434" s="70" t="str">
        <f>'Bathing Sites_Others'!O883</f>
        <v>2</v>
      </c>
      <c r="P434" s="70" t="str">
        <f>'Bathing Sites_Others'!P883</f>
        <v>2</v>
      </c>
      <c r="Q434" s="70"/>
      <c r="R434" s="70" t="str">
        <f>'Bathing Sites_Others'!R883</f>
        <v>1</v>
      </c>
      <c r="S434" s="70" t="str">
        <f>'Bathing Sites_Others'!S883</f>
        <v>1</v>
      </c>
      <c r="T434" s="70" t="str">
        <f>'Bathing Sites_Others'!T883</f>
        <v>1</v>
      </c>
    </row>
    <row r="435" spans="5:20" hidden="1" outlineLevel="1" x14ac:dyDescent="0.45">
      <c r="E435" s="94" t="s">
        <v>558</v>
      </c>
      <c r="F435" s="94" t="s">
        <v>561</v>
      </c>
      <c r="G435" s="88" t="s">
        <v>131</v>
      </c>
      <c r="H435" s="1" t="s">
        <v>130</v>
      </c>
      <c r="I435" s="1" t="s">
        <v>132</v>
      </c>
      <c r="J435" s="1"/>
      <c r="L435" s="70" t="str">
        <f>'Bathing Sites_Others'!L884</f>
        <v>4</v>
      </c>
      <c r="M435" s="70" t="str">
        <f>'Bathing Sites_Others'!M884</f>
        <v>4</v>
      </c>
      <c r="N435" s="70" t="str">
        <f>'Bathing Sites_Others'!N884</f>
        <v>4</v>
      </c>
      <c r="O435" s="70" t="str">
        <f>'Bathing Sites_Others'!O884</f>
        <v>4</v>
      </c>
      <c r="P435" s="70" t="str">
        <f>'Bathing Sites_Others'!P884</f>
        <v>4</v>
      </c>
      <c r="Q435" s="70"/>
      <c r="R435" s="70" t="str">
        <f>'Bathing Sites_Others'!R884</f>
        <v>4</v>
      </c>
      <c r="S435" s="70" t="str">
        <f>'Bathing Sites_Others'!S884</f>
        <v>4</v>
      </c>
      <c r="T435" s="70" t="str">
        <f>'Bathing Sites_Others'!T884</f>
        <v>4</v>
      </c>
    </row>
    <row r="436" spans="5:20" hidden="1" outlineLevel="1" x14ac:dyDescent="0.45">
      <c r="E436" s="94" t="s">
        <v>558</v>
      </c>
      <c r="F436" s="94" t="s">
        <v>562</v>
      </c>
      <c r="G436" s="88" t="s">
        <v>131</v>
      </c>
      <c r="H436" s="1" t="s">
        <v>130</v>
      </c>
      <c r="I436" s="1" t="s">
        <v>132</v>
      </c>
      <c r="J436" s="1"/>
      <c r="L436" s="70" t="str">
        <f>'Bathing Sites_Others'!L885</f>
        <v>4</v>
      </c>
      <c r="M436" s="70" t="str">
        <f>'Bathing Sites_Others'!M885</f>
        <v>4</v>
      </c>
      <c r="N436" s="70" t="str">
        <f>'Bathing Sites_Others'!N885</f>
        <v>4</v>
      </c>
      <c r="O436" s="70" t="str">
        <f>'Bathing Sites_Others'!O885</f>
        <v>4</v>
      </c>
      <c r="P436" s="70" t="str">
        <f>'Bathing Sites_Others'!P885</f>
        <v>4</v>
      </c>
      <c r="Q436" s="70"/>
      <c r="R436" s="70" t="str">
        <f>'Bathing Sites_Others'!R885</f>
        <v>4</v>
      </c>
      <c r="S436" s="70" t="str">
        <f>'Bathing Sites_Others'!S885</f>
        <v>4</v>
      </c>
      <c r="T436" s="70" t="str">
        <f>'Bathing Sites_Others'!T885</f>
        <v>4</v>
      </c>
    </row>
    <row r="437" spans="5:20" hidden="1" outlineLevel="1" x14ac:dyDescent="0.45">
      <c r="E437" s="94" t="s">
        <v>558</v>
      </c>
      <c r="F437" s="94" t="s">
        <v>563</v>
      </c>
      <c r="G437" s="88" t="s">
        <v>131</v>
      </c>
      <c r="H437" s="1" t="s">
        <v>130</v>
      </c>
      <c r="I437" s="1" t="s">
        <v>132</v>
      </c>
      <c r="J437" s="1"/>
      <c r="L437" s="70" t="str">
        <f>'Bathing Sites_Others'!L886</f>
        <v>3</v>
      </c>
      <c r="M437" s="70" t="str">
        <f>'Bathing Sites_Others'!M886</f>
        <v>3</v>
      </c>
      <c r="N437" s="70" t="str">
        <f>'Bathing Sites_Others'!N886</f>
        <v>3</v>
      </c>
      <c r="O437" s="70" t="str">
        <f>'Bathing Sites_Others'!O886</f>
        <v>3</v>
      </c>
      <c r="P437" s="70" t="str">
        <f>'Bathing Sites_Others'!P886</f>
        <v>3</v>
      </c>
      <c r="Q437" s="70"/>
      <c r="R437" s="70" t="str">
        <f>'Bathing Sites_Others'!R886</f>
        <v>3</v>
      </c>
      <c r="S437" s="70" t="str">
        <f>'Bathing Sites_Others'!S886</f>
        <v>3</v>
      </c>
      <c r="T437" s="70" t="str">
        <f>'Bathing Sites_Others'!T886</f>
        <v>3</v>
      </c>
    </row>
    <row r="438" spans="5:20" hidden="1" outlineLevel="1" x14ac:dyDescent="0.45">
      <c r="E438" s="94" t="s">
        <v>558</v>
      </c>
      <c r="F438" s="94" t="s">
        <v>564</v>
      </c>
      <c r="G438" s="88" t="s">
        <v>131</v>
      </c>
      <c r="H438" s="1" t="s">
        <v>130</v>
      </c>
      <c r="I438" s="1" t="s">
        <v>132</v>
      </c>
      <c r="J438" s="1"/>
      <c r="L438" s="70" t="str">
        <f>'Bathing Sites_Others'!L887</f>
        <v>4</v>
      </c>
      <c r="M438" s="70" t="str">
        <f>'Bathing Sites_Others'!M887</f>
        <v>4</v>
      </c>
      <c r="N438" s="70" t="str">
        <f>'Bathing Sites_Others'!N887</f>
        <v>3</v>
      </c>
      <c r="O438" s="70" t="str">
        <f>'Bathing Sites_Others'!O887</f>
        <v>3</v>
      </c>
      <c r="P438" s="70" t="str">
        <f>'Bathing Sites_Others'!P887</f>
        <v>3</v>
      </c>
      <c r="Q438" s="70"/>
      <c r="R438" s="70" t="str">
        <f>'Bathing Sites_Others'!R887</f>
        <v>3</v>
      </c>
      <c r="S438" s="70" t="str">
        <f>'Bathing Sites_Others'!S887</f>
        <v>4</v>
      </c>
      <c r="T438" s="70" t="str">
        <f>'Bathing Sites_Others'!T887</f>
        <v>4</v>
      </c>
    </row>
    <row r="439" spans="5:20" hidden="1" outlineLevel="1" x14ac:dyDescent="0.45">
      <c r="E439" s="94" t="s">
        <v>558</v>
      </c>
      <c r="F439" s="94" t="s">
        <v>565</v>
      </c>
      <c r="G439" s="88" t="s">
        <v>131</v>
      </c>
      <c r="H439" s="1" t="s">
        <v>130</v>
      </c>
      <c r="I439" s="1" t="s">
        <v>132</v>
      </c>
      <c r="J439" s="1"/>
      <c r="L439" s="70" t="str">
        <f>'Bathing Sites_Others'!L888</f>
        <v>3</v>
      </c>
      <c r="M439" s="70" t="str">
        <f>'Bathing Sites_Others'!M888</f>
        <v>3</v>
      </c>
      <c r="N439" s="70" t="str">
        <f>'Bathing Sites_Others'!N888</f>
        <v>3</v>
      </c>
      <c r="O439" s="70" t="str">
        <f>'Bathing Sites_Others'!O888</f>
        <v>3</v>
      </c>
      <c r="P439" s="70" t="str">
        <f>'Bathing Sites_Others'!P888</f>
        <v>3</v>
      </c>
      <c r="Q439" s="70"/>
      <c r="R439" s="70" t="str">
        <f>'Bathing Sites_Others'!R888</f>
        <v>3</v>
      </c>
      <c r="S439" s="70" t="str">
        <f>'Bathing Sites_Others'!S888</f>
        <v>3</v>
      </c>
      <c r="T439" s="70" t="str">
        <f>'Bathing Sites_Others'!T888</f>
        <v>3</v>
      </c>
    </row>
    <row r="440" spans="5:20" hidden="1" outlineLevel="1" x14ac:dyDescent="0.45">
      <c r="E440" s="94" t="s">
        <v>558</v>
      </c>
      <c r="F440" s="94" t="s">
        <v>566</v>
      </c>
      <c r="G440" s="88" t="s">
        <v>131</v>
      </c>
      <c r="H440" s="1" t="s">
        <v>130</v>
      </c>
      <c r="I440" s="1" t="s">
        <v>132</v>
      </c>
      <c r="J440" s="1"/>
      <c r="L440" s="70" t="str">
        <f>'Bathing Sites_Others'!L889</f>
        <v>4</v>
      </c>
      <c r="M440" s="70" t="str">
        <f>'Bathing Sites_Others'!M889</f>
        <v>4</v>
      </c>
      <c r="N440" s="70" t="str">
        <f>'Bathing Sites_Others'!N889</f>
        <v>3</v>
      </c>
      <c r="O440" s="70" t="str">
        <f>'Bathing Sites_Others'!O889</f>
        <v>3</v>
      </c>
      <c r="P440" s="70" t="str">
        <f>'Bathing Sites_Others'!P889</f>
        <v>4</v>
      </c>
      <c r="Q440" s="70"/>
      <c r="R440" s="70" t="str">
        <f>'Bathing Sites_Others'!R889</f>
        <v>3</v>
      </c>
      <c r="S440" s="70" t="str">
        <f>'Bathing Sites_Others'!S889</f>
        <v>4</v>
      </c>
      <c r="T440" s="70" t="str">
        <f>'Bathing Sites_Others'!T889</f>
        <v>4</v>
      </c>
    </row>
    <row r="441" spans="5:20" hidden="1" outlineLevel="1" x14ac:dyDescent="0.45">
      <c r="E441" s="94" t="s">
        <v>558</v>
      </c>
      <c r="F441" s="94" t="s">
        <v>567</v>
      </c>
      <c r="G441" s="88" t="s">
        <v>131</v>
      </c>
      <c r="H441" s="1" t="s">
        <v>130</v>
      </c>
      <c r="I441" s="1" t="s">
        <v>132</v>
      </c>
      <c r="J441" s="1"/>
      <c r="L441" s="70" t="str">
        <f>'Bathing Sites_Others'!L890</f>
        <v>3</v>
      </c>
      <c r="M441" s="70" t="str">
        <f>'Bathing Sites_Others'!M890</f>
        <v>2</v>
      </c>
      <c r="N441" s="70" t="str">
        <f>'Bathing Sites_Others'!N890</f>
        <v>3</v>
      </c>
      <c r="O441" s="70" t="str">
        <f>'Bathing Sites_Others'!O890</f>
        <v>3</v>
      </c>
      <c r="P441" s="70" t="str">
        <f>'Bathing Sites_Others'!P890</f>
        <v>4</v>
      </c>
      <c r="Q441" s="70"/>
      <c r="R441" s="70" t="str">
        <f>'Bathing Sites_Others'!R890</f>
        <v>4</v>
      </c>
      <c r="S441" s="70" t="str">
        <f>'Bathing Sites_Others'!S890</f>
        <v>4</v>
      </c>
      <c r="T441" s="70" t="str">
        <f>'Bathing Sites_Others'!T890</f>
        <v>3</v>
      </c>
    </row>
    <row r="442" spans="5:20" hidden="1" outlineLevel="1" x14ac:dyDescent="0.45">
      <c r="E442" s="94" t="s">
        <v>558</v>
      </c>
      <c r="F442" s="94" t="s">
        <v>568</v>
      </c>
      <c r="G442" s="88" t="s">
        <v>131</v>
      </c>
      <c r="H442" s="1" t="s">
        <v>130</v>
      </c>
      <c r="I442" s="1" t="s">
        <v>132</v>
      </c>
      <c r="J442" s="1"/>
      <c r="L442" s="70" t="str">
        <f>'Bathing Sites_Others'!L891</f>
        <v>3</v>
      </c>
      <c r="M442" s="70" t="str">
        <f>'Bathing Sites_Others'!M891</f>
        <v>3</v>
      </c>
      <c r="N442" s="70" t="str">
        <f>'Bathing Sites_Others'!N891</f>
        <v>3</v>
      </c>
      <c r="O442" s="70" t="str">
        <f>'Bathing Sites_Others'!O891</f>
        <v>3</v>
      </c>
      <c r="P442" s="70" t="str">
        <f>'Bathing Sites_Others'!P891</f>
        <v>3</v>
      </c>
      <c r="Q442" s="70"/>
      <c r="R442" s="70" t="str">
        <f>'Bathing Sites_Others'!R891</f>
        <v>2</v>
      </c>
      <c r="S442" s="70" t="str">
        <f>'Bathing Sites_Others'!S891</f>
        <v>3</v>
      </c>
      <c r="T442" s="70" t="str">
        <f>'Bathing Sites_Others'!T891</f>
        <v>3</v>
      </c>
    </row>
    <row r="443" spans="5:20" hidden="1" outlineLevel="1" x14ac:dyDescent="0.45">
      <c r="E443" s="94" t="s">
        <v>558</v>
      </c>
      <c r="F443" s="94" t="s">
        <v>569</v>
      </c>
      <c r="G443" s="88" t="s">
        <v>131</v>
      </c>
      <c r="H443" s="1" t="s">
        <v>130</v>
      </c>
      <c r="I443" s="1" t="s">
        <v>132</v>
      </c>
      <c r="J443" s="1"/>
      <c r="L443" s="70" t="str">
        <f>'Bathing Sites_Others'!L892</f>
        <v>3</v>
      </c>
      <c r="M443" s="70" t="str">
        <f>'Bathing Sites_Others'!M892</f>
        <v>3</v>
      </c>
      <c r="N443" s="70" t="str">
        <f>'Bathing Sites_Others'!N892</f>
        <v>3</v>
      </c>
      <c r="O443" s="70" t="str">
        <f>'Bathing Sites_Others'!O892</f>
        <v>3</v>
      </c>
      <c r="P443" s="70" t="str">
        <f>'Bathing Sites_Others'!P892</f>
        <v>4</v>
      </c>
      <c r="Q443" s="70"/>
      <c r="R443" s="70" t="str">
        <f>'Bathing Sites_Others'!R892</f>
        <v>4</v>
      </c>
      <c r="S443" s="70" t="str">
        <f>'Bathing Sites_Others'!S892</f>
        <v>4</v>
      </c>
      <c r="T443" s="70" t="str">
        <f>'Bathing Sites_Others'!T892</f>
        <v>3</v>
      </c>
    </row>
    <row r="444" spans="5:20" hidden="1" outlineLevel="1" x14ac:dyDescent="0.45">
      <c r="E444" s="94" t="s">
        <v>558</v>
      </c>
      <c r="F444" s="94" t="s">
        <v>570</v>
      </c>
      <c r="G444" s="88" t="s">
        <v>131</v>
      </c>
      <c r="H444" s="1" t="s">
        <v>130</v>
      </c>
      <c r="I444" s="1" t="s">
        <v>132</v>
      </c>
      <c r="J444" s="1"/>
      <c r="L444" s="70" t="str">
        <f>'Bathing Sites_Others'!L893</f>
        <v>3</v>
      </c>
      <c r="M444" s="70" t="str">
        <f>'Bathing Sites_Others'!M893</f>
        <v>3</v>
      </c>
      <c r="N444" s="70" t="str">
        <f>'Bathing Sites_Others'!N893</f>
        <v>3</v>
      </c>
      <c r="O444" s="70" t="str">
        <f>'Bathing Sites_Others'!O893</f>
        <v>3</v>
      </c>
      <c r="P444" s="70" t="str">
        <f>'Bathing Sites_Others'!P893</f>
        <v>3</v>
      </c>
      <c r="Q444" s="70"/>
      <c r="R444" s="70" t="str">
        <f>'Bathing Sites_Others'!R893</f>
        <v>3</v>
      </c>
      <c r="S444" s="70" t="str">
        <f>'Bathing Sites_Others'!S893</f>
        <v>4</v>
      </c>
      <c r="T444" s="70" t="str">
        <f>'Bathing Sites_Others'!T893</f>
        <v>4</v>
      </c>
    </row>
    <row r="445" spans="5:20" hidden="1" outlineLevel="1" x14ac:dyDescent="0.45">
      <c r="E445" s="94" t="s">
        <v>558</v>
      </c>
      <c r="F445" s="94" t="s">
        <v>571</v>
      </c>
      <c r="G445" s="88" t="s">
        <v>131</v>
      </c>
      <c r="H445" s="1" t="s">
        <v>130</v>
      </c>
      <c r="I445" s="1" t="s">
        <v>132</v>
      </c>
      <c r="J445" s="1"/>
      <c r="L445" s="70" t="str">
        <f>'Bathing Sites_Others'!L894</f>
        <v>4</v>
      </c>
      <c r="M445" s="70" t="str">
        <f>'Bathing Sites_Others'!M894</f>
        <v>4</v>
      </c>
      <c r="N445" s="70" t="str">
        <f>'Bathing Sites_Others'!N894</f>
        <v>3</v>
      </c>
      <c r="O445" s="70" t="str">
        <f>'Bathing Sites_Others'!O894</f>
        <v>3</v>
      </c>
      <c r="P445" s="70" t="str">
        <f>'Bathing Sites_Others'!P894</f>
        <v>4</v>
      </c>
      <c r="Q445" s="70"/>
      <c r="R445" s="70" t="str">
        <f>'Bathing Sites_Others'!R894</f>
        <v>4</v>
      </c>
      <c r="S445" s="70" t="str">
        <f>'Bathing Sites_Others'!S894</f>
        <v>4</v>
      </c>
      <c r="T445" s="70" t="str">
        <f>'Bathing Sites_Others'!T894</f>
        <v>3</v>
      </c>
    </row>
    <row r="446" spans="5:20" hidden="1" outlineLevel="1" x14ac:dyDescent="0.45">
      <c r="E446" s="94" t="s">
        <v>558</v>
      </c>
      <c r="F446" s="94" t="s">
        <v>572</v>
      </c>
      <c r="G446" s="88" t="s">
        <v>131</v>
      </c>
      <c r="H446" s="1" t="s">
        <v>130</v>
      </c>
      <c r="I446" s="1" t="s">
        <v>132</v>
      </c>
      <c r="J446" s="1"/>
      <c r="L446" s="70" t="str">
        <f>'Bathing Sites_Others'!L895</f>
        <v>2</v>
      </c>
      <c r="M446" s="70" t="str">
        <f>'Bathing Sites_Others'!M895</f>
        <v>1</v>
      </c>
      <c r="N446" s="70" t="str">
        <f>'Bathing Sites_Others'!N895</f>
        <v>1</v>
      </c>
      <c r="O446" s="70" t="str">
        <f>'Bathing Sites_Others'!O895</f>
        <v>1</v>
      </c>
      <c r="P446" s="70" t="str">
        <f>'Bathing Sites_Others'!P895</f>
        <v>1</v>
      </c>
      <c r="Q446" s="70"/>
      <c r="R446" s="70" t="str">
        <f>'Bathing Sites_Others'!R895</f>
        <v>2</v>
      </c>
      <c r="S446" s="70" t="str">
        <f>'Bathing Sites_Others'!S895</f>
        <v>1</v>
      </c>
      <c r="T446" s="70" t="str">
        <f>'Bathing Sites_Others'!T895</f>
        <v>1</v>
      </c>
    </row>
    <row r="447" spans="5:20" hidden="1" outlineLevel="1" x14ac:dyDescent="0.45">
      <c r="E447" s="94" t="s">
        <v>558</v>
      </c>
      <c r="F447" s="94" t="s">
        <v>573</v>
      </c>
      <c r="G447" s="88" t="s">
        <v>131</v>
      </c>
      <c r="H447" s="1" t="s">
        <v>130</v>
      </c>
      <c r="I447" s="1" t="s">
        <v>132</v>
      </c>
      <c r="J447" s="1"/>
      <c r="L447" s="70" t="str">
        <f>'Bathing Sites_Others'!L896</f>
        <v>3</v>
      </c>
      <c r="M447" s="70" t="str">
        <f>'Bathing Sites_Others'!M896</f>
        <v>3</v>
      </c>
      <c r="N447" s="70" t="str">
        <f>'Bathing Sites_Others'!N896</f>
        <v>3</v>
      </c>
      <c r="O447" s="70" t="str">
        <f>'Bathing Sites_Others'!O896</f>
        <v>3</v>
      </c>
      <c r="P447" s="70" t="str">
        <f>'Bathing Sites_Others'!P896</f>
        <v>3</v>
      </c>
      <c r="Q447" s="70"/>
      <c r="R447" s="70" t="str">
        <f>'Bathing Sites_Others'!R896</f>
        <v>3</v>
      </c>
      <c r="S447" s="70" t="str">
        <f>'Bathing Sites_Others'!S896</f>
        <v>4</v>
      </c>
      <c r="T447" s="70" t="str">
        <f>'Bathing Sites_Others'!T896</f>
        <v>3</v>
      </c>
    </row>
    <row r="448" spans="5:20" hidden="1" outlineLevel="1" x14ac:dyDescent="0.45">
      <c r="E448" s="94" t="s">
        <v>558</v>
      </c>
      <c r="F448" s="94" t="s">
        <v>574</v>
      </c>
      <c r="G448" s="88" t="s">
        <v>131</v>
      </c>
      <c r="H448" s="1" t="s">
        <v>130</v>
      </c>
      <c r="I448" s="1" t="s">
        <v>132</v>
      </c>
      <c r="J448" s="1"/>
      <c r="L448" s="70" t="str">
        <f>'Bathing Sites_Others'!L897</f>
        <v>1</v>
      </c>
      <c r="M448" s="70" t="str">
        <f>'Bathing Sites_Others'!M897</f>
        <v>1</v>
      </c>
      <c r="N448" s="70" t="str">
        <f>'Bathing Sites_Others'!N897</f>
        <v>1</v>
      </c>
      <c r="O448" s="70" t="str">
        <f>'Bathing Sites_Others'!O897</f>
        <v>1</v>
      </c>
      <c r="P448" s="70" t="str">
        <f>'Bathing Sites_Others'!P897</f>
        <v/>
      </c>
      <c r="Q448" s="70"/>
      <c r="R448" s="70" t="str">
        <f>'Bathing Sites_Others'!R897</f>
        <v/>
      </c>
      <c r="S448" s="70" t="str">
        <f>'Bathing Sites_Others'!S897</f>
        <v/>
      </c>
      <c r="T448" s="70" t="str">
        <f>'Bathing Sites_Others'!T897</f>
        <v/>
      </c>
    </row>
    <row r="449" spans="1:20" hidden="1" outlineLevel="1" x14ac:dyDescent="0.45">
      <c r="E449" s="94" t="s">
        <v>558</v>
      </c>
      <c r="F449" s="94" t="s">
        <v>575</v>
      </c>
      <c r="G449" s="88" t="s">
        <v>131</v>
      </c>
      <c r="H449" s="1" t="s">
        <v>130</v>
      </c>
      <c r="I449" s="1" t="s">
        <v>132</v>
      </c>
      <c r="J449" s="1"/>
      <c r="L449" s="70" t="str">
        <f>'Bathing Sites_Others'!L898</f>
        <v>4</v>
      </c>
      <c r="M449" s="70" t="str">
        <f>'Bathing Sites_Others'!M898</f>
        <v>4</v>
      </c>
      <c r="N449" s="70" t="str">
        <f>'Bathing Sites_Others'!N898</f>
        <v>4</v>
      </c>
      <c r="O449" s="70" t="str">
        <f>'Bathing Sites_Others'!O898</f>
        <v>4</v>
      </c>
      <c r="P449" s="70" t="str">
        <f>'Bathing Sites_Others'!P898</f>
        <v>3</v>
      </c>
      <c r="Q449" s="70"/>
      <c r="R449" s="70" t="str">
        <f>'Bathing Sites_Others'!R898</f>
        <v>1</v>
      </c>
      <c r="S449" s="70" t="str">
        <f>'Bathing Sites_Others'!S898</f>
        <v>4</v>
      </c>
      <c r="T449" s="70" t="str">
        <f>'Bathing Sites_Others'!T898</f>
        <v/>
      </c>
    </row>
    <row r="450" spans="1:20" hidden="1" outlineLevel="1" x14ac:dyDescent="0.45">
      <c r="E450" s="94" t="s">
        <v>558</v>
      </c>
      <c r="F450" s="94" t="s">
        <v>576</v>
      </c>
      <c r="G450" s="88" t="s">
        <v>131</v>
      </c>
      <c r="H450" s="1" t="s">
        <v>130</v>
      </c>
      <c r="I450" s="1" t="s">
        <v>132</v>
      </c>
      <c r="J450" s="1"/>
      <c r="L450" s="70" t="str">
        <f>'Bathing Sites_Others'!L899</f>
        <v/>
      </c>
      <c r="M450" s="70" t="str">
        <f>'Bathing Sites_Others'!M899</f>
        <v/>
      </c>
      <c r="N450" s="70" t="str">
        <f>'Bathing Sites_Others'!N899</f>
        <v/>
      </c>
      <c r="O450" s="70" t="str">
        <f>'Bathing Sites_Others'!O899</f>
        <v/>
      </c>
      <c r="P450" s="70" t="str">
        <f>'Bathing Sites_Others'!P899</f>
        <v/>
      </c>
      <c r="Q450" s="70"/>
      <c r="R450" s="70" t="str">
        <f>'Bathing Sites_Others'!R899</f>
        <v>1</v>
      </c>
      <c r="S450" s="70" t="str">
        <f>'Bathing Sites_Others'!S899</f>
        <v>1</v>
      </c>
      <c r="T450" s="70" t="str">
        <f>'Bathing Sites_Others'!T899</f>
        <v>1</v>
      </c>
    </row>
    <row r="451" spans="1:20" hidden="1" outlineLevel="1" x14ac:dyDescent="0.45">
      <c r="E451" s="94" t="s">
        <v>558</v>
      </c>
      <c r="F451" s="94" t="s">
        <v>577</v>
      </c>
      <c r="G451" s="88" t="s">
        <v>131</v>
      </c>
      <c r="H451" s="1" t="s">
        <v>130</v>
      </c>
      <c r="I451" s="1" t="s">
        <v>132</v>
      </c>
      <c r="J451" s="1"/>
      <c r="L451" s="70" t="str">
        <f>'Bathing Sites_Others'!L900</f>
        <v>4</v>
      </c>
      <c r="M451" s="70" t="str">
        <f>'Bathing Sites_Others'!M900</f>
        <v>4</v>
      </c>
      <c r="N451" s="70" t="str">
        <f>'Bathing Sites_Others'!N900</f>
        <v>4</v>
      </c>
      <c r="O451" s="70" t="str">
        <f>'Bathing Sites_Others'!O900</f>
        <v>4</v>
      </c>
      <c r="P451" s="70" t="str">
        <f>'Bathing Sites_Others'!P900</f>
        <v>4</v>
      </c>
      <c r="Q451" s="70"/>
      <c r="R451" s="70" t="str">
        <f>'Bathing Sites_Others'!R900</f>
        <v>4</v>
      </c>
      <c r="S451" s="70" t="str">
        <f>'Bathing Sites_Others'!S900</f>
        <v>4</v>
      </c>
      <c r="T451" s="70" t="str">
        <f>'Bathing Sites_Others'!T900</f>
        <v>4</v>
      </c>
    </row>
    <row r="452" spans="1:20" hidden="1" outlineLevel="1" x14ac:dyDescent="0.45">
      <c r="E452" s="94" t="s">
        <v>558</v>
      </c>
      <c r="F452" s="94" t="s">
        <v>578</v>
      </c>
      <c r="G452" s="88" t="s">
        <v>131</v>
      </c>
      <c r="H452" s="1" t="s">
        <v>130</v>
      </c>
      <c r="I452" s="1" t="s">
        <v>132</v>
      </c>
      <c r="J452" s="1"/>
      <c r="L452" s="70" t="str">
        <f>'Bathing Sites_Others'!L901</f>
        <v>3</v>
      </c>
      <c r="M452" s="70" t="str">
        <f>'Bathing Sites_Others'!M901</f>
        <v>3</v>
      </c>
      <c r="N452" s="70" t="str">
        <f>'Bathing Sites_Others'!N901</f>
        <v>3</v>
      </c>
      <c r="O452" s="70" t="str">
        <f>'Bathing Sites_Others'!O901</f>
        <v>3</v>
      </c>
      <c r="P452" s="70" t="str">
        <f>'Bathing Sites_Others'!P901</f>
        <v>3</v>
      </c>
      <c r="Q452" s="70"/>
      <c r="R452" s="70" t="str">
        <f>'Bathing Sites_Others'!R901</f>
        <v>3</v>
      </c>
      <c r="S452" s="70" t="str">
        <f>'Bathing Sites_Others'!S901</f>
        <v>3</v>
      </c>
      <c r="T452" s="70" t="str">
        <f>'Bathing Sites_Others'!T901</f>
        <v>3</v>
      </c>
    </row>
    <row r="453" spans="1:20" hidden="1" outlineLevel="1" x14ac:dyDescent="0.45">
      <c r="E453" s="94" t="s">
        <v>558</v>
      </c>
      <c r="F453" s="94" t="s">
        <v>579</v>
      </c>
      <c r="G453" s="88" t="s">
        <v>131</v>
      </c>
      <c r="H453" s="1" t="s">
        <v>130</v>
      </c>
      <c r="I453" s="1" t="s">
        <v>132</v>
      </c>
      <c r="J453" s="1"/>
      <c r="L453" s="70" t="str">
        <f>'Bathing Sites_Others'!L902</f>
        <v>4</v>
      </c>
      <c r="M453" s="70" t="str">
        <f>'Bathing Sites_Others'!M902</f>
        <v>4</v>
      </c>
      <c r="N453" s="70" t="str">
        <f>'Bathing Sites_Others'!N902</f>
        <v>3</v>
      </c>
      <c r="O453" s="70" t="str">
        <f>'Bathing Sites_Others'!O902</f>
        <v>3</v>
      </c>
      <c r="P453" s="70" t="str">
        <f>'Bathing Sites_Others'!P902</f>
        <v>3</v>
      </c>
      <c r="Q453" s="70"/>
      <c r="R453" s="70" t="str">
        <f>'Bathing Sites_Others'!R902</f>
        <v>3</v>
      </c>
      <c r="S453" s="70" t="str">
        <f>'Bathing Sites_Others'!S902</f>
        <v>4</v>
      </c>
      <c r="T453" s="70" t="str">
        <f>'Bathing Sites_Others'!T902</f>
        <v>4</v>
      </c>
    </row>
    <row r="454" spans="1:20" collapsed="1" x14ac:dyDescent="0.45">
      <c r="G454" s="88"/>
      <c r="H454" s="1"/>
      <c r="I454" s="1"/>
      <c r="J454" s="1"/>
      <c r="L454" s="71"/>
      <c r="M454" s="71"/>
      <c r="N454" s="71"/>
      <c r="O454" s="71"/>
      <c r="P454" s="71"/>
      <c r="Q454" s="71"/>
      <c r="R454" s="71"/>
      <c r="S454" s="71"/>
      <c r="T454" s="71"/>
    </row>
    <row r="455" spans="1:20" s="121" customFormat="1" ht="13.15" x14ac:dyDescent="0.4">
      <c r="A455" s="121" t="s">
        <v>125</v>
      </c>
      <c r="E455" s="122"/>
      <c r="F455" s="122"/>
      <c r="G455" s="122"/>
      <c r="I455" s="123"/>
      <c r="J455" s="123"/>
      <c r="L455" s="123"/>
      <c r="M455" s="123"/>
      <c r="N455" s="123"/>
      <c r="O455" s="123"/>
      <c r="P455" s="123"/>
      <c r="Q455" s="123"/>
      <c r="R455" s="123"/>
      <c r="S455" s="123"/>
      <c r="T455" s="123"/>
    </row>
    <row r="456" spans="1:20" hidden="1" x14ac:dyDescent="0.45">
      <c r="G456" s="88"/>
      <c r="H456" s="1"/>
      <c r="I456" s="1"/>
      <c r="J456" s="1"/>
      <c r="L456" s="48"/>
      <c r="M456" s="48"/>
      <c r="N456" s="48"/>
      <c r="O456" s="48"/>
      <c r="P456" s="48"/>
      <c r="Q456" s="48"/>
      <c r="R456" s="48"/>
      <c r="S456" s="48"/>
      <c r="T456" s="48"/>
    </row>
    <row r="457" spans="1:20" hidden="1" x14ac:dyDescent="0.45">
      <c r="G457" s="88"/>
      <c r="H457" s="1"/>
      <c r="I457" s="1"/>
      <c r="J457" s="1"/>
      <c r="L457" s="48"/>
      <c r="M457" s="48"/>
      <c r="N457" s="48"/>
      <c r="O457" s="48"/>
      <c r="P457" s="48"/>
      <c r="Q457" s="48"/>
      <c r="R457" s="48"/>
      <c r="S457" s="48"/>
      <c r="T457" s="48"/>
    </row>
    <row r="458" spans="1:20" hidden="1" x14ac:dyDescent="0.45">
      <c r="G458" s="88"/>
      <c r="H458" s="1"/>
      <c r="I458" s="1"/>
      <c r="J458" s="1"/>
      <c r="L458" s="48"/>
      <c r="M458" s="48"/>
      <c r="N458" s="48"/>
      <c r="O458" s="48"/>
      <c r="P458" s="48"/>
      <c r="Q458" s="48"/>
      <c r="R458" s="48"/>
      <c r="S458" s="48"/>
      <c r="T458" s="48"/>
    </row>
    <row r="459" spans="1:20" hidden="1" x14ac:dyDescent="0.45">
      <c r="G459" s="88"/>
      <c r="H459" s="1"/>
      <c r="I459" s="1"/>
      <c r="J459" s="1"/>
      <c r="L459" s="48"/>
      <c r="M459" s="48"/>
      <c r="N459" s="48"/>
      <c r="O459" s="48"/>
      <c r="P459" s="48"/>
      <c r="Q459" s="48"/>
      <c r="R459" s="48"/>
      <c r="S459" s="48"/>
      <c r="T459" s="48"/>
    </row>
    <row r="460" spans="1:20" hidden="1" x14ac:dyDescent="0.45">
      <c r="G460" s="88"/>
      <c r="H460" s="1"/>
      <c r="I460" s="1"/>
      <c r="J460" s="1"/>
      <c r="L460" s="48"/>
      <c r="M460" s="48"/>
      <c r="N460" s="48"/>
      <c r="O460" s="48"/>
      <c r="P460" s="48"/>
      <c r="Q460" s="48"/>
      <c r="R460" s="48"/>
      <c r="S460" s="48"/>
      <c r="T460" s="48"/>
    </row>
    <row r="461" spans="1:20" hidden="1" x14ac:dyDescent="0.45">
      <c r="G461" s="88"/>
      <c r="H461" s="1"/>
      <c r="I461" s="1"/>
      <c r="J461" s="1"/>
      <c r="L461" s="48"/>
      <c r="M461" s="48"/>
      <c r="N461" s="48"/>
      <c r="O461" s="48"/>
      <c r="P461" s="48"/>
      <c r="Q461" s="48"/>
      <c r="R461" s="48"/>
      <c r="S461" s="48"/>
      <c r="T461" s="48"/>
    </row>
    <row r="462" spans="1:20" hidden="1" x14ac:dyDescent="0.45">
      <c r="G462" s="88"/>
      <c r="H462" s="1"/>
      <c r="I462" s="1"/>
      <c r="J462" s="1"/>
      <c r="L462" s="48"/>
      <c r="M462" s="48"/>
      <c r="N462" s="48"/>
      <c r="O462" s="48"/>
      <c r="P462" s="48"/>
      <c r="Q462" s="48"/>
      <c r="R462" s="48"/>
      <c r="S462" s="48"/>
      <c r="T462" s="48"/>
    </row>
    <row r="463" spans="1:20" hidden="1" x14ac:dyDescent="0.45">
      <c r="G463" s="88"/>
      <c r="H463" s="1"/>
      <c r="I463" s="1"/>
      <c r="J463" s="1"/>
      <c r="L463" s="48"/>
      <c r="M463" s="48"/>
      <c r="N463" s="48"/>
      <c r="O463" s="48"/>
      <c r="P463" s="48"/>
      <c r="Q463" s="48"/>
      <c r="R463" s="48"/>
      <c r="S463" s="48"/>
      <c r="T463" s="48"/>
    </row>
    <row r="464" spans="1:20" hidden="1" x14ac:dyDescent="0.45">
      <c r="G464" s="88"/>
      <c r="H464" s="1"/>
      <c r="I464" s="1"/>
      <c r="J464" s="1"/>
      <c r="L464" s="48"/>
      <c r="M464" s="48"/>
      <c r="N464" s="48"/>
      <c r="O464" s="48"/>
      <c r="P464" s="48"/>
      <c r="Q464" s="48"/>
      <c r="R464" s="48"/>
      <c r="S464" s="48"/>
      <c r="T464" s="48"/>
    </row>
    <row r="465" spans="7:20" hidden="1" x14ac:dyDescent="0.45">
      <c r="G465" s="88"/>
      <c r="H465" s="1"/>
      <c r="I465" s="1"/>
      <c r="J465" s="1"/>
      <c r="L465" s="48"/>
      <c r="M465" s="48"/>
      <c r="N465" s="48"/>
      <c r="O465" s="48"/>
      <c r="P465" s="48"/>
      <c r="Q465" s="48"/>
      <c r="R465" s="48"/>
      <c r="S465" s="48"/>
      <c r="T465" s="48"/>
    </row>
    <row r="466" spans="7:20" hidden="1" x14ac:dyDescent="0.45">
      <c r="G466" s="88"/>
      <c r="H466" s="1"/>
      <c r="I466" s="1"/>
      <c r="J466" s="1"/>
      <c r="L466" s="48"/>
      <c r="M466" s="48"/>
      <c r="N466" s="48"/>
      <c r="O466" s="48"/>
      <c r="P466" s="48"/>
      <c r="Q466" s="48"/>
      <c r="R466" s="48"/>
      <c r="S466" s="48"/>
      <c r="T466" s="48"/>
    </row>
    <row r="467" spans="7:20" hidden="1" x14ac:dyDescent="0.45">
      <c r="G467" s="88"/>
      <c r="H467" s="1"/>
      <c r="I467" s="1"/>
      <c r="J467" s="1"/>
      <c r="L467" s="48"/>
      <c r="M467" s="48"/>
      <c r="N467" s="48"/>
      <c r="O467" s="48"/>
      <c r="P467" s="48"/>
      <c r="Q467" s="48"/>
      <c r="R467" s="48"/>
      <c r="S467" s="48"/>
      <c r="T467" s="48"/>
    </row>
    <row r="468" spans="7:20" hidden="1" x14ac:dyDescent="0.45">
      <c r="G468" s="88"/>
      <c r="H468" s="1"/>
      <c r="I468" s="1"/>
      <c r="J468" s="1"/>
      <c r="L468" s="48"/>
      <c r="M468" s="48"/>
      <c r="N468" s="48"/>
      <c r="O468" s="48"/>
      <c r="P468" s="48"/>
      <c r="Q468" s="48"/>
      <c r="R468" s="48"/>
      <c r="S468" s="48"/>
      <c r="T468" s="48"/>
    </row>
    <row r="469" spans="7:20" hidden="1" x14ac:dyDescent="0.45">
      <c r="G469" s="88"/>
      <c r="H469" s="1"/>
      <c r="I469" s="1"/>
      <c r="J469" s="1"/>
      <c r="L469" s="48"/>
      <c r="M469" s="48"/>
      <c r="N469" s="48"/>
      <c r="O469" s="48"/>
      <c r="P469" s="48"/>
      <c r="Q469" s="48"/>
      <c r="R469" s="48"/>
      <c r="S469" s="48"/>
      <c r="T469" s="48"/>
    </row>
    <row r="470" spans="7:20" hidden="1" x14ac:dyDescent="0.45">
      <c r="G470" s="88"/>
      <c r="H470" s="1"/>
      <c r="I470" s="1"/>
      <c r="J470" s="1"/>
      <c r="L470" s="48"/>
      <c r="M470" s="48"/>
      <c r="N470" s="48"/>
      <c r="O470" s="48"/>
      <c r="P470" s="48"/>
      <c r="Q470" s="48"/>
      <c r="R470" s="48"/>
      <c r="S470" s="48"/>
      <c r="T470" s="48"/>
    </row>
    <row r="471" spans="7:20" hidden="1" x14ac:dyDescent="0.45">
      <c r="G471" s="88"/>
      <c r="H471" s="1"/>
      <c r="I471" s="1"/>
      <c r="J471" s="1"/>
      <c r="L471" s="48"/>
      <c r="M471" s="48"/>
      <c r="N471" s="48"/>
      <c r="O471" s="48"/>
      <c r="P471" s="48"/>
      <c r="Q471" s="48"/>
      <c r="R471" s="48"/>
      <c r="S471" s="48"/>
      <c r="T471" s="48"/>
    </row>
    <row r="472" spans="7:20" hidden="1" x14ac:dyDescent="0.45">
      <c r="G472" s="88"/>
      <c r="H472" s="1"/>
      <c r="I472" s="1"/>
      <c r="J472" s="1"/>
      <c r="L472" s="48"/>
      <c r="M472" s="48"/>
      <c r="N472" s="48"/>
      <c r="O472" s="48"/>
      <c r="P472" s="48"/>
      <c r="Q472" s="48"/>
      <c r="R472" s="48"/>
      <c r="S472" s="48"/>
      <c r="T472" s="48"/>
    </row>
    <row r="473" spans="7:20" hidden="1" x14ac:dyDescent="0.45">
      <c r="G473" s="88"/>
      <c r="H473" s="1"/>
      <c r="I473" s="1"/>
      <c r="J473" s="1"/>
      <c r="L473" s="48"/>
      <c r="M473" s="48"/>
      <c r="N473" s="48"/>
      <c r="O473" s="48"/>
      <c r="P473" s="48"/>
      <c r="Q473" s="48"/>
      <c r="R473" s="48"/>
      <c r="S473" s="48"/>
      <c r="T473" s="48"/>
    </row>
    <row r="474" spans="7:20" hidden="1" x14ac:dyDescent="0.45">
      <c r="G474" s="88"/>
      <c r="H474" s="1"/>
      <c r="I474" s="1"/>
      <c r="J474" s="1"/>
      <c r="L474" s="48"/>
      <c r="M474" s="48"/>
      <c r="N474" s="48"/>
      <c r="O474" s="48"/>
      <c r="P474" s="48"/>
      <c r="Q474" s="48"/>
      <c r="R474" s="48"/>
      <c r="S474" s="48"/>
      <c r="T474" s="48"/>
    </row>
    <row r="475" spans="7:20" hidden="1" x14ac:dyDescent="0.45">
      <c r="G475" s="88"/>
      <c r="H475" s="1"/>
      <c r="I475" s="1"/>
      <c r="J475" s="1"/>
      <c r="L475" s="48"/>
      <c r="M475" s="48"/>
      <c r="N475" s="48"/>
      <c r="O475" s="48"/>
      <c r="P475" s="48"/>
      <c r="Q475" s="48"/>
      <c r="R475" s="48"/>
      <c r="S475" s="48"/>
      <c r="T475" s="48"/>
    </row>
    <row r="476" spans="7:20" hidden="1" x14ac:dyDescent="0.45">
      <c r="G476" s="88"/>
      <c r="H476" s="1"/>
      <c r="I476" s="1"/>
      <c r="J476" s="1"/>
      <c r="L476" s="48"/>
      <c r="M476" s="48"/>
      <c r="N476" s="48"/>
      <c r="O476" s="48"/>
      <c r="P476" s="48"/>
      <c r="Q476" s="48"/>
      <c r="R476" s="48"/>
      <c r="S476" s="48"/>
      <c r="T476" s="48"/>
    </row>
    <row r="477" spans="7:20" hidden="1" x14ac:dyDescent="0.45">
      <c r="G477" s="88"/>
      <c r="H477" s="1"/>
      <c r="I477" s="1"/>
      <c r="J477" s="1"/>
      <c r="L477" s="48"/>
      <c r="M477" s="48"/>
      <c r="N477" s="48"/>
      <c r="O477" s="48"/>
      <c r="P477" s="48"/>
      <c r="Q477" s="48"/>
      <c r="R477" s="48"/>
      <c r="S477" s="48"/>
      <c r="T477" s="48"/>
    </row>
    <row r="478" spans="7:20" hidden="1" x14ac:dyDescent="0.45">
      <c r="G478" s="88"/>
      <c r="H478" s="1"/>
      <c r="I478" s="1"/>
      <c r="J478" s="1"/>
      <c r="L478" s="48"/>
      <c r="M478" s="48"/>
      <c r="N478" s="48"/>
      <c r="O478" s="48"/>
      <c r="P478" s="48"/>
      <c r="Q478" s="48"/>
      <c r="R478" s="48"/>
      <c r="S478" s="48"/>
      <c r="T478" s="48"/>
    </row>
    <row r="479" spans="7:20" hidden="1" x14ac:dyDescent="0.45">
      <c r="G479" s="88"/>
      <c r="H479" s="1"/>
      <c r="I479" s="1"/>
      <c r="J479" s="1"/>
      <c r="L479" s="48"/>
      <c r="M479" s="48"/>
      <c r="N479" s="48"/>
      <c r="O479" s="48"/>
      <c r="P479" s="48"/>
      <c r="Q479" s="48"/>
      <c r="R479" s="48"/>
      <c r="S479" s="48"/>
      <c r="T479" s="48"/>
    </row>
    <row r="480" spans="7:20" hidden="1" x14ac:dyDescent="0.45">
      <c r="G480" s="88"/>
      <c r="H480" s="1"/>
      <c r="I480" s="1"/>
      <c r="J480" s="1"/>
      <c r="L480" s="48"/>
      <c r="M480" s="48"/>
      <c r="N480" s="48"/>
      <c r="O480" s="48"/>
      <c r="P480" s="48"/>
      <c r="Q480" s="48"/>
      <c r="R480" s="48"/>
      <c r="S480" s="48"/>
      <c r="T480" s="48"/>
    </row>
    <row r="481" spans="7:20" hidden="1" x14ac:dyDescent="0.45">
      <c r="G481" s="88"/>
      <c r="H481" s="1"/>
      <c r="I481" s="1"/>
      <c r="J481" s="1"/>
      <c r="L481" s="48"/>
      <c r="M481" s="48"/>
      <c r="N481" s="48"/>
      <c r="O481" s="48"/>
      <c r="P481" s="48"/>
      <c r="Q481" s="48"/>
      <c r="R481" s="48"/>
      <c r="S481" s="48"/>
      <c r="T481" s="48"/>
    </row>
    <row r="482" spans="7:20" hidden="1" x14ac:dyDescent="0.45">
      <c r="G482" s="88"/>
      <c r="H482" s="1"/>
      <c r="I482" s="1"/>
      <c r="J482" s="1"/>
      <c r="L482" s="48"/>
      <c r="M482" s="48"/>
      <c r="N482" s="48"/>
      <c r="O482" s="48"/>
      <c r="P482" s="48"/>
      <c r="Q482" s="48"/>
      <c r="R482" s="48"/>
      <c r="S482" s="48"/>
      <c r="T482" s="48"/>
    </row>
    <row r="483" spans="7:20" hidden="1" x14ac:dyDescent="0.45">
      <c r="G483" s="88"/>
      <c r="H483" s="1"/>
      <c r="I483" s="1"/>
      <c r="J483" s="1"/>
      <c r="L483" s="48"/>
      <c r="M483" s="48"/>
      <c r="N483" s="48"/>
      <c r="O483" s="48"/>
      <c r="P483" s="48"/>
      <c r="Q483" s="48"/>
      <c r="R483" s="48"/>
      <c r="S483" s="48"/>
      <c r="T483" s="48"/>
    </row>
    <row r="484" spans="7:20" hidden="1" x14ac:dyDescent="0.45">
      <c r="G484" s="88"/>
      <c r="H484" s="1"/>
      <c r="I484" s="1"/>
      <c r="J484" s="1"/>
      <c r="L484" s="48"/>
      <c r="M484" s="48"/>
      <c r="N484" s="48"/>
      <c r="O484" s="48"/>
      <c r="P484" s="48"/>
      <c r="Q484" s="48"/>
      <c r="R484" s="48"/>
      <c r="S484" s="48"/>
      <c r="T484" s="48"/>
    </row>
    <row r="485" spans="7:20" hidden="1" x14ac:dyDescent="0.45">
      <c r="G485" s="88"/>
      <c r="H485" s="1"/>
      <c r="I485" s="1"/>
      <c r="J485" s="1"/>
      <c r="L485" s="48"/>
      <c r="M485" s="48"/>
      <c r="N485" s="48"/>
      <c r="O485" s="48"/>
      <c r="P485" s="48"/>
      <c r="Q485" s="48"/>
      <c r="R485" s="48"/>
      <c r="S485" s="48"/>
      <c r="T485" s="48"/>
    </row>
    <row r="486" spans="7:20" hidden="1" x14ac:dyDescent="0.45">
      <c r="G486" s="88"/>
      <c r="H486" s="1"/>
      <c r="I486" s="1"/>
      <c r="J486" s="1"/>
      <c r="L486" s="48"/>
      <c r="M486" s="48"/>
      <c r="N486" s="48"/>
      <c r="O486" s="48"/>
      <c r="P486" s="48"/>
      <c r="Q486" s="48"/>
      <c r="R486" s="48"/>
      <c r="S486" s="48"/>
      <c r="T486" s="48"/>
    </row>
    <row r="487" spans="7:20" hidden="1" x14ac:dyDescent="0.45">
      <c r="G487" s="88"/>
      <c r="H487" s="1"/>
      <c r="I487" s="1"/>
      <c r="J487" s="1"/>
      <c r="L487" s="48"/>
      <c r="M487" s="48"/>
      <c r="N487" s="48"/>
      <c r="O487" s="48"/>
      <c r="P487" s="48"/>
      <c r="Q487" s="48"/>
      <c r="R487" s="48"/>
      <c r="S487" s="48"/>
      <c r="T487" s="48"/>
    </row>
    <row r="488" spans="7:20" hidden="1" x14ac:dyDescent="0.45">
      <c r="G488" s="88"/>
      <c r="H488" s="1"/>
      <c r="I488" s="1"/>
      <c r="J488" s="1"/>
      <c r="L488" s="48"/>
      <c r="M488" s="48"/>
      <c r="N488" s="48"/>
      <c r="O488" s="48"/>
      <c r="P488" s="48"/>
      <c r="Q488" s="48"/>
      <c r="R488" s="48"/>
      <c r="S488" s="48"/>
      <c r="T488" s="48"/>
    </row>
    <row r="489" spans="7:20" hidden="1" x14ac:dyDescent="0.45">
      <c r="G489" s="88"/>
      <c r="H489" s="1"/>
      <c r="I489" s="1"/>
      <c r="J489" s="1"/>
      <c r="L489" s="48"/>
      <c r="M489" s="48"/>
      <c r="N489" s="48"/>
      <c r="O489" s="48"/>
      <c r="P489" s="48"/>
      <c r="Q489" s="48"/>
      <c r="R489" s="48"/>
      <c r="S489" s="48"/>
      <c r="T489" s="48"/>
    </row>
    <row r="490" spans="7:20" hidden="1" x14ac:dyDescent="0.45">
      <c r="G490" s="88"/>
      <c r="H490" s="1"/>
      <c r="I490" s="1"/>
      <c r="J490" s="1"/>
      <c r="L490" s="48"/>
      <c r="M490" s="48"/>
      <c r="N490" s="48"/>
      <c r="O490" s="48"/>
      <c r="P490" s="48"/>
      <c r="Q490" s="48"/>
      <c r="R490" s="48"/>
      <c r="S490" s="48"/>
      <c r="T490" s="48"/>
    </row>
    <row r="491" spans="7:20" hidden="1" x14ac:dyDescent="0.45">
      <c r="G491" s="88"/>
      <c r="H491" s="1"/>
      <c r="I491" s="1"/>
      <c r="J491" s="1"/>
      <c r="L491" s="48"/>
      <c r="M491" s="48"/>
      <c r="N491" s="48"/>
      <c r="O491" s="48"/>
      <c r="P491" s="48"/>
      <c r="Q491" s="48"/>
      <c r="R491" s="48"/>
      <c r="S491" s="48"/>
      <c r="T491" s="48"/>
    </row>
    <row r="492" spans="7:20" hidden="1" x14ac:dyDescent="0.45">
      <c r="G492" s="88"/>
      <c r="H492" s="1"/>
      <c r="I492" s="1"/>
      <c r="J492" s="1"/>
      <c r="L492" s="48"/>
      <c r="M492" s="48"/>
      <c r="N492" s="48"/>
      <c r="O492" s="48"/>
      <c r="P492" s="48"/>
      <c r="Q492" s="48"/>
      <c r="R492" s="48"/>
      <c r="S492" s="48"/>
      <c r="T492" s="48"/>
    </row>
    <row r="493" spans="7:20" hidden="1" x14ac:dyDescent="0.45">
      <c r="G493" s="88"/>
      <c r="H493" s="1"/>
      <c r="I493" s="1"/>
      <c r="J493" s="1"/>
      <c r="L493" s="48"/>
      <c r="M493" s="48"/>
      <c r="N493" s="48"/>
      <c r="O493" s="48"/>
      <c r="P493" s="48"/>
      <c r="Q493" s="48"/>
      <c r="R493" s="48"/>
      <c r="S493" s="48"/>
      <c r="T493" s="48"/>
    </row>
    <row r="494" spans="7:20" hidden="1" x14ac:dyDescent="0.45">
      <c r="G494" s="88"/>
      <c r="H494" s="1"/>
      <c r="I494" s="1"/>
      <c r="J494" s="1"/>
      <c r="L494" s="48"/>
      <c r="M494" s="48"/>
      <c r="N494" s="48"/>
      <c r="O494" s="48"/>
      <c r="P494" s="48"/>
      <c r="Q494" s="48"/>
      <c r="R494" s="48"/>
      <c r="S494" s="48"/>
      <c r="T494" s="48"/>
    </row>
    <row r="495" spans="7:20" hidden="1" x14ac:dyDescent="0.45">
      <c r="G495" s="88"/>
      <c r="H495" s="1"/>
      <c r="I495" s="1"/>
      <c r="J495" s="1"/>
      <c r="L495" s="48"/>
      <c r="M495" s="48"/>
      <c r="N495" s="48"/>
      <c r="O495" s="48"/>
      <c r="P495" s="48"/>
      <c r="Q495" s="48"/>
      <c r="R495" s="48"/>
      <c r="S495" s="48"/>
      <c r="T495" s="48"/>
    </row>
    <row r="496" spans="7:20" hidden="1" x14ac:dyDescent="0.45">
      <c r="G496" s="88"/>
      <c r="H496" s="1"/>
      <c r="I496" s="1"/>
      <c r="J496" s="1"/>
      <c r="L496" s="48"/>
      <c r="M496" s="48"/>
      <c r="N496" s="48"/>
      <c r="O496" s="48"/>
      <c r="P496" s="48"/>
      <c r="Q496" s="48"/>
      <c r="R496" s="48"/>
      <c r="S496" s="48"/>
      <c r="T496" s="48"/>
    </row>
    <row r="497" spans="7:20" hidden="1" x14ac:dyDescent="0.45">
      <c r="G497" s="88"/>
      <c r="H497" s="1"/>
      <c r="I497" s="1"/>
      <c r="J497" s="1"/>
      <c r="L497" s="48"/>
      <c r="M497" s="48"/>
      <c r="N497" s="48"/>
      <c r="O497" s="48"/>
      <c r="P497" s="48"/>
      <c r="Q497" s="48"/>
      <c r="R497" s="48"/>
      <c r="S497" s="48"/>
      <c r="T497" s="48"/>
    </row>
    <row r="498" spans="7:20" hidden="1" x14ac:dyDescent="0.45">
      <c r="G498" s="88"/>
      <c r="H498" s="1"/>
      <c r="I498" s="1"/>
      <c r="J498" s="1"/>
      <c r="L498" s="48"/>
      <c r="M498" s="48"/>
      <c r="N498" s="48"/>
      <c r="O498" s="48"/>
      <c r="P498" s="48"/>
      <c r="Q498" s="48"/>
      <c r="R498" s="48"/>
      <c r="S498" s="48"/>
      <c r="T498" s="48"/>
    </row>
    <row r="499" spans="7:20" hidden="1" x14ac:dyDescent="0.45">
      <c r="G499" s="88"/>
      <c r="H499" s="1"/>
      <c r="I499" s="1"/>
      <c r="J499" s="1"/>
      <c r="L499" s="48"/>
      <c r="M499" s="48"/>
      <c r="N499" s="48"/>
      <c r="O499" s="48"/>
      <c r="P499" s="48"/>
      <c r="Q499" s="48"/>
      <c r="R499" s="48"/>
      <c r="S499" s="48"/>
      <c r="T499" s="48"/>
    </row>
    <row r="500" spans="7:20" hidden="1" x14ac:dyDescent="0.45">
      <c r="G500" s="88"/>
      <c r="H500" s="1"/>
      <c r="I500" s="1"/>
      <c r="J500" s="1"/>
      <c r="L500" s="48"/>
      <c r="M500" s="48"/>
      <c r="N500" s="48"/>
      <c r="O500" s="48"/>
      <c r="P500" s="48"/>
      <c r="Q500" s="48"/>
      <c r="R500" s="48"/>
      <c r="S500" s="48"/>
      <c r="T500" s="48"/>
    </row>
    <row r="501" spans="7:20" hidden="1" x14ac:dyDescent="0.45">
      <c r="G501" s="88"/>
      <c r="H501" s="1"/>
      <c r="I501" s="1"/>
      <c r="J501" s="1"/>
      <c r="L501" s="48"/>
      <c r="M501" s="48"/>
      <c r="N501" s="48"/>
      <c r="O501" s="48"/>
      <c r="P501" s="48"/>
      <c r="Q501" s="48"/>
      <c r="R501" s="48"/>
      <c r="S501" s="48"/>
      <c r="T501" s="48"/>
    </row>
    <row r="502" spans="7:20" hidden="1" x14ac:dyDescent="0.45">
      <c r="G502" s="88"/>
      <c r="H502" s="1"/>
      <c r="I502" s="1"/>
      <c r="J502" s="1"/>
      <c r="L502" s="48"/>
      <c r="M502" s="48"/>
      <c r="N502" s="48"/>
      <c r="O502" s="48"/>
      <c r="P502" s="48"/>
      <c r="Q502" s="48"/>
      <c r="R502" s="48"/>
      <c r="S502" s="48"/>
      <c r="T502" s="48"/>
    </row>
    <row r="503" spans="7:20" hidden="1" x14ac:dyDescent="0.45">
      <c r="G503" s="88"/>
      <c r="H503" s="1"/>
      <c r="I503" s="1"/>
      <c r="J503" s="1"/>
      <c r="L503" s="48"/>
      <c r="M503" s="48"/>
      <c r="N503" s="48"/>
      <c r="O503" s="48"/>
      <c r="P503" s="48"/>
      <c r="Q503" s="48"/>
      <c r="R503" s="48"/>
      <c r="S503" s="48"/>
      <c r="T503" s="48"/>
    </row>
    <row r="504" spans="7:20" hidden="1" x14ac:dyDescent="0.45">
      <c r="G504" s="88"/>
      <c r="H504" s="1"/>
      <c r="I504" s="1"/>
      <c r="J504" s="1"/>
      <c r="L504" s="48"/>
      <c r="M504" s="48"/>
      <c r="N504" s="48"/>
      <c r="O504" s="48"/>
      <c r="P504" s="48"/>
      <c r="Q504" s="48"/>
      <c r="R504" s="48"/>
      <c r="S504" s="48"/>
      <c r="T504" s="48"/>
    </row>
    <row r="505" spans="7:20" hidden="1" x14ac:dyDescent="0.45">
      <c r="G505" s="88"/>
      <c r="H505" s="1"/>
      <c r="I505" s="1"/>
      <c r="J505" s="1"/>
      <c r="L505" s="48"/>
      <c r="M505" s="48"/>
      <c r="N505" s="48"/>
      <c r="O505" s="48"/>
      <c r="P505" s="48"/>
      <c r="Q505" s="48"/>
      <c r="R505" s="48"/>
      <c r="S505" s="48"/>
      <c r="T505" s="48"/>
    </row>
    <row r="506" spans="7:20" hidden="1" x14ac:dyDescent="0.45">
      <c r="G506" s="88"/>
      <c r="H506" s="1"/>
      <c r="I506" s="1"/>
      <c r="J506" s="1"/>
      <c r="L506" s="48"/>
      <c r="M506" s="48"/>
      <c r="N506" s="48"/>
      <c r="O506" s="48"/>
      <c r="P506" s="48"/>
      <c r="Q506" s="48"/>
      <c r="R506" s="48"/>
      <c r="S506" s="48"/>
      <c r="T506" s="48"/>
    </row>
    <row r="507" spans="7:20" hidden="1" x14ac:dyDescent="0.45">
      <c r="G507" s="88"/>
      <c r="H507" s="1"/>
      <c r="I507" s="1"/>
      <c r="J507" s="1"/>
      <c r="L507" s="48"/>
      <c r="M507" s="48"/>
      <c r="N507" s="48"/>
      <c r="O507" s="48"/>
      <c r="P507" s="48"/>
      <c r="Q507" s="48"/>
      <c r="R507" s="48"/>
      <c r="S507" s="48"/>
      <c r="T507" s="48"/>
    </row>
    <row r="508" spans="7:20" hidden="1" x14ac:dyDescent="0.45">
      <c r="G508" s="88"/>
      <c r="H508" s="1"/>
      <c r="I508" s="1"/>
      <c r="J508" s="1"/>
      <c r="L508" s="48"/>
      <c r="M508" s="48"/>
      <c r="N508" s="48"/>
      <c r="O508" s="48"/>
      <c r="P508" s="48"/>
      <c r="Q508" s="48"/>
      <c r="R508" s="48"/>
      <c r="S508" s="48"/>
      <c r="T508" s="48"/>
    </row>
    <row r="509" spans="7:20" hidden="1" x14ac:dyDescent="0.45">
      <c r="G509" s="88"/>
      <c r="H509" s="1"/>
      <c r="I509" s="1"/>
      <c r="J509" s="1"/>
      <c r="L509" s="48"/>
      <c r="M509" s="48"/>
      <c r="N509" s="48"/>
      <c r="O509" s="48"/>
      <c r="P509" s="48"/>
      <c r="Q509" s="48"/>
      <c r="R509" s="48"/>
      <c r="S509" s="48"/>
      <c r="T509" s="48"/>
    </row>
    <row r="510" spans="7:20" hidden="1" x14ac:dyDescent="0.45">
      <c r="G510" s="88"/>
      <c r="H510" s="1"/>
      <c r="I510" s="1"/>
      <c r="J510" s="1"/>
      <c r="L510" s="48"/>
      <c r="M510" s="48"/>
      <c r="N510" s="48"/>
      <c r="O510" s="48"/>
      <c r="P510" s="48"/>
      <c r="Q510" s="48"/>
      <c r="R510" s="48"/>
      <c r="S510" s="48"/>
      <c r="T510" s="48"/>
    </row>
    <row r="511" spans="7:20" hidden="1" x14ac:dyDescent="0.45">
      <c r="G511" s="88"/>
      <c r="H511" s="1"/>
      <c r="I511" s="1"/>
      <c r="J511" s="1"/>
      <c r="L511" s="48"/>
      <c r="M511" s="48"/>
      <c r="N511" s="48"/>
      <c r="O511" s="48"/>
      <c r="P511" s="48"/>
      <c r="Q511" s="48"/>
      <c r="R511" s="48"/>
      <c r="S511" s="48"/>
      <c r="T511" s="48"/>
    </row>
    <row r="512" spans="7:20" hidden="1" x14ac:dyDescent="0.45">
      <c r="G512" s="88"/>
      <c r="H512" s="1"/>
      <c r="I512" s="1"/>
      <c r="J512" s="1"/>
      <c r="L512" s="48"/>
      <c r="M512" s="48"/>
      <c r="N512" s="48"/>
      <c r="O512" s="48"/>
      <c r="P512" s="48"/>
      <c r="Q512" s="48"/>
      <c r="R512" s="48"/>
      <c r="S512" s="48"/>
      <c r="T512" s="48"/>
    </row>
    <row r="513" spans="7:20" hidden="1" x14ac:dyDescent="0.45">
      <c r="G513" s="88"/>
      <c r="H513" s="1"/>
      <c r="I513" s="1"/>
      <c r="J513" s="1"/>
      <c r="L513" s="48"/>
      <c r="M513" s="48"/>
      <c r="N513" s="48"/>
      <c r="O513" s="48"/>
      <c r="P513" s="48"/>
      <c r="Q513" s="48"/>
      <c r="R513" s="48"/>
      <c r="S513" s="48"/>
      <c r="T513" s="48"/>
    </row>
    <row r="514" spans="7:20" hidden="1" x14ac:dyDescent="0.45">
      <c r="G514" s="88"/>
      <c r="H514" s="1"/>
      <c r="I514" s="1"/>
      <c r="J514" s="1"/>
      <c r="L514" s="48"/>
      <c r="M514" s="48"/>
      <c r="N514" s="48"/>
      <c r="O514" s="48"/>
      <c r="P514" s="48"/>
      <c r="Q514" s="48"/>
      <c r="R514" s="48"/>
      <c r="S514" s="48"/>
      <c r="T514" s="48"/>
    </row>
    <row r="515" spans="7:20" hidden="1" x14ac:dyDescent="0.45">
      <c r="G515" s="88"/>
      <c r="H515" s="1"/>
      <c r="I515" s="1"/>
      <c r="J515" s="1"/>
      <c r="L515" s="48"/>
      <c r="M515" s="48"/>
      <c r="N515" s="48"/>
      <c r="O515" s="48"/>
      <c r="P515" s="48"/>
      <c r="Q515" s="48"/>
      <c r="R515" s="48"/>
      <c r="S515" s="48"/>
      <c r="T515" s="48"/>
    </row>
    <row r="516" spans="7:20" hidden="1" x14ac:dyDescent="0.45">
      <c r="G516" s="88"/>
      <c r="H516" s="1"/>
      <c r="I516" s="1"/>
      <c r="J516" s="1"/>
      <c r="L516" s="48"/>
      <c r="M516" s="48"/>
      <c r="N516" s="48"/>
      <c r="O516" s="48"/>
      <c r="P516" s="48"/>
      <c r="Q516" s="48"/>
      <c r="R516" s="48"/>
      <c r="S516" s="48"/>
      <c r="T516" s="48"/>
    </row>
    <row r="517" spans="7:20" hidden="1" x14ac:dyDescent="0.45">
      <c r="G517" s="88"/>
      <c r="H517" s="1"/>
      <c r="I517" s="1"/>
      <c r="J517" s="1"/>
      <c r="L517" s="48"/>
      <c r="M517" s="48"/>
      <c r="N517" s="48"/>
      <c r="O517" s="48"/>
      <c r="P517" s="48"/>
      <c r="Q517" s="48"/>
      <c r="R517" s="48"/>
      <c r="S517" s="48"/>
      <c r="T517" s="48"/>
    </row>
    <row r="518" spans="7:20" hidden="1" x14ac:dyDescent="0.45">
      <c r="G518" s="88"/>
      <c r="H518" s="1"/>
      <c r="I518" s="1"/>
      <c r="J518" s="1"/>
      <c r="L518" s="48"/>
      <c r="M518" s="48"/>
      <c r="N518" s="48"/>
      <c r="O518" s="48"/>
      <c r="P518" s="48"/>
      <c r="Q518" s="48"/>
      <c r="R518" s="48"/>
      <c r="S518" s="48"/>
      <c r="T518" s="48"/>
    </row>
    <row r="519" spans="7:20" hidden="1" x14ac:dyDescent="0.45">
      <c r="G519" s="88"/>
      <c r="H519" s="1"/>
      <c r="I519" s="1"/>
      <c r="J519" s="1"/>
      <c r="L519" s="48"/>
      <c r="M519" s="48"/>
      <c r="N519" s="48"/>
      <c r="O519" s="48"/>
      <c r="P519" s="48"/>
      <c r="Q519" s="48"/>
      <c r="R519" s="48"/>
      <c r="S519" s="48"/>
      <c r="T519" s="48"/>
    </row>
    <row r="520" spans="7:20" hidden="1" x14ac:dyDescent="0.45">
      <c r="G520" s="88"/>
      <c r="H520" s="1"/>
      <c r="I520" s="1"/>
      <c r="J520" s="1"/>
      <c r="L520" s="48"/>
      <c r="M520" s="48"/>
      <c r="N520" s="48"/>
      <c r="O520" s="48"/>
      <c r="P520" s="48"/>
      <c r="Q520" s="48"/>
      <c r="R520" s="48"/>
      <c r="S520" s="48"/>
      <c r="T520" s="48"/>
    </row>
    <row r="521" spans="7:20" hidden="1" x14ac:dyDescent="0.45">
      <c r="G521" s="88"/>
      <c r="H521" s="1"/>
      <c r="I521" s="1"/>
      <c r="J521" s="1"/>
      <c r="L521" s="48"/>
      <c r="M521" s="48"/>
      <c r="N521" s="48"/>
      <c r="O521" s="48"/>
      <c r="P521" s="48"/>
      <c r="Q521" s="48"/>
      <c r="R521" s="48"/>
      <c r="S521" s="48"/>
      <c r="T521" s="48"/>
    </row>
    <row r="522" spans="7:20" hidden="1" x14ac:dyDescent="0.45">
      <c r="G522" s="88"/>
      <c r="H522" s="1"/>
      <c r="I522" s="1"/>
      <c r="J522" s="1"/>
      <c r="L522" s="48"/>
      <c r="M522" s="48"/>
      <c r="N522" s="48"/>
      <c r="O522" s="48"/>
      <c r="P522" s="48"/>
      <c r="Q522" s="48"/>
      <c r="R522" s="48"/>
      <c r="S522" s="48"/>
      <c r="T522" s="48"/>
    </row>
    <row r="523" spans="7:20" hidden="1" x14ac:dyDescent="0.45">
      <c r="G523" s="88"/>
      <c r="H523" s="1"/>
      <c r="I523" s="1"/>
      <c r="J523" s="1"/>
      <c r="L523" s="48"/>
      <c r="M523" s="48"/>
      <c r="N523" s="48"/>
      <c r="O523" s="48"/>
      <c r="P523" s="48"/>
      <c r="Q523" s="48"/>
      <c r="R523" s="48"/>
      <c r="S523" s="48"/>
      <c r="T523" s="48"/>
    </row>
    <row r="524" spans="7:20" hidden="1" x14ac:dyDescent="0.45">
      <c r="G524" s="88"/>
      <c r="H524" s="1"/>
      <c r="I524" s="1"/>
      <c r="J524" s="1"/>
      <c r="L524" s="48"/>
      <c r="M524" s="48"/>
      <c r="N524" s="48"/>
      <c r="O524" s="48"/>
      <c r="P524" s="48"/>
      <c r="Q524" s="48"/>
      <c r="R524" s="48"/>
      <c r="S524" s="48"/>
      <c r="T524" s="48"/>
    </row>
    <row r="525" spans="7:20" hidden="1" x14ac:dyDescent="0.45">
      <c r="G525" s="88"/>
      <c r="H525" s="1"/>
      <c r="I525" s="1"/>
      <c r="J525" s="1"/>
      <c r="L525" s="48"/>
      <c r="M525" s="48"/>
      <c r="N525" s="48"/>
      <c r="O525" s="48"/>
      <c r="P525" s="48"/>
      <c r="Q525" s="48"/>
      <c r="R525" s="48"/>
      <c r="S525" s="48"/>
      <c r="T525" s="48"/>
    </row>
    <row r="526" spans="7:20" hidden="1" x14ac:dyDescent="0.45">
      <c r="G526" s="88"/>
      <c r="H526" s="1"/>
      <c r="I526" s="1"/>
      <c r="J526" s="1"/>
      <c r="L526" s="48"/>
      <c r="M526" s="48"/>
      <c r="N526" s="48"/>
      <c r="O526" s="48"/>
      <c r="P526" s="48"/>
      <c r="Q526" s="48"/>
      <c r="R526" s="48"/>
      <c r="S526" s="48"/>
      <c r="T526" s="48"/>
    </row>
    <row r="527" spans="7:20" hidden="1" x14ac:dyDescent="0.45">
      <c r="G527" s="88"/>
      <c r="H527" s="1"/>
      <c r="I527" s="1"/>
      <c r="J527" s="1"/>
      <c r="L527" s="48"/>
      <c r="M527" s="48"/>
      <c r="N527" s="48"/>
      <c r="O527" s="48"/>
      <c r="P527" s="48"/>
      <c r="Q527" s="48"/>
      <c r="R527" s="48"/>
      <c r="S527" s="48"/>
      <c r="T527" s="48"/>
    </row>
    <row r="528" spans="7:20" hidden="1" x14ac:dyDescent="0.45">
      <c r="G528" s="88"/>
      <c r="H528" s="1"/>
      <c r="I528" s="1"/>
      <c r="J528" s="1"/>
      <c r="L528" s="48"/>
      <c r="M528" s="48"/>
      <c r="N528" s="48"/>
      <c r="O528" s="48"/>
      <c r="P528" s="48"/>
      <c r="Q528" s="48"/>
      <c r="R528" s="48"/>
      <c r="S528" s="48"/>
      <c r="T528" s="48"/>
    </row>
    <row r="529" spans="7:20" hidden="1" x14ac:dyDescent="0.45">
      <c r="G529" s="88"/>
      <c r="H529" s="1"/>
      <c r="I529" s="1"/>
      <c r="J529" s="1"/>
      <c r="L529" s="48"/>
      <c r="M529" s="48"/>
      <c r="N529" s="48"/>
      <c r="O529" s="48"/>
      <c r="P529" s="48"/>
      <c r="Q529" s="48"/>
      <c r="R529" s="48"/>
      <c r="S529" s="48"/>
      <c r="T529" s="48"/>
    </row>
    <row r="530" spans="7:20" hidden="1" x14ac:dyDescent="0.45">
      <c r="G530" s="88"/>
      <c r="H530" s="1"/>
      <c r="I530" s="1"/>
      <c r="J530" s="1"/>
      <c r="L530" s="48"/>
      <c r="M530" s="48"/>
      <c r="N530" s="48"/>
      <c r="O530" s="48"/>
      <c r="P530" s="48"/>
      <c r="Q530" s="48"/>
      <c r="R530" s="48"/>
      <c r="S530" s="48"/>
      <c r="T530" s="48"/>
    </row>
    <row r="531" spans="7:20" hidden="1" x14ac:dyDescent="0.45">
      <c r="G531" s="88"/>
      <c r="H531" s="1"/>
      <c r="I531" s="1"/>
      <c r="J531" s="1"/>
      <c r="L531" s="48"/>
      <c r="M531" s="48"/>
      <c r="N531" s="48"/>
      <c r="O531" s="48"/>
      <c r="P531" s="48"/>
      <c r="Q531" s="48"/>
      <c r="R531" s="48"/>
      <c r="S531" s="48"/>
      <c r="T531" s="48"/>
    </row>
    <row r="532" spans="7:20" hidden="1" x14ac:dyDescent="0.45">
      <c r="G532" s="88"/>
      <c r="H532" s="1"/>
      <c r="I532" s="1"/>
      <c r="J532" s="1"/>
      <c r="L532" s="48"/>
      <c r="M532" s="48"/>
      <c r="N532" s="48"/>
      <c r="O532" s="48"/>
      <c r="P532" s="48"/>
      <c r="Q532" s="48"/>
      <c r="R532" s="48"/>
      <c r="S532" s="48"/>
      <c r="T532" s="48"/>
    </row>
    <row r="533" spans="7:20" hidden="1" x14ac:dyDescent="0.45">
      <c r="G533" s="88"/>
      <c r="H533" s="1"/>
      <c r="I533" s="1"/>
      <c r="J533" s="1"/>
      <c r="L533" s="48"/>
      <c r="M533" s="48"/>
      <c r="N533" s="48"/>
      <c r="O533" s="48"/>
      <c r="P533" s="48"/>
      <c r="Q533" s="48"/>
      <c r="R533" s="48"/>
      <c r="S533" s="48"/>
      <c r="T533" s="48"/>
    </row>
    <row r="534" spans="7:20" hidden="1" x14ac:dyDescent="0.45">
      <c r="G534" s="88"/>
      <c r="H534" s="1"/>
      <c r="I534" s="1"/>
      <c r="J534" s="1"/>
      <c r="L534" s="48"/>
      <c r="M534" s="48"/>
      <c r="N534" s="48"/>
      <c r="O534" s="48"/>
      <c r="P534" s="48"/>
      <c r="Q534" s="48"/>
      <c r="R534" s="48"/>
      <c r="S534" s="48"/>
      <c r="T534" s="48"/>
    </row>
    <row r="535" spans="7:20" hidden="1" x14ac:dyDescent="0.45">
      <c r="G535" s="88"/>
      <c r="H535" s="1"/>
      <c r="I535" s="1"/>
      <c r="J535" s="1"/>
      <c r="L535" s="48"/>
      <c r="M535" s="48"/>
      <c r="N535" s="48"/>
      <c r="O535" s="48"/>
      <c r="P535" s="48"/>
      <c r="Q535" s="48"/>
      <c r="R535" s="48"/>
      <c r="S535" s="48"/>
      <c r="T535" s="48"/>
    </row>
    <row r="536" spans="7:20" hidden="1" x14ac:dyDescent="0.45">
      <c r="G536" s="88"/>
      <c r="H536" s="1"/>
      <c r="I536" s="1"/>
      <c r="J536" s="1"/>
      <c r="L536" s="48"/>
      <c r="M536" s="48"/>
      <c r="N536" s="48"/>
      <c r="O536" s="48"/>
      <c r="P536" s="48"/>
      <c r="Q536" s="48"/>
      <c r="R536" s="48"/>
      <c r="S536" s="48"/>
      <c r="T536" s="48"/>
    </row>
    <row r="537" spans="7:20" hidden="1" x14ac:dyDescent="0.45">
      <c r="G537" s="88"/>
      <c r="H537" s="1"/>
      <c r="I537" s="1"/>
      <c r="J537" s="1"/>
      <c r="L537" s="48"/>
      <c r="M537" s="48"/>
      <c r="N537" s="48"/>
      <c r="O537" s="48"/>
      <c r="P537" s="48"/>
      <c r="Q537" s="48"/>
      <c r="R537" s="48"/>
      <c r="S537" s="48"/>
      <c r="T537" s="48"/>
    </row>
    <row r="538" spans="7:20" hidden="1" x14ac:dyDescent="0.45">
      <c r="G538" s="88"/>
      <c r="H538" s="1"/>
      <c r="I538" s="1"/>
      <c r="J538" s="1"/>
      <c r="L538" s="48"/>
      <c r="M538" s="48"/>
      <c r="N538" s="48"/>
      <c r="O538" s="48"/>
      <c r="P538" s="48"/>
      <c r="Q538" s="48"/>
      <c r="R538" s="48"/>
      <c r="S538" s="48"/>
      <c r="T538" s="48"/>
    </row>
    <row r="539" spans="7:20" hidden="1" x14ac:dyDescent="0.45">
      <c r="G539" s="88"/>
      <c r="H539" s="1"/>
      <c r="I539" s="1"/>
      <c r="J539" s="1"/>
      <c r="L539" s="48"/>
      <c r="M539" s="48"/>
      <c r="N539" s="48"/>
      <c r="O539" s="48"/>
      <c r="P539" s="48"/>
      <c r="Q539" s="48"/>
      <c r="R539" s="48"/>
      <c r="S539" s="48"/>
      <c r="T539" s="48"/>
    </row>
    <row r="540" spans="7:20" hidden="1" x14ac:dyDescent="0.45">
      <c r="G540" s="88"/>
      <c r="H540" s="1"/>
      <c r="I540" s="1"/>
      <c r="J540" s="1"/>
      <c r="L540" s="48"/>
      <c r="M540" s="48"/>
      <c r="N540" s="48"/>
      <c r="O540" s="48"/>
      <c r="P540" s="48"/>
      <c r="Q540" s="48"/>
      <c r="R540" s="48"/>
      <c r="S540" s="48"/>
      <c r="T540" s="48"/>
    </row>
    <row r="541" spans="7:20" hidden="1" x14ac:dyDescent="0.45">
      <c r="G541" s="88"/>
      <c r="H541" s="1"/>
      <c r="I541" s="1"/>
      <c r="J541" s="1"/>
      <c r="L541" s="48"/>
      <c r="M541" s="48"/>
      <c r="N541" s="48"/>
      <c r="O541" s="48"/>
      <c r="P541" s="48"/>
      <c r="Q541" s="48"/>
      <c r="R541" s="48"/>
      <c r="S541" s="48"/>
      <c r="T541" s="48"/>
    </row>
    <row r="542" spans="7:20" hidden="1" x14ac:dyDescent="0.45">
      <c r="G542" s="88"/>
      <c r="H542" s="1"/>
      <c r="I542" s="1"/>
      <c r="J542" s="1"/>
      <c r="L542" s="48"/>
      <c r="M542" s="48"/>
      <c r="N542" s="48"/>
      <c r="O542" s="48"/>
      <c r="P542" s="48"/>
      <c r="Q542" s="48"/>
      <c r="R542" s="48"/>
      <c r="S542" s="48"/>
      <c r="T542" s="48"/>
    </row>
    <row r="543" spans="7:20" hidden="1" x14ac:dyDescent="0.45">
      <c r="G543" s="88"/>
      <c r="H543" s="1"/>
      <c r="I543" s="1"/>
      <c r="J543" s="1"/>
      <c r="L543" s="48"/>
      <c r="M543" s="48"/>
      <c r="N543" s="48"/>
      <c r="O543" s="48"/>
      <c r="P543" s="48"/>
      <c r="Q543" s="48"/>
      <c r="R543" s="48"/>
      <c r="S543" s="48"/>
      <c r="T543" s="48"/>
    </row>
    <row r="544" spans="7:20" hidden="1" x14ac:dyDescent="0.45">
      <c r="G544" s="88"/>
      <c r="H544" s="1"/>
      <c r="I544" s="1"/>
      <c r="J544" s="1"/>
      <c r="L544" s="48"/>
      <c r="M544" s="48"/>
      <c r="N544" s="48"/>
      <c r="O544" s="48"/>
      <c r="P544" s="48"/>
      <c r="Q544" s="48"/>
      <c r="R544" s="48"/>
      <c r="S544" s="48"/>
      <c r="T544" s="48"/>
    </row>
    <row r="545" spans="7:20" hidden="1" x14ac:dyDescent="0.45">
      <c r="G545" s="88"/>
      <c r="H545" s="1"/>
      <c r="I545" s="1"/>
      <c r="J545" s="1"/>
      <c r="L545" s="48"/>
      <c r="M545" s="48"/>
      <c r="N545" s="48"/>
      <c r="O545" s="48"/>
      <c r="P545" s="48"/>
      <c r="Q545" s="48"/>
      <c r="R545" s="48"/>
      <c r="S545" s="48"/>
      <c r="T545" s="48"/>
    </row>
    <row r="546" spans="7:20" hidden="1" x14ac:dyDescent="0.45">
      <c r="G546" s="88"/>
      <c r="H546" s="1"/>
      <c r="I546" s="1"/>
      <c r="J546" s="1"/>
      <c r="L546" s="48"/>
      <c r="M546" s="48"/>
      <c r="N546" s="48"/>
      <c r="O546" s="48"/>
      <c r="P546" s="48"/>
      <c r="Q546" s="48"/>
      <c r="R546" s="48"/>
      <c r="S546" s="48"/>
      <c r="T546" s="48"/>
    </row>
    <row r="547" spans="7:20" hidden="1" x14ac:dyDescent="0.45">
      <c r="G547" s="88"/>
      <c r="H547" s="1"/>
      <c r="I547" s="1"/>
      <c r="J547" s="1"/>
      <c r="L547" s="48"/>
      <c r="M547" s="48"/>
      <c r="N547" s="48"/>
      <c r="O547" s="48"/>
      <c r="P547" s="48"/>
      <c r="Q547" s="48"/>
      <c r="R547" s="48"/>
      <c r="S547" s="48"/>
      <c r="T547" s="48"/>
    </row>
    <row r="548" spans="7:20" hidden="1" x14ac:dyDescent="0.45">
      <c r="G548" s="88"/>
      <c r="H548" s="1"/>
      <c r="I548" s="1"/>
      <c r="J548" s="1"/>
      <c r="L548" s="48"/>
      <c r="M548" s="48"/>
      <c r="N548" s="48"/>
      <c r="O548" s="48"/>
      <c r="P548" s="48"/>
      <c r="Q548" s="48"/>
      <c r="R548" s="48"/>
      <c r="S548" s="48"/>
      <c r="T548" s="48"/>
    </row>
    <row r="549" spans="7:20" hidden="1" x14ac:dyDescent="0.45">
      <c r="G549" s="88"/>
      <c r="H549" s="1"/>
      <c r="I549" s="1"/>
      <c r="J549" s="1"/>
      <c r="L549" s="48"/>
      <c r="M549" s="48"/>
      <c r="N549" s="48"/>
      <c r="O549" s="48"/>
      <c r="P549" s="48"/>
      <c r="Q549" s="48"/>
      <c r="R549" s="48"/>
      <c r="S549" s="48"/>
      <c r="T549" s="48"/>
    </row>
    <row r="550" spans="7:20" hidden="1" x14ac:dyDescent="0.45">
      <c r="G550" s="88"/>
      <c r="H550" s="1"/>
      <c r="I550" s="1"/>
      <c r="J550" s="1"/>
      <c r="L550" s="48"/>
      <c r="M550" s="48"/>
      <c r="N550" s="48"/>
      <c r="O550" s="48"/>
      <c r="P550" s="48"/>
      <c r="Q550" s="48"/>
      <c r="R550" s="48"/>
      <c r="S550" s="48"/>
      <c r="T550" s="48"/>
    </row>
    <row r="551" spans="7:20" hidden="1" x14ac:dyDescent="0.45">
      <c r="G551" s="88"/>
      <c r="H551" s="1"/>
      <c r="I551" s="1"/>
      <c r="J551" s="1"/>
      <c r="L551" s="48"/>
      <c r="M551" s="48"/>
      <c r="N551" s="48"/>
      <c r="O551" s="48"/>
      <c r="P551" s="48"/>
      <c r="Q551" s="48"/>
      <c r="R551" s="48"/>
      <c r="S551" s="48"/>
      <c r="T551" s="48"/>
    </row>
    <row r="552" spans="7:20" hidden="1" x14ac:dyDescent="0.45">
      <c r="G552" s="88"/>
      <c r="H552" s="1"/>
      <c r="I552" s="1"/>
      <c r="J552" s="1"/>
      <c r="L552" s="48"/>
      <c r="M552" s="48"/>
      <c r="N552" s="48"/>
      <c r="O552" s="48"/>
      <c r="P552" s="48"/>
      <c r="Q552" s="48"/>
      <c r="R552" s="48"/>
      <c r="S552" s="48"/>
      <c r="T552" s="48"/>
    </row>
    <row r="553" spans="7:20" hidden="1" x14ac:dyDescent="0.45">
      <c r="G553" s="88"/>
      <c r="H553" s="1"/>
      <c r="I553" s="1"/>
      <c r="J553" s="1"/>
      <c r="L553" s="48"/>
      <c r="M553" s="48"/>
      <c r="N553" s="48"/>
      <c r="O553" s="48"/>
      <c r="P553" s="48"/>
      <c r="Q553" s="48"/>
      <c r="R553" s="48"/>
      <c r="S553" s="48"/>
      <c r="T553" s="48"/>
    </row>
    <row r="554" spans="7:20" hidden="1" x14ac:dyDescent="0.45">
      <c r="G554" s="88"/>
      <c r="H554" s="1"/>
      <c r="I554" s="1"/>
      <c r="J554" s="1"/>
      <c r="L554" s="48"/>
      <c r="M554" s="48"/>
      <c r="N554" s="48"/>
      <c r="O554" s="48"/>
      <c r="P554" s="48"/>
      <c r="Q554" s="48"/>
      <c r="R554" s="48"/>
      <c r="S554" s="48"/>
      <c r="T554" s="48"/>
    </row>
    <row r="555" spans="7:20" hidden="1" x14ac:dyDescent="0.45">
      <c r="G555" s="88"/>
      <c r="H555" s="1"/>
      <c r="I555" s="1"/>
      <c r="J555" s="1"/>
      <c r="L555" s="48"/>
      <c r="M555" s="48"/>
      <c r="N555" s="48"/>
      <c r="O555" s="48"/>
      <c r="P555" s="48"/>
      <c r="Q555" s="48"/>
      <c r="R555" s="48"/>
      <c r="S555" s="48"/>
      <c r="T555" s="48"/>
    </row>
    <row r="556" spans="7:20" hidden="1" x14ac:dyDescent="0.45">
      <c r="G556" s="88"/>
      <c r="H556" s="1"/>
      <c r="I556" s="1"/>
      <c r="J556" s="1"/>
      <c r="L556" s="48"/>
      <c r="M556" s="48"/>
      <c r="N556" s="48"/>
      <c r="O556" s="48"/>
      <c r="P556" s="48"/>
      <c r="Q556" s="48"/>
      <c r="R556" s="48"/>
      <c r="S556" s="48"/>
      <c r="T556" s="48"/>
    </row>
    <row r="557" spans="7:20" hidden="1" x14ac:dyDescent="0.45">
      <c r="G557" s="88"/>
      <c r="H557" s="1"/>
      <c r="I557" s="1"/>
      <c r="J557" s="1"/>
      <c r="L557" s="48"/>
      <c r="M557" s="48"/>
      <c r="N557" s="48"/>
      <c r="O557" s="48"/>
      <c r="P557" s="48"/>
      <c r="Q557" s="48"/>
      <c r="R557" s="48"/>
      <c r="S557" s="48"/>
      <c r="T557" s="48"/>
    </row>
    <row r="558" spans="7:20" hidden="1" x14ac:dyDescent="0.45">
      <c r="G558" s="88"/>
      <c r="H558" s="1"/>
      <c r="I558" s="1"/>
      <c r="J558" s="1"/>
      <c r="L558" s="48"/>
      <c r="M558" s="48"/>
      <c r="N558" s="48"/>
      <c r="O558" s="48"/>
      <c r="P558" s="48"/>
      <c r="Q558" s="48"/>
      <c r="R558" s="48"/>
      <c r="S558" s="48"/>
      <c r="T558" s="48"/>
    </row>
    <row r="559" spans="7:20" hidden="1" x14ac:dyDescent="0.45">
      <c r="G559" s="88"/>
      <c r="H559" s="1"/>
      <c r="I559" s="1"/>
      <c r="J559" s="1"/>
      <c r="L559" s="48"/>
      <c r="M559" s="48"/>
      <c r="N559" s="48"/>
      <c r="O559" s="48"/>
      <c r="P559" s="48"/>
      <c r="Q559" s="48"/>
      <c r="R559" s="48"/>
      <c r="S559" s="48"/>
      <c r="T559" s="48"/>
    </row>
    <row r="560" spans="7:20" hidden="1" x14ac:dyDescent="0.45">
      <c r="L560" s="48"/>
      <c r="M560" s="48"/>
      <c r="N560" s="48"/>
      <c r="O560" s="48"/>
      <c r="P560" s="48"/>
      <c r="Q560" s="48"/>
      <c r="R560" s="48"/>
      <c r="S560" s="48"/>
      <c r="T560" s="48"/>
    </row>
    <row r="561" spans="12:20" hidden="1" x14ac:dyDescent="0.45">
      <c r="L561" s="48"/>
      <c r="M561" s="48"/>
      <c r="N561" s="48"/>
      <c r="O561" s="48"/>
      <c r="P561" s="48"/>
      <c r="Q561" s="48"/>
      <c r="R561" s="48"/>
      <c r="S561" s="48"/>
      <c r="T561" s="48"/>
    </row>
    <row r="562" spans="12:20" hidden="1" x14ac:dyDescent="0.45">
      <c r="L562" s="48"/>
      <c r="M562" s="48"/>
      <c r="N562" s="48"/>
      <c r="O562" s="48"/>
      <c r="P562" s="48"/>
      <c r="Q562" s="48"/>
      <c r="R562" s="48"/>
      <c r="S562" s="48"/>
      <c r="T562" s="48"/>
    </row>
    <row r="563" spans="12:20" hidden="1" x14ac:dyDescent="0.45">
      <c r="L563" s="48"/>
      <c r="M563" s="48"/>
      <c r="N563" s="48"/>
      <c r="O563" s="48"/>
      <c r="P563" s="48"/>
      <c r="Q563" s="48"/>
      <c r="R563" s="48"/>
      <c r="S563" s="48"/>
      <c r="T563" s="48"/>
    </row>
    <row r="564" spans="12:20" hidden="1" x14ac:dyDescent="0.45">
      <c r="L564" s="48"/>
      <c r="M564" s="48"/>
      <c r="N564" s="48"/>
      <c r="O564" s="48"/>
      <c r="P564" s="48"/>
      <c r="Q564" s="48"/>
      <c r="R564" s="48"/>
      <c r="S564" s="48"/>
      <c r="T564" s="48"/>
    </row>
    <row r="565" spans="12:20" hidden="1" x14ac:dyDescent="0.45">
      <c r="L565" s="48"/>
      <c r="M565" s="48"/>
      <c r="N565" s="48"/>
      <c r="O565" s="48"/>
      <c r="P565" s="48"/>
      <c r="Q565" s="48"/>
      <c r="R565" s="48"/>
      <c r="S565" s="48"/>
      <c r="T565" s="48"/>
    </row>
  </sheetData>
  <sortState xmlns:xlrd2="http://schemas.microsoft.com/office/spreadsheetml/2017/richdata2" ref="E9:S453">
    <sortCondition ref="E9:E453" customList="ANH,WSH,HDD,NES,SVE,SWB,SRN,TMS,UUW,WSX,YKY,AFW,BRL,SSC,PRT,SEW,SES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B9E7-CCB5-46CB-BFF2-53A5026550F1}">
  <sheetPr codeName="Sheet7">
    <tabColor rgb="FFCCCCCE"/>
  </sheetPr>
  <dimension ref="A1:AK227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126" customWidth="1"/>
    <col min="6" max="6" width="22.125" style="126" bestFit="1" customWidth="1"/>
    <col min="7" max="7" width="20.375" style="126" bestFit="1" customWidth="1"/>
    <col min="8" max="8" width="31.625" style="126" customWidth="1"/>
    <col min="9" max="9" width="7.875" style="1" customWidth="1"/>
    <col min="10" max="10" width="2.625" style="1" customWidth="1"/>
    <col min="11" max="12" width="8.875" style="42" customWidth="1"/>
    <col min="13" max="19" width="8.875" style="38" customWidth="1"/>
    <col min="20" max="20" width="8.75" style="3" hidden="1" customWidth="1"/>
    <col min="21" max="21" width="11.25" style="3" hidden="1" customWidth="1"/>
    <col min="22" max="25" width="8.75" style="3" hidden="1" customWidth="1"/>
    <col min="26" max="33" width="9" style="126" hidden="1" customWidth="1"/>
    <col min="34" max="34" width="0" style="126" hidden="1" customWidth="1"/>
    <col min="35" max="37" width="0" style="1" hidden="1" customWidth="1"/>
    <col min="38" max="16384" width="9" style="1" hidden="1"/>
  </cols>
  <sheetData>
    <row r="1" spans="1:37" s="4" customFormat="1" ht="30.75" x14ac:dyDescent="0.35">
      <c r="A1" s="4" t="str">
        <f ca="1">RIGHT(CELL("filename", A1), LEN(CELL("filename", A1)) - SEARCH("]", CELL("filename", A1)))</f>
        <v>Difference (WSH)</v>
      </c>
      <c r="D1" s="5"/>
      <c r="K1" s="37"/>
      <c r="L1" s="37"/>
      <c r="M1" s="37"/>
      <c r="N1" s="37"/>
      <c r="O1" s="37"/>
      <c r="P1" s="37"/>
      <c r="Q1" s="37"/>
      <c r="R1" s="37"/>
      <c r="S1" s="37"/>
    </row>
    <row r="2" spans="1:37" ht="13.15" x14ac:dyDescent="0.35">
      <c r="E2" s="1"/>
      <c r="F2" s="1"/>
      <c r="G2" s="1"/>
      <c r="H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7" ht="13.15" x14ac:dyDescent="0.35">
      <c r="E3" s="7" t="s">
        <v>6</v>
      </c>
      <c r="F3" s="7" t="s">
        <v>126</v>
      </c>
      <c r="G3" s="7" t="s">
        <v>127</v>
      </c>
      <c r="H3" s="7" t="s">
        <v>128</v>
      </c>
      <c r="I3" s="7" t="s">
        <v>129</v>
      </c>
      <c r="K3" s="39" t="s">
        <v>580</v>
      </c>
      <c r="L3" s="39" t="s">
        <v>581</v>
      </c>
      <c r="M3" s="39" t="s">
        <v>582</v>
      </c>
      <c r="N3" s="39" t="s">
        <v>583</v>
      </c>
      <c r="O3" s="39" t="s">
        <v>584</v>
      </c>
      <c r="P3" s="39" t="s">
        <v>585</v>
      </c>
      <c r="Q3" s="39" t="s">
        <v>586</v>
      </c>
      <c r="R3" s="39" t="s">
        <v>587</v>
      </c>
      <c r="S3" s="39"/>
      <c r="T3" s="6"/>
      <c r="U3" s="6"/>
      <c r="V3" s="6"/>
      <c r="W3" s="6"/>
      <c r="X3" s="6"/>
      <c r="Y3" s="6"/>
      <c r="Z3" s="1"/>
      <c r="AA3" s="1"/>
      <c r="AB3" s="1"/>
      <c r="AC3" s="1"/>
      <c r="AD3" s="1"/>
      <c r="AE3" s="1"/>
      <c r="AF3" s="1"/>
      <c r="AG3" s="1"/>
      <c r="AH3" s="1"/>
      <c r="AJ3" s="6"/>
      <c r="AK3" s="6"/>
    </row>
    <row r="4" spans="1:37" ht="13.15" x14ac:dyDescent="0.35">
      <c r="E4" s="1"/>
      <c r="F4" s="1"/>
      <c r="G4" s="1"/>
      <c r="H4" s="33"/>
      <c r="I4" s="33"/>
      <c r="J4" s="33"/>
      <c r="K4" s="77"/>
      <c r="L4" s="77"/>
      <c r="M4" s="77"/>
      <c r="N4" s="77"/>
      <c r="O4" s="77"/>
      <c r="P4" s="77"/>
      <c r="Q4" s="77"/>
      <c r="R4" s="77"/>
      <c r="S4" s="77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7" x14ac:dyDescent="0.45">
      <c r="E5" s="1"/>
      <c r="F5" s="1"/>
      <c r="H5" s="78" t="s">
        <v>588</v>
      </c>
      <c r="I5" s="33"/>
      <c r="J5" s="28"/>
      <c r="K5" s="77" t="s">
        <v>589</v>
      </c>
      <c r="L5" s="77" t="s">
        <v>590</v>
      </c>
      <c r="M5" s="77" t="s">
        <v>591</v>
      </c>
      <c r="N5" s="77" t="s">
        <v>592</v>
      </c>
      <c r="O5" s="77" t="s">
        <v>593</v>
      </c>
      <c r="P5" s="77" t="s">
        <v>594</v>
      </c>
      <c r="Q5" s="77" t="s">
        <v>595</v>
      </c>
      <c r="R5" s="77" t="s">
        <v>596</v>
      </c>
      <c r="S5" s="77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7" s="126" customFormat="1" x14ac:dyDescent="0.45">
      <c r="K6" s="125"/>
      <c r="L6" s="125"/>
      <c r="M6" s="125"/>
      <c r="N6" s="125"/>
      <c r="O6" s="125"/>
      <c r="P6" s="125"/>
      <c r="Q6" s="125"/>
      <c r="R6" s="125"/>
      <c r="S6" s="125"/>
    </row>
    <row r="7" spans="1:37" s="11" customFormat="1" ht="13.15" x14ac:dyDescent="0.35">
      <c r="A7" s="8" t="s">
        <v>597</v>
      </c>
      <c r="B7" s="8"/>
      <c r="C7" s="9"/>
      <c r="D7" s="10"/>
      <c r="K7" s="43"/>
      <c r="L7" s="43"/>
      <c r="M7" s="43"/>
      <c r="N7" s="43"/>
      <c r="O7" s="43"/>
      <c r="P7" s="43"/>
      <c r="Q7" s="43"/>
      <c r="R7" s="43"/>
      <c r="S7" s="43"/>
    </row>
    <row r="8" spans="1:37" ht="13.15" x14ac:dyDescent="0.35">
      <c r="E8" s="1"/>
      <c r="F8" s="1"/>
      <c r="G8" s="1"/>
      <c r="H8" s="1"/>
      <c r="K8" s="38"/>
      <c r="L8" s="38"/>
      <c r="T8" s="27"/>
      <c r="U8" s="27"/>
      <c r="V8" s="27"/>
      <c r="W8" s="27"/>
      <c r="X8" s="27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7" s="3" customFormat="1" x14ac:dyDescent="0.45">
      <c r="A9" s="6"/>
      <c r="B9" s="1"/>
      <c r="C9" s="1"/>
      <c r="D9" s="1"/>
      <c r="E9" s="2" t="s">
        <v>10</v>
      </c>
      <c r="F9" s="2" t="s">
        <v>11</v>
      </c>
      <c r="G9" s="1" t="s">
        <v>131</v>
      </c>
      <c r="H9" s="1" t="s">
        <v>130</v>
      </c>
      <c r="I9" s="1" t="s">
        <v>132</v>
      </c>
      <c r="J9" s="1"/>
      <c r="K9" s="70">
        <f>IF(K119="yes",'Sites Score_WSH'!L9-'Sites Score_WSH'!K9,"")</f>
        <v>0</v>
      </c>
      <c r="L9" s="70">
        <f>IF(L119="yes",'Sites Score_WSH'!M9-'Sites Score_WSH'!L9,"")</f>
        <v>0</v>
      </c>
      <c r="M9" s="70">
        <f>IF(M119="yes",'Sites Score_WSH'!N9-'Sites Score_WSH'!M9,"")</f>
        <v>0</v>
      </c>
      <c r="N9" s="70">
        <f>IF(N119="yes",'Sites Score_WSH'!O9-'Sites Score_WSH'!N9,"")</f>
        <v>0</v>
      </c>
      <c r="O9" s="70">
        <f>IF(O119="yes",'Sites Score_WSH'!P9-'Sites Score_WSH'!O9,"")</f>
        <v>-1</v>
      </c>
      <c r="P9" s="70">
        <f>IF(P119="yes",'Sites Score_WSH'!Q9-'Sites Score_WSH'!P9,"")</f>
        <v>0</v>
      </c>
      <c r="Q9" s="70">
        <f>IF(Q119="yes",'Sites Score_WSH'!R9-'Sites Score_WSH'!Q9,"")</f>
        <v>1</v>
      </c>
      <c r="R9" s="70">
        <f>IF(R119="yes",'Sites Score_WSH'!S9-'Sites Score_WSH'!R9,"")</f>
        <v>0</v>
      </c>
      <c r="S9" s="70"/>
      <c r="Z9" s="126"/>
      <c r="AA9" s="126"/>
      <c r="AB9" s="126"/>
      <c r="AC9" s="126"/>
      <c r="AD9" s="126"/>
      <c r="AE9" s="126"/>
      <c r="AF9" s="126"/>
      <c r="AG9" s="126"/>
      <c r="AH9" s="126"/>
      <c r="AI9" s="1"/>
      <c r="AJ9" s="1"/>
      <c r="AK9" s="1"/>
    </row>
    <row r="10" spans="1:37" s="3" customFormat="1" hidden="1" outlineLevel="1" x14ac:dyDescent="0.45">
      <c r="A10" s="6"/>
      <c r="B10" s="1"/>
      <c r="C10" s="1"/>
      <c r="D10" s="1"/>
      <c r="E10" s="2" t="s">
        <v>10</v>
      </c>
      <c r="F10" s="2" t="s">
        <v>15</v>
      </c>
      <c r="G10" s="1" t="s">
        <v>131</v>
      </c>
      <c r="H10" s="1" t="s">
        <v>130</v>
      </c>
      <c r="I10" s="1" t="s">
        <v>132</v>
      </c>
      <c r="J10" s="1"/>
      <c r="K10" s="70">
        <f>IF(K120="yes",'Sites Score_WSH'!L10-'Sites Score_WSH'!K10,"")</f>
        <v>0</v>
      </c>
      <c r="L10" s="70">
        <f>IF(L120="yes",'Sites Score_WSH'!M10-'Sites Score_WSH'!L10,"")</f>
        <v>0</v>
      </c>
      <c r="M10" s="70">
        <f>IF(M120="yes",'Sites Score_WSH'!N10-'Sites Score_WSH'!M10,"")</f>
        <v>-1</v>
      </c>
      <c r="N10" s="70">
        <f>IF(N120="yes",'Sites Score_WSH'!O10-'Sites Score_WSH'!N10,"")</f>
        <v>1</v>
      </c>
      <c r="O10" s="70">
        <f>IF(O120="yes",'Sites Score_WSH'!P10-'Sites Score_WSH'!O10,"")</f>
        <v>0</v>
      </c>
      <c r="P10" s="70">
        <f>IF(P120="yes",'Sites Score_WSH'!Q10-'Sites Score_WSH'!P10,"")</f>
        <v>0</v>
      </c>
      <c r="Q10" s="70">
        <f>IF(Q120="yes",'Sites Score_WSH'!R10-'Sites Score_WSH'!Q10,"")</f>
        <v>0</v>
      </c>
      <c r="R10" s="70">
        <f>IF(R120="yes",'Sites Score_WSH'!S10-'Sites Score_WSH'!R10,"")</f>
        <v>0</v>
      </c>
      <c r="S10" s="70"/>
      <c r="Z10" s="126"/>
      <c r="AA10" s="126"/>
      <c r="AB10" s="126"/>
      <c r="AC10" s="126"/>
      <c r="AD10" s="126"/>
      <c r="AE10" s="126"/>
      <c r="AF10" s="126"/>
      <c r="AG10" s="126"/>
      <c r="AH10" s="126"/>
      <c r="AI10" s="1"/>
      <c r="AJ10" s="1"/>
      <c r="AK10" s="1"/>
    </row>
    <row r="11" spans="1:37" s="3" customFormat="1" hidden="1" outlineLevel="1" x14ac:dyDescent="0.45">
      <c r="A11" s="6"/>
      <c r="B11" s="1"/>
      <c r="C11" s="1"/>
      <c r="D11" s="1"/>
      <c r="E11" s="2" t="s">
        <v>10</v>
      </c>
      <c r="F11" s="2" t="s">
        <v>17</v>
      </c>
      <c r="G11" s="1" t="s">
        <v>131</v>
      </c>
      <c r="H11" s="1" t="s">
        <v>130</v>
      </c>
      <c r="I11" s="1" t="s">
        <v>132</v>
      </c>
      <c r="J11" s="1"/>
      <c r="K11" s="70">
        <f>IF(K121="yes",'Sites Score_WSH'!L11-'Sites Score_WSH'!K11,"")</f>
        <v>0</v>
      </c>
      <c r="L11" s="70">
        <f>IF(L121="yes",'Sites Score_WSH'!M11-'Sites Score_WSH'!L11,"")</f>
        <v>1</v>
      </c>
      <c r="M11" s="70">
        <f>IF(M121="yes",'Sites Score_WSH'!N11-'Sites Score_WSH'!M11,"")</f>
        <v>0</v>
      </c>
      <c r="N11" s="70">
        <f>IF(N121="yes",'Sites Score_WSH'!O11-'Sites Score_WSH'!N11,"")</f>
        <v>0</v>
      </c>
      <c r="O11" s="70">
        <f>IF(O121="yes",'Sites Score_WSH'!P11-'Sites Score_WSH'!O11,"")</f>
        <v>0</v>
      </c>
      <c r="P11" s="70">
        <f>IF(P121="yes",'Sites Score_WSH'!Q11-'Sites Score_WSH'!P11,"")</f>
        <v>0</v>
      </c>
      <c r="Q11" s="70">
        <f>IF(Q121="yes",'Sites Score_WSH'!R11-'Sites Score_WSH'!Q11,"")</f>
        <v>0</v>
      </c>
      <c r="R11" s="70">
        <f>IF(R121="yes",'Sites Score_WSH'!S11-'Sites Score_WSH'!R11,"")</f>
        <v>1</v>
      </c>
      <c r="S11" s="70"/>
      <c r="Z11" s="126"/>
      <c r="AA11" s="126"/>
      <c r="AB11" s="126"/>
      <c r="AC11" s="126"/>
      <c r="AD11" s="126"/>
      <c r="AE11" s="126"/>
      <c r="AF11" s="126"/>
      <c r="AG11" s="126"/>
      <c r="AH11" s="126"/>
      <c r="AI11" s="1"/>
      <c r="AJ11" s="1"/>
      <c r="AK11" s="1"/>
    </row>
    <row r="12" spans="1:37" s="3" customFormat="1" hidden="1" outlineLevel="1" x14ac:dyDescent="0.45">
      <c r="A12" s="6"/>
      <c r="B12" s="1"/>
      <c r="C12" s="1"/>
      <c r="D12" s="1"/>
      <c r="E12" s="2" t="s">
        <v>10</v>
      </c>
      <c r="F12" s="2" t="s">
        <v>18</v>
      </c>
      <c r="G12" s="1" t="s">
        <v>131</v>
      </c>
      <c r="H12" s="1" t="s">
        <v>130</v>
      </c>
      <c r="I12" s="1" t="s">
        <v>132</v>
      </c>
      <c r="J12" s="1"/>
      <c r="K12" s="70" t="str">
        <f>IF(K122="yes",'Sites Score_WSH'!L12-'Sites Score_WSH'!K12,"")</f>
        <v/>
      </c>
      <c r="L12" s="70">
        <f>IF(L122="yes",'Sites Score_WSH'!M12-'Sites Score_WSH'!L12,"")</f>
        <v>0</v>
      </c>
      <c r="M12" s="70">
        <f>IF(M122="yes",'Sites Score_WSH'!N12-'Sites Score_WSH'!M12,"")</f>
        <v>0</v>
      </c>
      <c r="N12" s="70">
        <f>IF(N122="yes",'Sites Score_WSH'!O12-'Sites Score_WSH'!N12,"")</f>
        <v>1</v>
      </c>
      <c r="O12" s="70">
        <f>IF(O122="yes",'Sites Score_WSH'!P12-'Sites Score_WSH'!O12,"")</f>
        <v>0</v>
      </c>
      <c r="P12" s="70">
        <f>IF(P122="yes",'Sites Score_WSH'!Q12-'Sites Score_WSH'!P12,"")</f>
        <v>0</v>
      </c>
      <c r="Q12" s="70">
        <f>IF(Q122="yes",'Sites Score_WSH'!R12-'Sites Score_WSH'!Q12,"")</f>
        <v>0</v>
      </c>
      <c r="R12" s="70">
        <f>IF(R122="yes",'Sites Score_WSH'!S12-'Sites Score_WSH'!R12,"")</f>
        <v>0</v>
      </c>
      <c r="S12" s="70"/>
      <c r="Z12" s="126"/>
      <c r="AA12" s="126"/>
      <c r="AB12" s="126"/>
      <c r="AC12" s="126"/>
      <c r="AD12" s="126"/>
      <c r="AE12" s="126"/>
      <c r="AF12" s="126"/>
      <c r="AG12" s="126"/>
      <c r="AH12" s="126"/>
      <c r="AI12" s="1"/>
      <c r="AJ12" s="1"/>
      <c r="AK12" s="1"/>
    </row>
    <row r="13" spans="1:37" s="3" customFormat="1" hidden="1" outlineLevel="1" x14ac:dyDescent="0.45">
      <c r="A13" s="6"/>
      <c r="B13" s="1"/>
      <c r="C13" s="1"/>
      <c r="D13" s="1"/>
      <c r="E13" s="2" t="s">
        <v>10</v>
      </c>
      <c r="F13" s="2" t="s">
        <v>20</v>
      </c>
      <c r="G13" s="1" t="s">
        <v>131</v>
      </c>
      <c r="H13" s="1" t="s">
        <v>130</v>
      </c>
      <c r="I13" s="1" t="s">
        <v>132</v>
      </c>
      <c r="J13" s="1"/>
      <c r="K13" s="70">
        <f>IF(K123="yes",'Sites Score_WSH'!L13-'Sites Score_WSH'!K13,"")</f>
        <v>0</v>
      </c>
      <c r="L13" s="70">
        <f>IF(L123="yes",'Sites Score_WSH'!M13-'Sites Score_WSH'!L13,"")</f>
        <v>0</v>
      </c>
      <c r="M13" s="70">
        <f>IF(M123="yes",'Sites Score_WSH'!N13-'Sites Score_WSH'!M13,"")</f>
        <v>0</v>
      </c>
      <c r="N13" s="70">
        <f>IF(N123="yes",'Sites Score_WSH'!O13-'Sites Score_WSH'!N13,"")</f>
        <v>0</v>
      </c>
      <c r="O13" s="70">
        <f>IF(O123="yes",'Sites Score_WSH'!P13-'Sites Score_WSH'!O13,"")</f>
        <v>0</v>
      </c>
      <c r="P13" s="70">
        <f>IF(P123="yes",'Sites Score_WSH'!Q13-'Sites Score_WSH'!P13,"")</f>
        <v>0</v>
      </c>
      <c r="Q13" s="70">
        <f>IF(Q123="yes",'Sites Score_WSH'!R13-'Sites Score_WSH'!Q13,"")</f>
        <v>0</v>
      </c>
      <c r="R13" s="70">
        <f>IF(R123="yes",'Sites Score_WSH'!S13-'Sites Score_WSH'!R13,"")</f>
        <v>0</v>
      </c>
      <c r="S13" s="70"/>
      <c r="Z13" s="126"/>
      <c r="AA13" s="126"/>
      <c r="AB13" s="126"/>
      <c r="AC13" s="126"/>
      <c r="AD13" s="126"/>
      <c r="AE13" s="126"/>
      <c r="AF13" s="126"/>
      <c r="AG13" s="126"/>
      <c r="AH13" s="126"/>
      <c r="AI13" s="1"/>
      <c r="AJ13" s="1"/>
      <c r="AK13" s="1"/>
    </row>
    <row r="14" spans="1:37" s="3" customFormat="1" hidden="1" outlineLevel="1" x14ac:dyDescent="0.45">
      <c r="A14" s="6"/>
      <c r="B14" s="1"/>
      <c r="C14" s="1"/>
      <c r="D14" s="1"/>
      <c r="E14" s="2" t="s">
        <v>10</v>
      </c>
      <c r="F14" s="2" t="s">
        <v>21</v>
      </c>
      <c r="G14" s="1" t="s">
        <v>131</v>
      </c>
      <c r="H14" s="1" t="s">
        <v>130</v>
      </c>
      <c r="I14" s="1" t="s">
        <v>132</v>
      </c>
      <c r="J14" s="1"/>
      <c r="K14" s="70">
        <f>IF(K124="yes",'Sites Score_WSH'!L14-'Sites Score_WSH'!K14,"")</f>
        <v>0</v>
      </c>
      <c r="L14" s="70">
        <f>IF(L124="yes",'Sites Score_WSH'!M14-'Sites Score_WSH'!L14,"")</f>
        <v>0</v>
      </c>
      <c r="M14" s="70">
        <f>IF(M124="yes",'Sites Score_WSH'!N14-'Sites Score_WSH'!M14,"")</f>
        <v>0</v>
      </c>
      <c r="N14" s="70">
        <f>IF(N124="yes",'Sites Score_WSH'!O14-'Sites Score_WSH'!N14,"")</f>
        <v>0</v>
      </c>
      <c r="O14" s="70">
        <f>IF(O124="yes",'Sites Score_WSH'!P14-'Sites Score_WSH'!O14,"")</f>
        <v>0</v>
      </c>
      <c r="P14" s="70">
        <f>IF(P124="yes",'Sites Score_WSH'!Q14-'Sites Score_WSH'!P14,"")</f>
        <v>0</v>
      </c>
      <c r="Q14" s="70">
        <f>IF(Q124="yes",'Sites Score_WSH'!R14-'Sites Score_WSH'!Q14,"")</f>
        <v>0</v>
      </c>
      <c r="R14" s="70">
        <f>IF(R124="yes",'Sites Score_WSH'!S14-'Sites Score_WSH'!R14,"")</f>
        <v>0</v>
      </c>
      <c r="S14" s="70"/>
      <c r="Z14" s="126"/>
      <c r="AA14" s="126"/>
      <c r="AB14" s="126"/>
      <c r="AC14" s="126"/>
      <c r="AD14" s="126"/>
      <c r="AE14" s="126"/>
      <c r="AF14" s="126"/>
      <c r="AG14" s="126"/>
      <c r="AH14" s="126"/>
      <c r="AI14" s="1"/>
      <c r="AJ14" s="1"/>
      <c r="AK14" s="1"/>
    </row>
    <row r="15" spans="1:37" s="3" customFormat="1" hidden="1" outlineLevel="1" x14ac:dyDescent="0.45">
      <c r="A15" s="6"/>
      <c r="B15" s="1"/>
      <c r="C15" s="1"/>
      <c r="D15" s="1"/>
      <c r="E15" s="2" t="s">
        <v>10</v>
      </c>
      <c r="F15" s="2" t="s">
        <v>22</v>
      </c>
      <c r="G15" s="1" t="s">
        <v>131</v>
      </c>
      <c r="H15" s="1" t="s">
        <v>130</v>
      </c>
      <c r="I15" s="1" t="s">
        <v>132</v>
      </c>
      <c r="J15" s="1"/>
      <c r="K15" s="70">
        <f>IF(K125="yes",'Sites Score_WSH'!L15-'Sites Score_WSH'!K15,"")</f>
        <v>0</v>
      </c>
      <c r="L15" s="70">
        <f>IF(L125="yes",'Sites Score_WSH'!M15-'Sites Score_WSH'!L15,"")</f>
        <v>0</v>
      </c>
      <c r="M15" s="70">
        <f>IF(M125="yes",'Sites Score_WSH'!N15-'Sites Score_WSH'!M15,"")</f>
        <v>0</v>
      </c>
      <c r="N15" s="70">
        <f>IF(N125="yes",'Sites Score_WSH'!O15-'Sites Score_WSH'!N15,"")</f>
        <v>-1</v>
      </c>
      <c r="O15" s="70">
        <f>IF(O125="yes",'Sites Score_WSH'!P15-'Sites Score_WSH'!O15,"")</f>
        <v>0</v>
      </c>
      <c r="P15" s="70">
        <f>IF(P125="yes",'Sites Score_WSH'!Q15-'Sites Score_WSH'!P15,"")</f>
        <v>0</v>
      </c>
      <c r="Q15" s="70">
        <f>IF(Q125="yes",'Sites Score_WSH'!R15-'Sites Score_WSH'!Q15,"")</f>
        <v>0</v>
      </c>
      <c r="R15" s="70">
        <f>IF(R125="yes",'Sites Score_WSH'!S15-'Sites Score_WSH'!R15,"")</f>
        <v>1</v>
      </c>
      <c r="S15" s="70"/>
      <c r="Z15" s="126"/>
      <c r="AA15" s="126"/>
      <c r="AB15" s="126"/>
      <c r="AC15" s="126"/>
      <c r="AD15" s="126"/>
      <c r="AE15" s="126"/>
      <c r="AF15" s="126"/>
      <c r="AG15" s="126"/>
      <c r="AH15" s="126"/>
      <c r="AI15" s="1"/>
      <c r="AJ15" s="1"/>
      <c r="AK15" s="1"/>
    </row>
    <row r="16" spans="1:37" s="3" customFormat="1" hidden="1" outlineLevel="1" x14ac:dyDescent="0.45">
      <c r="A16" s="6"/>
      <c r="B16" s="1"/>
      <c r="C16" s="1"/>
      <c r="D16" s="1"/>
      <c r="E16" s="2" t="s">
        <v>10</v>
      </c>
      <c r="F16" s="2" t="s">
        <v>23</v>
      </c>
      <c r="G16" s="1" t="s">
        <v>131</v>
      </c>
      <c r="H16" s="1" t="s">
        <v>130</v>
      </c>
      <c r="I16" s="1" t="s">
        <v>132</v>
      </c>
      <c r="J16" s="1"/>
      <c r="K16" s="70">
        <f>IF(K126="yes",'Sites Score_WSH'!L16-'Sites Score_WSH'!K16,"")</f>
        <v>0</v>
      </c>
      <c r="L16" s="70">
        <f>IF(L126="yes",'Sites Score_WSH'!M16-'Sites Score_WSH'!L16,"")</f>
        <v>0</v>
      </c>
      <c r="M16" s="70">
        <f>IF(M126="yes",'Sites Score_WSH'!N16-'Sites Score_WSH'!M16,"")</f>
        <v>0</v>
      </c>
      <c r="N16" s="70">
        <f>IF(N126="yes",'Sites Score_WSH'!O16-'Sites Score_WSH'!N16,"")</f>
        <v>0</v>
      </c>
      <c r="O16" s="70">
        <f>IF(O126="yes",'Sites Score_WSH'!P16-'Sites Score_WSH'!O16,"")</f>
        <v>0</v>
      </c>
      <c r="P16" s="70">
        <f>IF(P126="yes",'Sites Score_WSH'!Q16-'Sites Score_WSH'!P16,"")</f>
        <v>0</v>
      </c>
      <c r="Q16" s="70">
        <f>IF(Q126="yes",'Sites Score_WSH'!R16-'Sites Score_WSH'!Q16,"")</f>
        <v>0</v>
      </c>
      <c r="R16" s="70">
        <f>IF(R126="yes",'Sites Score_WSH'!S16-'Sites Score_WSH'!R16,"")</f>
        <v>0</v>
      </c>
      <c r="S16" s="70"/>
      <c r="Z16" s="126"/>
      <c r="AA16" s="126"/>
      <c r="AB16" s="126"/>
      <c r="AC16" s="126"/>
      <c r="AD16" s="126"/>
      <c r="AE16" s="126"/>
      <c r="AF16" s="126"/>
      <c r="AG16" s="126"/>
      <c r="AH16" s="126"/>
      <c r="AI16" s="1"/>
      <c r="AJ16" s="1"/>
      <c r="AK16" s="1"/>
    </row>
    <row r="17" spans="1:37" s="3" customFormat="1" hidden="1" outlineLevel="1" x14ac:dyDescent="0.45">
      <c r="A17" s="6"/>
      <c r="B17" s="1"/>
      <c r="C17" s="1"/>
      <c r="D17" s="1"/>
      <c r="E17" s="2" t="s">
        <v>10</v>
      </c>
      <c r="F17" s="2" t="s">
        <v>24</v>
      </c>
      <c r="G17" s="1" t="s">
        <v>131</v>
      </c>
      <c r="H17" s="1" t="s">
        <v>130</v>
      </c>
      <c r="I17" s="1" t="s">
        <v>132</v>
      </c>
      <c r="J17" s="1"/>
      <c r="K17" s="70">
        <f>IF(K127="yes",'Sites Score_WSH'!L17-'Sites Score_WSH'!K17,"")</f>
        <v>0</v>
      </c>
      <c r="L17" s="70">
        <f>IF(L127="yes",'Sites Score_WSH'!M17-'Sites Score_WSH'!L17,"")</f>
        <v>-1</v>
      </c>
      <c r="M17" s="70">
        <f>IF(M127="yes",'Sites Score_WSH'!N17-'Sites Score_WSH'!M17,"")</f>
        <v>0</v>
      </c>
      <c r="N17" s="70">
        <f>IF(N127="yes",'Sites Score_WSH'!O17-'Sites Score_WSH'!N17,"")</f>
        <v>0</v>
      </c>
      <c r="O17" s="70">
        <f>IF(O127="yes",'Sites Score_WSH'!P17-'Sites Score_WSH'!O17,"")</f>
        <v>-1</v>
      </c>
      <c r="P17" s="70">
        <f>IF(P127="yes",'Sites Score_WSH'!Q17-'Sites Score_WSH'!P17,"")</f>
        <v>1</v>
      </c>
      <c r="Q17" s="70">
        <f>IF(Q127="yes",'Sites Score_WSH'!R17-'Sites Score_WSH'!Q17,"")</f>
        <v>1</v>
      </c>
      <c r="R17" s="70">
        <f>IF(R127="yes",'Sites Score_WSH'!S17-'Sites Score_WSH'!R17,"")</f>
        <v>-1</v>
      </c>
      <c r="S17" s="70"/>
      <c r="Z17" s="126"/>
      <c r="AA17" s="126"/>
      <c r="AB17" s="126"/>
      <c r="AC17" s="126"/>
      <c r="AD17" s="126"/>
      <c r="AE17" s="126"/>
      <c r="AF17" s="126"/>
      <c r="AG17" s="126"/>
      <c r="AH17" s="126"/>
      <c r="AI17" s="1"/>
      <c r="AJ17" s="1"/>
      <c r="AK17" s="1"/>
    </row>
    <row r="18" spans="1:37" s="3" customFormat="1" hidden="1" outlineLevel="1" x14ac:dyDescent="0.45">
      <c r="A18" s="6"/>
      <c r="B18" s="1"/>
      <c r="C18" s="1"/>
      <c r="D18" s="1"/>
      <c r="E18" s="2" t="s">
        <v>10</v>
      </c>
      <c r="F18" s="2" t="s">
        <v>25</v>
      </c>
      <c r="G18" s="1" t="s">
        <v>131</v>
      </c>
      <c r="H18" s="1" t="s">
        <v>130</v>
      </c>
      <c r="I18" s="1" t="s">
        <v>132</v>
      </c>
      <c r="J18" s="1"/>
      <c r="K18" s="70">
        <f>IF(K128="yes",'Sites Score_WSH'!L18-'Sites Score_WSH'!K18,"")</f>
        <v>0</v>
      </c>
      <c r="L18" s="70">
        <f>IF(L128="yes",'Sites Score_WSH'!M18-'Sites Score_WSH'!L18,"")</f>
        <v>0</v>
      </c>
      <c r="M18" s="70">
        <f>IF(M128="yes",'Sites Score_WSH'!N18-'Sites Score_WSH'!M18,"")</f>
        <v>0</v>
      </c>
      <c r="N18" s="70">
        <f>IF(N128="yes",'Sites Score_WSH'!O18-'Sites Score_WSH'!N18,"")</f>
        <v>0</v>
      </c>
      <c r="O18" s="70">
        <f>IF(O128="yes",'Sites Score_WSH'!P18-'Sites Score_WSH'!O18,"")</f>
        <v>0</v>
      </c>
      <c r="P18" s="70">
        <f>IF(P128="yes",'Sites Score_WSH'!Q18-'Sites Score_WSH'!P18,"")</f>
        <v>0</v>
      </c>
      <c r="Q18" s="70">
        <f>IF(Q128="yes",'Sites Score_WSH'!R18-'Sites Score_WSH'!Q18,"")</f>
        <v>0</v>
      </c>
      <c r="R18" s="70">
        <f>IF(R128="yes",'Sites Score_WSH'!S18-'Sites Score_WSH'!R18,"")</f>
        <v>0</v>
      </c>
      <c r="S18" s="70"/>
      <c r="Z18" s="126"/>
      <c r="AA18" s="126"/>
      <c r="AB18" s="126"/>
      <c r="AC18" s="126"/>
      <c r="AD18" s="126"/>
      <c r="AE18" s="126"/>
      <c r="AF18" s="126"/>
      <c r="AG18" s="126"/>
      <c r="AH18" s="126"/>
      <c r="AI18" s="1"/>
      <c r="AJ18" s="1"/>
      <c r="AK18" s="1"/>
    </row>
    <row r="19" spans="1:37" s="3" customFormat="1" hidden="1" outlineLevel="1" x14ac:dyDescent="0.45">
      <c r="A19" s="6"/>
      <c r="B19" s="1"/>
      <c r="C19" s="1"/>
      <c r="D19" s="1"/>
      <c r="E19" s="2" t="s">
        <v>10</v>
      </c>
      <c r="F19" s="2" t="s">
        <v>26</v>
      </c>
      <c r="G19" s="1" t="s">
        <v>131</v>
      </c>
      <c r="H19" s="1" t="s">
        <v>130</v>
      </c>
      <c r="I19" s="1" t="s">
        <v>132</v>
      </c>
      <c r="J19" s="1"/>
      <c r="K19" s="70">
        <f>IF(K129="yes",'Sites Score_WSH'!L19-'Sites Score_WSH'!K19,"")</f>
        <v>0</v>
      </c>
      <c r="L19" s="70">
        <f>IF(L129="yes",'Sites Score_WSH'!M19-'Sites Score_WSH'!L19,"")</f>
        <v>0</v>
      </c>
      <c r="M19" s="70">
        <f>IF(M129="yes",'Sites Score_WSH'!N19-'Sites Score_WSH'!M19,"")</f>
        <v>0</v>
      </c>
      <c r="N19" s="70">
        <f>IF(N129="yes",'Sites Score_WSH'!O19-'Sites Score_WSH'!N19,"")</f>
        <v>-1</v>
      </c>
      <c r="O19" s="70">
        <f>IF(O129="yes",'Sites Score_WSH'!P19-'Sites Score_WSH'!O19,"")</f>
        <v>1</v>
      </c>
      <c r="P19" s="70">
        <f>IF(P129="yes",'Sites Score_WSH'!Q19-'Sites Score_WSH'!P19,"")</f>
        <v>-1</v>
      </c>
      <c r="Q19" s="70">
        <f>IF(Q129="yes",'Sites Score_WSH'!R19-'Sites Score_WSH'!Q19,"")</f>
        <v>0</v>
      </c>
      <c r="R19" s="70">
        <f>IF(R129="yes",'Sites Score_WSH'!S19-'Sites Score_WSH'!R19,"")</f>
        <v>0</v>
      </c>
      <c r="S19" s="70"/>
      <c r="Z19" s="126"/>
      <c r="AA19" s="126"/>
      <c r="AB19" s="126"/>
      <c r="AC19" s="126"/>
      <c r="AD19" s="126"/>
      <c r="AE19" s="126"/>
      <c r="AF19" s="126"/>
      <c r="AG19" s="126"/>
      <c r="AH19" s="126"/>
      <c r="AI19" s="1"/>
      <c r="AJ19" s="1"/>
      <c r="AK19" s="1"/>
    </row>
    <row r="20" spans="1:37" s="3" customFormat="1" hidden="1" outlineLevel="1" x14ac:dyDescent="0.45">
      <c r="A20" s="6"/>
      <c r="B20" s="1"/>
      <c r="C20" s="1"/>
      <c r="D20" s="1"/>
      <c r="E20" s="2" t="s">
        <v>10</v>
      </c>
      <c r="F20" s="2" t="s">
        <v>27</v>
      </c>
      <c r="G20" s="1" t="s">
        <v>131</v>
      </c>
      <c r="H20" s="1" t="s">
        <v>130</v>
      </c>
      <c r="I20" s="1" t="s">
        <v>132</v>
      </c>
      <c r="J20" s="1"/>
      <c r="K20" s="70">
        <f>IF(K130="yes",'Sites Score_WSH'!L20-'Sites Score_WSH'!K20,"")</f>
        <v>0</v>
      </c>
      <c r="L20" s="70">
        <f>IF(L130="yes",'Sites Score_WSH'!M20-'Sites Score_WSH'!L20,"")</f>
        <v>0</v>
      </c>
      <c r="M20" s="70">
        <f>IF(M130="yes",'Sites Score_WSH'!N20-'Sites Score_WSH'!M20,"")</f>
        <v>0</v>
      </c>
      <c r="N20" s="70">
        <f>IF(N130="yes",'Sites Score_WSH'!O20-'Sites Score_WSH'!N20,"")</f>
        <v>0</v>
      </c>
      <c r="O20" s="70">
        <f>IF(O130="yes",'Sites Score_WSH'!P20-'Sites Score_WSH'!O20,"")</f>
        <v>0</v>
      </c>
      <c r="P20" s="70">
        <f>IF(P130="yes",'Sites Score_WSH'!Q20-'Sites Score_WSH'!P20,"")</f>
        <v>0</v>
      </c>
      <c r="Q20" s="70">
        <f>IF(Q130="yes",'Sites Score_WSH'!R20-'Sites Score_WSH'!Q20,"")</f>
        <v>0</v>
      </c>
      <c r="R20" s="70">
        <f>IF(R130="yes",'Sites Score_WSH'!S20-'Sites Score_WSH'!R20,"")</f>
        <v>1</v>
      </c>
      <c r="S20" s="70"/>
      <c r="Z20" s="126"/>
      <c r="AA20" s="126"/>
      <c r="AB20" s="126"/>
      <c r="AC20" s="126"/>
      <c r="AD20" s="126"/>
      <c r="AE20" s="126"/>
      <c r="AF20" s="126"/>
      <c r="AG20" s="126"/>
      <c r="AH20" s="126"/>
      <c r="AI20" s="1"/>
      <c r="AJ20" s="1"/>
      <c r="AK20" s="1"/>
    </row>
    <row r="21" spans="1:37" s="3" customFormat="1" hidden="1" outlineLevel="1" x14ac:dyDescent="0.45">
      <c r="A21" s="6"/>
      <c r="B21" s="1"/>
      <c r="C21" s="1"/>
      <c r="D21" s="1"/>
      <c r="E21" s="2" t="s">
        <v>10</v>
      </c>
      <c r="F21" s="2" t="s">
        <v>28</v>
      </c>
      <c r="G21" s="1" t="s">
        <v>131</v>
      </c>
      <c r="H21" s="1" t="s">
        <v>130</v>
      </c>
      <c r="I21" s="1" t="s">
        <v>132</v>
      </c>
      <c r="J21" s="1"/>
      <c r="K21" s="70">
        <f>IF(K131="yes",'Sites Score_WSH'!L21-'Sites Score_WSH'!K21,"")</f>
        <v>0</v>
      </c>
      <c r="L21" s="70">
        <f>IF(L131="yes",'Sites Score_WSH'!M21-'Sites Score_WSH'!L21,"")</f>
        <v>0</v>
      </c>
      <c r="M21" s="70">
        <f>IF(M131="yes",'Sites Score_WSH'!N21-'Sites Score_WSH'!M21,"")</f>
        <v>0</v>
      </c>
      <c r="N21" s="70">
        <f>IF(N131="yes",'Sites Score_WSH'!O21-'Sites Score_WSH'!N21,"")</f>
        <v>0</v>
      </c>
      <c r="O21" s="70">
        <f>IF(O131="yes",'Sites Score_WSH'!P21-'Sites Score_WSH'!O21,"")</f>
        <v>0</v>
      </c>
      <c r="P21" s="70">
        <f>IF(P131="yes",'Sites Score_WSH'!Q21-'Sites Score_WSH'!P21,"")</f>
        <v>0</v>
      </c>
      <c r="Q21" s="70">
        <f>IF(Q131="yes",'Sites Score_WSH'!R21-'Sites Score_WSH'!Q21,"")</f>
        <v>0</v>
      </c>
      <c r="R21" s="70">
        <f>IF(R131="yes",'Sites Score_WSH'!S21-'Sites Score_WSH'!R21,"")</f>
        <v>-1</v>
      </c>
      <c r="S21" s="70"/>
      <c r="Z21" s="126"/>
      <c r="AA21" s="126"/>
      <c r="AB21" s="126"/>
      <c r="AC21" s="126"/>
      <c r="AD21" s="126"/>
      <c r="AE21" s="126"/>
      <c r="AF21" s="126"/>
      <c r="AG21" s="126"/>
      <c r="AH21" s="126"/>
      <c r="AI21" s="1"/>
      <c r="AJ21" s="1"/>
      <c r="AK21" s="1"/>
    </row>
    <row r="22" spans="1:37" s="3" customFormat="1" hidden="1" outlineLevel="1" x14ac:dyDescent="0.45">
      <c r="A22" s="6"/>
      <c r="B22" s="1"/>
      <c r="C22" s="1"/>
      <c r="D22" s="1"/>
      <c r="E22" s="2" t="s">
        <v>10</v>
      </c>
      <c r="F22" s="2" t="s">
        <v>29</v>
      </c>
      <c r="G22" s="1" t="s">
        <v>131</v>
      </c>
      <c r="H22" s="1" t="s">
        <v>130</v>
      </c>
      <c r="I22" s="1" t="s">
        <v>132</v>
      </c>
      <c r="J22" s="1"/>
      <c r="K22" s="70">
        <f>IF(K132="yes",'Sites Score_WSH'!L22-'Sites Score_WSH'!K22,"")</f>
        <v>0</v>
      </c>
      <c r="L22" s="70">
        <f>IF(L132="yes",'Sites Score_WSH'!M22-'Sites Score_WSH'!L22,"")</f>
        <v>0</v>
      </c>
      <c r="M22" s="70">
        <f>IF(M132="yes",'Sites Score_WSH'!N22-'Sites Score_WSH'!M22,"")</f>
        <v>0</v>
      </c>
      <c r="N22" s="70">
        <f>IF(N132="yes",'Sites Score_WSH'!O22-'Sites Score_WSH'!N22,"")</f>
        <v>0</v>
      </c>
      <c r="O22" s="70">
        <f>IF(O132="yes",'Sites Score_WSH'!P22-'Sites Score_WSH'!O22,"")</f>
        <v>0</v>
      </c>
      <c r="P22" s="70">
        <f>IF(P132="yes",'Sites Score_WSH'!Q22-'Sites Score_WSH'!P22,"")</f>
        <v>0</v>
      </c>
      <c r="Q22" s="70">
        <f>IF(Q132="yes",'Sites Score_WSH'!R22-'Sites Score_WSH'!Q22,"")</f>
        <v>0</v>
      </c>
      <c r="R22" s="70">
        <f>IF(R132="yes",'Sites Score_WSH'!S22-'Sites Score_WSH'!R22,"")</f>
        <v>0</v>
      </c>
      <c r="S22" s="70"/>
      <c r="Z22" s="126"/>
      <c r="AA22" s="126"/>
      <c r="AB22" s="126"/>
      <c r="AC22" s="126"/>
      <c r="AD22" s="126"/>
      <c r="AE22" s="126"/>
      <c r="AF22" s="126"/>
      <c r="AG22" s="126"/>
      <c r="AH22" s="126"/>
      <c r="AI22" s="1"/>
      <c r="AJ22" s="1"/>
      <c r="AK22" s="1"/>
    </row>
    <row r="23" spans="1:37" s="3" customFormat="1" hidden="1" outlineLevel="1" x14ac:dyDescent="0.45">
      <c r="A23" s="6"/>
      <c r="B23" s="1"/>
      <c r="C23" s="1"/>
      <c r="D23" s="1"/>
      <c r="E23" s="2" t="s">
        <v>10</v>
      </c>
      <c r="F23" s="2" t="s">
        <v>30</v>
      </c>
      <c r="G23" s="1" t="s">
        <v>131</v>
      </c>
      <c r="H23" s="1" t="s">
        <v>130</v>
      </c>
      <c r="I23" s="1" t="s">
        <v>132</v>
      </c>
      <c r="J23" s="1"/>
      <c r="K23" s="70">
        <f>IF(K133="yes",'Sites Score_WSH'!L23-'Sites Score_WSH'!K23,"")</f>
        <v>0</v>
      </c>
      <c r="L23" s="70">
        <f>IF(L133="yes",'Sites Score_WSH'!M23-'Sites Score_WSH'!L23,"")</f>
        <v>0</v>
      </c>
      <c r="M23" s="70">
        <f>IF(M133="yes",'Sites Score_WSH'!N23-'Sites Score_WSH'!M23,"")</f>
        <v>0</v>
      </c>
      <c r="N23" s="70">
        <f>IF(N133="yes",'Sites Score_WSH'!O23-'Sites Score_WSH'!N23,"")</f>
        <v>0</v>
      </c>
      <c r="O23" s="70">
        <f>IF(O133="yes",'Sites Score_WSH'!P23-'Sites Score_WSH'!O23,"")</f>
        <v>0</v>
      </c>
      <c r="P23" s="70">
        <f>IF(P133="yes",'Sites Score_WSH'!Q23-'Sites Score_WSH'!P23,"")</f>
        <v>0</v>
      </c>
      <c r="Q23" s="70">
        <f>IF(Q133="yes",'Sites Score_WSH'!R23-'Sites Score_WSH'!Q23,"")</f>
        <v>0</v>
      </c>
      <c r="R23" s="70">
        <f>IF(R133="yes",'Sites Score_WSH'!S23-'Sites Score_WSH'!R23,"")</f>
        <v>0</v>
      </c>
      <c r="S23" s="70"/>
      <c r="Z23" s="126"/>
      <c r="AA23" s="126"/>
      <c r="AB23" s="126"/>
      <c r="AC23" s="126"/>
      <c r="AD23" s="126"/>
      <c r="AE23" s="126"/>
      <c r="AF23" s="126"/>
      <c r="AG23" s="126"/>
      <c r="AH23" s="126"/>
      <c r="AI23" s="1"/>
      <c r="AJ23" s="1"/>
      <c r="AK23" s="1"/>
    </row>
    <row r="24" spans="1:37" s="3" customFormat="1" hidden="1" outlineLevel="1" x14ac:dyDescent="0.45">
      <c r="A24" s="6"/>
      <c r="B24" s="1"/>
      <c r="C24" s="1"/>
      <c r="D24" s="1"/>
      <c r="E24" s="2" t="s">
        <v>10</v>
      </c>
      <c r="F24" s="2" t="s">
        <v>31</v>
      </c>
      <c r="G24" s="1" t="s">
        <v>131</v>
      </c>
      <c r="H24" s="1" t="s">
        <v>130</v>
      </c>
      <c r="I24" s="1" t="s">
        <v>132</v>
      </c>
      <c r="J24" s="1"/>
      <c r="K24" s="70">
        <f>IF(K134="yes",'Sites Score_WSH'!L24-'Sites Score_WSH'!K24,"")</f>
        <v>0</v>
      </c>
      <c r="L24" s="70">
        <f>IF(L134="yes",'Sites Score_WSH'!M24-'Sites Score_WSH'!L24,"")</f>
        <v>0</v>
      </c>
      <c r="M24" s="70">
        <f>IF(M134="yes",'Sites Score_WSH'!N24-'Sites Score_WSH'!M24,"")</f>
        <v>0</v>
      </c>
      <c r="N24" s="70">
        <f>IF(N134="yes",'Sites Score_WSH'!O24-'Sites Score_WSH'!N24,"")</f>
        <v>0</v>
      </c>
      <c r="O24" s="70">
        <f>IF(O134="yes",'Sites Score_WSH'!P24-'Sites Score_WSH'!O24,"")</f>
        <v>0</v>
      </c>
      <c r="P24" s="70">
        <f>IF(P134="yes",'Sites Score_WSH'!Q24-'Sites Score_WSH'!P24,"")</f>
        <v>0</v>
      </c>
      <c r="Q24" s="70">
        <f>IF(Q134="yes",'Sites Score_WSH'!R24-'Sites Score_WSH'!Q24,"")</f>
        <v>0</v>
      </c>
      <c r="R24" s="70">
        <f>IF(R134="yes",'Sites Score_WSH'!S24-'Sites Score_WSH'!R24,"")</f>
        <v>0</v>
      </c>
      <c r="S24" s="70"/>
      <c r="Z24" s="126"/>
      <c r="AA24" s="126"/>
      <c r="AB24" s="126"/>
      <c r="AC24" s="126"/>
      <c r="AD24" s="126"/>
      <c r="AE24" s="126"/>
      <c r="AF24" s="126"/>
      <c r="AG24" s="126"/>
      <c r="AH24" s="126"/>
      <c r="AI24" s="1"/>
      <c r="AJ24" s="1"/>
      <c r="AK24" s="1"/>
    </row>
    <row r="25" spans="1:37" s="3" customFormat="1" hidden="1" outlineLevel="1" x14ac:dyDescent="0.45">
      <c r="A25" s="6"/>
      <c r="B25" s="1"/>
      <c r="C25" s="1"/>
      <c r="D25" s="1"/>
      <c r="E25" s="2" t="s">
        <v>10</v>
      </c>
      <c r="F25" s="2" t="s">
        <v>32</v>
      </c>
      <c r="G25" s="1" t="s">
        <v>131</v>
      </c>
      <c r="H25" s="1" t="s">
        <v>130</v>
      </c>
      <c r="I25" s="1" t="s">
        <v>132</v>
      </c>
      <c r="J25" s="1"/>
      <c r="K25" s="70">
        <f>IF(K135="yes",'Sites Score_WSH'!L25-'Sites Score_WSH'!K25,"")</f>
        <v>0</v>
      </c>
      <c r="L25" s="70">
        <f>IF(L135="yes",'Sites Score_WSH'!M25-'Sites Score_WSH'!L25,"")</f>
        <v>0</v>
      </c>
      <c r="M25" s="70">
        <f>IF(M135="yes",'Sites Score_WSH'!N25-'Sites Score_WSH'!M25,"")</f>
        <v>1</v>
      </c>
      <c r="N25" s="70">
        <f>IF(N135="yes",'Sites Score_WSH'!O25-'Sites Score_WSH'!N25,"")</f>
        <v>0</v>
      </c>
      <c r="O25" s="70">
        <f>IF(O135="yes",'Sites Score_WSH'!P25-'Sites Score_WSH'!O25,"")</f>
        <v>0</v>
      </c>
      <c r="P25" s="70">
        <f>IF(P135="yes",'Sites Score_WSH'!Q25-'Sites Score_WSH'!P25,"")</f>
        <v>0</v>
      </c>
      <c r="Q25" s="70">
        <f>IF(Q135="yes",'Sites Score_WSH'!R25-'Sites Score_WSH'!Q25,"")</f>
        <v>0</v>
      </c>
      <c r="R25" s="70">
        <f>IF(R135="yes",'Sites Score_WSH'!S25-'Sites Score_WSH'!R25,"")</f>
        <v>0</v>
      </c>
      <c r="S25" s="70"/>
      <c r="Z25" s="126"/>
      <c r="AA25" s="126"/>
      <c r="AB25" s="126"/>
      <c r="AC25" s="126"/>
      <c r="AD25" s="126"/>
      <c r="AE25" s="126"/>
      <c r="AF25" s="126"/>
      <c r="AG25" s="126"/>
      <c r="AH25" s="126"/>
      <c r="AI25" s="1"/>
      <c r="AJ25" s="1"/>
      <c r="AK25" s="1"/>
    </row>
    <row r="26" spans="1:37" s="3" customFormat="1" hidden="1" outlineLevel="1" x14ac:dyDescent="0.45">
      <c r="A26" s="6"/>
      <c r="B26" s="1"/>
      <c r="C26" s="1"/>
      <c r="D26" s="1"/>
      <c r="E26" s="2" t="s">
        <v>10</v>
      </c>
      <c r="F26" s="2" t="s">
        <v>33</v>
      </c>
      <c r="G26" s="1" t="s">
        <v>131</v>
      </c>
      <c r="H26" s="1" t="s">
        <v>130</v>
      </c>
      <c r="I26" s="1" t="s">
        <v>132</v>
      </c>
      <c r="J26" s="1"/>
      <c r="K26" s="70">
        <f>IF(K136="yes",'Sites Score_WSH'!L26-'Sites Score_WSH'!K26,"")</f>
        <v>0</v>
      </c>
      <c r="L26" s="70">
        <f>IF(L136="yes",'Sites Score_WSH'!M26-'Sites Score_WSH'!L26,"")</f>
        <v>0</v>
      </c>
      <c r="M26" s="70">
        <f>IF(M136="yes",'Sites Score_WSH'!N26-'Sites Score_WSH'!M26,"")</f>
        <v>0</v>
      </c>
      <c r="N26" s="70">
        <f>IF(N136="yes",'Sites Score_WSH'!O26-'Sites Score_WSH'!N26,"")</f>
        <v>0</v>
      </c>
      <c r="O26" s="70">
        <f>IF(O136="yes",'Sites Score_WSH'!P26-'Sites Score_WSH'!O26,"")</f>
        <v>0</v>
      </c>
      <c r="P26" s="70">
        <f>IF(P136="yes",'Sites Score_WSH'!Q26-'Sites Score_WSH'!P26,"")</f>
        <v>0</v>
      </c>
      <c r="Q26" s="70">
        <f>IF(Q136="yes",'Sites Score_WSH'!R26-'Sites Score_WSH'!Q26,"")</f>
        <v>0</v>
      </c>
      <c r="R26" s="70">
        <f>IF(R136="yes",'Sites Score_WSH'!S26-'Sites Score_WSH'!R26,"")</f>
        <v>-1</v>
      </c>
      <c r="S26" s="70"/>
      <c r="Z26" s="126"/>
      <c r="AA26" s="126"/>
      <c r="AB26" s="126"/>
      <c r="AC26" s="126"/>
      <c r="AD26" s="126"/>
      <c r="AE26" s="126"/>
      <c r="AF26" s="126"/>
      <c r="AG26" s="126"/>
      <c r="AH26" s="126"/>
      <c r="AI26" s="1"/>
      <c r="AJ26" s="1"/>
      <c r="AK26" s="1"/>
    </row>
    <row r="27" spans="1:37" s="3" customFormat="1" hidden="1" outlineLevel="1" x14ac:dyDescent="0.45">
      <c r="A27" s="6"/>
      <c r="B27" s="1"/>
      <c r="C27" s="1"/>
      <c r="D27" s="1"/>
      <c r="E27" s="2" t="s">
        <v>10</v>
      </c>
      <c r="F27" s="2" t="s">
        <v>34</v>
      </c>
      <c r="G27" s="1" t="s">
        <v>131</v>
      </c>
      <c r="H27" s="1" t="s">
        <v>130</v>
      </c>
      <c r="I27" s="1" t="s">
        <v>132</v>
      </c>
      <c r="J27" s="1"/>
      <c r="K27" s="70">
        <f>IF(K137="yes",'Sites Score_WSH'!L27-'Sites Score_WSH'!K27,"")</f>
        <v>0</v>
      </c>
      <c r="L27" s="70">
        <f>IF(L137="yes",'Sites Score_WSH'!M27-'Sites Score_WSH'!L27,"")</f>
        <v>0</v>
      </c>
      <c r="M27" s="70">
        <f>IF(M137="yes",'Sites Score_WSH'!N27-'Sites Score_WSH'!M27,"")</f>
        <v>0</v>
      </c>
      <c r="N27" s="70">
        <f>IF(N137="yes",'Sites Score_WSH'!O27-'Sites Score_WSH'!N27,"")</f>
        <v>0</v>
      </c>
      <c r="O27" s="70">
        <f>IF(O137="yes",'Sites Score_WSH'!P27-'Sites Score_WSH'!O27,"")</f>
        <v>0</v>
      </c>
      <c r="P27" s="70">
        <f>IF(P137="yes",'Sites Score_WSH'!Q27-'Sites Score_WSH'!P27,"")</f>
        <v>0</v>
      </c>
      <c r="Q27" s="70">
        <f>IF(Q137="yes",'Sites Score_WSH'!R27-'Sites Score_WSH'!Q27,"")</f>
        <v>0</v>
      </c>
      <c r="R27" s="70">
        <f>IF(R137="yes",'Sites Score_WSH'!S27-'Sites Score_WSH'!R27,"")</f>
        <v>0</v>
      </c>
      <c r="S27" s="70"/>
      <c r="Z27" s="126"/>
      <c r="AA27" s="126"/>
      <c r="AB27" s="126"/>
      <c r="AC27" s="126"/>
      <c r="AD27" s="126"/>
      <c r="AE27" s="126"/>
      <c r="AF27" s="126"/>
      <c r="AG27" s="126"/>
      <c r="AH27" s="126"/>
      <c r="AI27" s="1"/>
      <c r="AJ27" s="1"/>
      <c r="AK27" s="1"/>
    </row>
    <row r="28" spans="1:37" s="3" customFormat="1" hidden="1" outlineLevel="1" x14ac:dyDescent="0.45">
      <c r="A28" s="6"/>
      <c r="B28" s="1"/>
      <c r="C28" s="1"/>
      <c r="D28" s="1"/>
      <c r="E28" s="2" t="s">
        <v>10</v>
      </c>
      <c r="F28" s="2" t="s">
        <v>35</v>
      </c>
      <c r="G28" s="1" t="s">
        <v>131</v>
      </c>
      <c r="H28" s="1" t="s">
        <v>130</v>
      </c>
      <c r="I28" s="1" t="s">
        <v>132</v>
      </c>
      <c r="J28" s="1"/>
      <c r="K28" s="70">
        <f>IF(K138="yes",'Sites Score_WSH'!L28-'Sites Score_WSH'!K28,"")</f>
        <v>0</v>
      </c>
      <c r="L28" s="70">
        <f>IF(L138="yes",'Sites Score_WSH'!M28-'Sites Score_WSH'!L28,"")</f>
        <v>-1</v>
      </c>
      <c r="M28" s="70">
        <f>IF(M138="yes",'Sites Score_WSH'!N28-'Sites Score_WSH'!M28,"")</f>
        <v>0</v>
      </c>
      <c r="N28" s="70">
        <f>IF(N138="yes",'Sites Score_WSH'!O28-'Sites Score_WSH'!N28,"")</f>
        <v>1</v>
      </c>
      <c r="O28" s="70">
        <f>IF(O138="yes",'Sites Score_WSH'!P28-'Sites Score_WSH'!O28,"")</f>
        <v>0</v>
      </c>
      <c r="P28" s="70">
        <f>IF(P138="yes",'Sites Score_WSH'!Q28-'Sites Score_WSH'!P28,"")</f>
        <v>0</v>
      </c>
      <c r="Q28" s="70">
        <f>IF(Q138="yes",'Sites Score_WSH'!R28-'Sites Score_WSH'!Q28,"")</f>
        <v>0</v>
      </c>
      <c r="R28" s="70">
        <f>IF(R138="yes",'Sites Score_WSH'!S28-'Sites Score_WSH'!R28,"")</f>
        <v>0</v>
      </c>
      <c r="S28" s="70"/>
      <c r="Z28" s="126"/>
      <c r="AA28" s="126"/>
      <c r="AB28" s="126"/>
      <c r="AC28" s="126"/>
      <c r="AD28" s="126"/>
      <c r="AE28" s="126"/>
      <c r="AF28" s="126"/>
      <c r="AG28" s="126"/>
      <c r="AH28" s="126"/>
      <c r="AI28" s="1"/>
      <c r="AJ28" s="1"/>
      <c r="AK28" s="1"/>
    </row>
    <row r="29" spans="1:37" s="3" customFormat="1" hidden="1" outlineLevel="1" x14ac:dyDescent="0.45">
      <c r="A29" s="6"/>
      <c r="B29" s="1"/>
      <c r="C29" s="1"/>
      <c r="D29" s="1"/>
      <c r="E29" s="2" t="s">
        <v>10</v>
      </c>
      <c r="F29" s="2" t="s">
        <v>36</v>
      </c>
      <c r="G29" s="1" t="s">
        <v>131</v>
      </c>
      <c r="H29" s="1" t="s">
        <v>130</v>
      </c>
      <c r="I29" s="1" t="s">
        <v>132</v>
      </c>
      <c r="J29" s="1"/>
      <c r="K29" s="70">
        <f>IF(K139="yes",'Sites Score_WSH'!L29-'Sites Score_WSH'!K29,"")</f>
        <v>0</v>
      </c>
      <c r="L29" s="70">
        <f>IF(L139="yes",'Sites Score_WSH'!M29-'Sites Score_WSH'!L29,"")</f>
        <v>0</v>
      </c>
      <c r="M29" s="70">
        <f>IF(M139="yes",'Sites Score_WSH'!N29-'Sites Score_WSH'!M29,"")</f>
        <v>0</v>
      </c>
      <c r="N29" s="70">
        <f>IF(N139="yes",'Sites Score_WSH'!O29-'Sites Score_WSH'!N29,"")</f>
        <v>0</v>
      </c>
      <c r="O29" s="70">
        <f>IF(O139="yes",'Sites Score_WSH'!P29-'Sites Score_WSH'!O29,"")</f>
        <v>0</v>
      </c>
      <c r="P29" s="70">
        <f>IF(P139="yes",'Sites Score_WSH'!Q29-'Sites Score_WSH'!P29,"")</f>
        <v>0</v>
      </c>
      <c r="Q29" s="70">
        <f>IF(Q139="yes",'Sites Score_WSH'!R29-'Sites Score_WSH'!Q29,"")</f>
        <v>0</v>
      </c>
      <c r="R29" s="70">
        <f>IF(R139="yes",'Sites Score_WSH'!S29-'Sites Score_WSH'!R29,"")</f>
        <v>0</v>
      </c>
      <c r="S29" s="70"/>
      <c r="Z29" s="126"/>
      <c r="AA29" s="126"/>
      <c r="AB29" s="126"/>
      <c r="AC29" s="126"/>
      <c r="AD29" s="126"/>
      <c r="AE29" s="126"/>
      <c r="AF29" s="126"/>
      <c r="AG29" s="126"/>
      <c r="AH29" s="126"/>
      <c r="AI29" s="1"/>
      <c r="AJ29" s="1"/>
      <c r="AK29" s="1"/>
    </row>
    <row r="30" spans="1:37" s="3" customFormat="1" hidden="1" outlineLevel="1" x14ac:dyDescent="0.45">
      <c r="A30" s="6"/>
      <c r="B30" s="1"/>
      <c r="C30" s="1"/>
      <c r="D30" s="1"/>
      <c r="E30" s="2" t="s">
        <v>10</v>
      </c>
      <c r="F30" s="2" t="s">
        <v>37</v>
      </c>
      <c r="G30" s="1" t="s">
        <v>131</v>
      </c>
      <c r="H30" s="1" t="s">
        <v>130</v>
      </c>
      <c r="I30" s="1" t="s">
        <v>132</v>
      </c>
      <c r="J30" s="1"/>
      <c r="K30" s="70">
        <f>IF(K140="yes",'Sites Score_WSH'!L30-'Sites Score_WSH'!K30,"")</f>
        <v>0</v>
      </c>
      <c r="L30" s="70">
        <f>IF(L140="yes",'Sites Score_WSH'!M30-'Sites Score_WSH'!L30,"")</f>
        <v>0</v>
      </c>
      <c r="M30" s="70">
        <f>IF(M140="yes",'Sites Score_WSH'!N30-'Sites Score_WSH'!M30,"")</f>
        <v>0</v>
      </c>
      <c r="N30" s="70">
        <f>IF(N140="yes",'Sites Score_WSH'!O30-'Sites Score_WSH'!N30,"")</f>
        <v>0</v>
      </c>
      <c r="O30" s="70">
        <f>IF(O140="yes",'Sites Score_WSH'!P30-'Sites Score_WSH'!O30,"")</f>
        <v>0</v>
      </c>
      <c r="P30" s="70">
        <f>IF(P140="yes",'Sites Score_WSH'!Q30-'Sites Score_WSH'!P30,"")</f>
        <v>0</v>
      </c>
      <c r="Q30" s="70">
        <f>IF(Q140="yes",'Sites Score_WSH'!R30-'Sites Score_WSH'!Q30,"")</f>
        <v>0</v>
      </c>
      <c r="R30" s="70">
        <f>IF(R140="yes",'Sites Score_WSH'!S30-'Sites Score_WSH'!R30,"")</f>
        <v>0</v>
      </c>
      <c r="S30" s="70"/>
      <c r="Z30" s="126"/>
      <c r="AA30" s="126"/>
      <c r="AB30" s="126"/>
      <c r="AC30" s="126"/>
      <c r="AD30" s="126"/>
      <c r="AE30" s="126"/>
      <c r="AF30" s="126"/>
      <c r="AG30" s="126"/>
      <c r="AH30" s="126"/>
      <c r="AI30" s="1"/>
      <c r="AJ30" s="1"/>
      <c r="AK30" s="1"/>
    </row>
    <row r="31" spans="1:37" s="3" customFormat="1" hidden="1" outlineLevel="1" x14ac:dyDescent="0.45">
      <c r="A31" s="6"/>
      <c r="B31" s="1"/>
      <c r="C31" s="1"/>
      <c r="D31" s="1"/>
      <c r="E31" s="2" t="s">
        <v>10</v>
      </c>
      <c r="F31" s="2" t="s">
        <v>38</v>
      </c>
      <c r="G31" s="1" t="s">
        <v>131</v>
      </c>
      <c r="H31" s="1" t="s">
        <v>130</v>
      </c>
      <c r="I31" s="1" t="s">
        <v>132</v>
      </c>
      <c r="J31" s="1"/>
      <c r="K31" s="70">
        <f>IF(K141="yes",'Sites Score_WSH'!L31-'Sites Score_WSH'!K31,"")</f>
        <v>0</v>
      </c>
      <c r="L31" s="70">
        <f>IF(L141="yes",'Sites Score_WSH'!M31-'Sites Score_WSH'!L31,"")</f>
        <v>0</v>
      </c>
      <c r="M31" s="70">
        <f>IF(M141="yes",'Sites Score_WSH'!N31-'Sites Score_WSH'!M31,"")</f>
        <v>0</v>
      </c>
      <c r="N31" s="70">
        <f>IF(N141="yes",'Sites Score_WSH'!O31-'Sites Score_WSH'!N31,"")</f>
        <v>0</v>
      </c>
      <c r="O31" s="70">
        <f>IF(O141="yes",'Sites Score_WSH'!P31-'Sites Score_WSH'!O31,"")</f>
        <v>0</v>
      </c>
      <c r="P31" s="70">
        <f>IF(P141="yes",'Sites Score_WSH'!Q31-'Sites Score_WSH'!P31,"")</f>
        <v>0</v>
      </c>
      <c r="Q31" s="70">
        <f>IF(Q141="yes",'Sites Score_WSH'!R31-'Sites Score_WSH'!Q31,"")</f>
        <v>0</v>
      </c>
      <c r="R31" s="70">
        <f>IF(R141="yes",'Sites Score_WSH'!S31-'Sites Score_WSH'!R31,"")</f>
        <v>0</v>
      </c>
      <c r="S31" s="70"/>
      <c r="Z31" s="126"/>
      <c r="AA31" s="126"/>
      <c r="AB31" s="126"/>
      <c r="AC31" s="126"/>
      <c r="AD31" s="126"/>
      <c r="AE31" s="126"/>
      <c r="AF31" s="126"/>
      <c r="AG31" s="126"/>
      <c r="AH31" s="126"/>
      <c r="AI31" s="1"/>
      <c r="AJ31" s="1"/>
      <c r="AK31" s="1"/>
    </row>
    <row r="32" spans="1:37" s="3" customFormat="1" hidden="1" outlineLevel="1" x14ac:dyDescent="0.45">
      <c r="A32" s="6"/>
      <c r="B32" s="1"/>
      <c r="C32" s="1"/>
      <c r="D32" s="1"/>
      <c r="E32" s="2" t="s">
        <v>10</v>
      </c>
      <c r="F32" s="2" t="s">
        <v>39</v>
      </c>
      <c r="G32" s="1" t="s">
        <v>131</v>
      </c>
      <c r="H32" s="1" t="s">
        <v>130</v>
      </c>
      <c r="I32" s="1" t="s">
        <v>132</v>
      </c>
      <c r="J32" s="1"/>
      <c r="K32" s="70">
        <f>IF(K142="yes",'Sites Score_WSH'!L32-'Sites Score_WSH'!K32,"")</f>
        <v>0</v>
      </c>
      <c r="L32" s="70">
        <f>IF(L142="yes",'Sites Score_WSH'!M32-'Sites Score_WSH'!L32,"")</f>
        <v>0</v>
      </c>
      <c r="M32" s="70">
        <f>IF(M142="yes",'Sites Score_WSH'!N32-'Sites Score_WSH'!M32,"")</f>
        <v>0</v>
      </c>
      <c r="N32" s="70">
        <f>IF(N142="yes",'Sites Score_WSH'!O32-'Sites Score_WSH'!N32,"")</f>
        <v>0</v>
      </c>
      <c r="O32" s="70">
        <f>IF(O142="yes",'Sites Score_WSH'!P32-'Sites Score_WSH'!O32,"")</f>
        <v>0</v>
      </c>
      <c r="P32" s="70">
        <f>IF(P142="yes",'Sites Score_WSH'!Q32-'Sites Score_WSH'!P32,"")</f>
        <v>0</v>
      </c>
      <c r="Q32" s="70">
        <f>IF(Q142="yes",'Sites Score_WSH'!R32-'Sites Score_WSH'!Q32,"")</f>
        <v>0</v>
      </c>
      <c r="R32" s="70">
        <f>IF(R142="yes",'Sites Score_WSH'!S32-'Sites Score_WSH'!R32,"")</f>
        <v>0</v>
      </c>
      <c r="S32" s="70"/>
      <c r="Z32" s="126"/>
      <c r="AA32" s="126"/>
      <c r="AB32" s="126"/>
      <c r="AC32" s="126"/>
      <c r="AD32" s="126"/>
      <c r="AE32" s="126"/>
      <c r="AF32" s="126"/>
      <c r="AG32" s="126"/>
      <c r="AH32" s="126"/>
      <c r="AI32" s="1"/>
      <c r="AJ32" s="1"/>
      <c r="AK32" s="1"/>
    </row>
    <row r="33" spans="1:37" s="3" customFormat="1" hidden="1" outlineLevel="1" x14ac:dyDescent="0.45">
      <c r="A33" s="6"/>
      <c r="B33" s="1"/>
      <c r="C33" s="1"/>
      <c r="D33" s="1"/>
      <c r="E33" s="2" t="s">
        <v>10</v>
      </c>
      <c r="F33" s="2" t="s">
        <v>40</v>
      </c>
      <c r="G33" s="1" t="s">
        <v>131</v>
      </c>
      <c r="H33" s="1" t="s">
        <v>130</v>
      </c>
      <c r="I33" s="1" t="s">
        <v>132</v>
      </c>
      <c r="J33" s="1"/>
      <c r="K33" s="70">
        <f>IF(K143="yes",'Sites Score_WSH'!L33-'Sites Score_WSH'!K33,"")</f>
        <v>1</v>
      </c>
      <c r="L33" s="70">
        <f>IF(L143="yes",'Sites Score_WSH'!M33-'Sites Score_WSH'!L33,"")</f>
        <v>-1</v>
      </c>
      <c r="M33" s="70">
        <f>IF(M143="yes",'Sites Score_WSH'!N33-'Sites Score_WSH'!M33,"")</f>
        <v>1</v>
      </c>
      <c r="N33" s="70">
        <f>IF(N143="yes",'Sites Score_WSH'!O33-'Sites Score_WSH'!N33,"")</f>
        <v>0</v>
      </c>
      <c r="O33" s="70">
        <f>IF(O143="yes",'Sites Score_WSH'!P33-'Sites Score_WSH'!O33,"")</f>
        <v>0</v>
      </c>
      <c r="P33" s="70">
        <f>IF(P143="yes",'Sites Score_WSH'!Q33-'Sites Score_WSH'!P33,"")</f>
        <v>1</v>
      </c>
      <c r="Q33" s="70">
        <f>IF(Q143="yes",'Sites Score_WSH'!R33-'Sites Score_WSH'!Q33,"")</f>
        <v>0</v>
      </c>
      <c r="R33" s="70">
        <f>IF(R143="yes",'Sites Score_WSH'!S33-'Sites Score_WSH'!R33,"")</f>
        <v>-1</v>
      </c>
      <c r="S33" s="70"/>
      <c r="Z33" s="126"/>
      <c r="AA33" s="126"/>
      <c r="AB33" s="126"/>
      <c r="AC33" s="126"/>
      <c r="AD33" s="126"/>
      <c r="AE33" s="126"/>
      <c r="AF33" s="126"/>
      <c r="AG33" s="126"/>
      <c r="AH33" s="126"/>
      <c r="AI33" s="1"/>
      <c r="AJ33" s="1"/>
      <c r="AK33" s="1"/>
    </row>
    <row r="34" spans="1:37" s="3" customFormat="1" hidden="1" outlineLevel="1" x14ac:dyDescent="0.45">
      <c r="A34" s="6"/>
      <c r="B34" s="1"/>
      <c r="C34" s="1"/>
      <c r="D34" s="1"/>
      <c r="E34" s="2" t="s">
        <v>10</v>
      </c>
      <c r="F34" s="2" t="s">
        <v>42</v>
      </c>
      <c r="G34" s="1" t="s">
        <v>131</v>
      </c>
      <c r="H34" s="1" t="s">
        <v>130</v>
      </c>
      <c r="I34" s="1" t="s">
        <v>132</v>
      </c>
      <c r="J34" s="1"/>
      <c r="K34" s="70">
        <f>IF(K144="yes",'Sites Score_WSH'!L34-'Sites Score_WSH'!K34,"")</f>
        <v>0</v>
      </c>
      <c r="L34" s="70">
        <f>IF(L144="yes",'Sites Score_WSH'!M34-'Sites Score_WSH'!L34,"")</f>
        <v>0</v>
      </c>
      <c r="M34" s="70">
        <f>IF(M144="yes",'Sites Score_WSH'!N34-'Sites Score_WSH'!M34,"")</f>
        <v>0</v>
      </c>
      <c r="N34" s="70">
        <f>IF(N144="yes",'Sites Score_WSH'!O34-'Sites Score_WSH'!N34,"")</f>
        <v>0</v>
      </c>
      <c r="O34" s="70">
        <f>IF(O144="yes",'Sites Score_WSH'!P34-'Sites Score_WSH'!O34,"")</f>
        <v>0</v>
      </c>
      <c r="P34" s="70">
        <f>IF(P144="yes",'Sites Score_WSH'!Q34-'Sites Score_WSH'!P34,"")</f>
        <v>0</v>
      </c>
      <c r="Q34" s="70">
        <f>IF(Q144="yes",'Sites Score_WSH'!R34-'Sites Score_WSH'!Q34,"")</f>
        <v>0</v>
      </c>
      <c r="R34" s="70">
        <f>IF(R144="yes",'Sites Score_WSH'!S34-'Sites Score_WSH'!R34,"")</f>
        <v>0</v>
      </c>
      <c r="S34" s="70"/>
      <c r="Z34" s="126"/>
      <c r="AA34" s="126"/>
      <c r="AB34" s="126"/>
      <c r="AC34" s="126"/>
      <c r="AD34" s="126"/>
      <c r="AE34" s="126"/>
      <c r="AF34" s="126"/>
      <c r="AG34" s="126"/>
      <c r="AH34" s="126"/>
      <c r="AI34" s="1"/>
      <c r="AJ34" s="1"/>
      <c r="AK34" s="1"/>
    </row>
    <row r="35" spans="1:37" s="3" customFormat="1" hidden="1" outlineLevel="1" x14ac:dyDescent="0.45">
      <c r="A35" s="6"/>
      <c r="B35" s="1"/>
      <c r="C35" s="1"/>
      <c r="D35" s="1"/>
      <c r="E35" s="2" t="s">
        <v>10</v>
      </c>
      <c r="F35" s="2" t="s">
        <v>43</v>
      </c>
      <c r="G35" s="1" t="s">
        <v>131</v>
      </c>
      <c r="H35" s="1" t="s">
        <v>130</v>
      </c>
      <c r="I35" s="1" t="s">
        <v>132</v>
      </c>
      <c r="J35" s="1"/>
      <c r="K35" s="70">
        <f>IF(K145="yes",'Sites Score_WSH'!L35-'Sites Score_WSH'!K35,"")</f>
        <v>0</v>
      </c>
      <c r="L35" s="70">
        <f>IF(L145="yes",'Sites Score_WSH'!M35-'Sites Score_WSH'!L35,"")</f>
        <v>0</v>
      </c>
      <c r="M35" s="70">
        <f>IF(M145="yes",'Sites Score_WSH'!N35-'Sites Score_WSH'!M35,"")</f>
        <v>0</v>
      </c>
      <c r="N35" s="70">
        <f>IF(N145="yes",'Sites Score_WSH'!O35-'Sites Score_WSH'!N35,"")</f>
        <v>0</v>
      </c>
      <c r="O35" s="70">
        <f>IF(O145="yes",'Sites Score_WSH'!P35-'Sites Score_WSH'!O35,"")</f>
        <v>0</v>
      </c>
      <c r="P35" s="70">
        <f>IF(P145="yes",'Sites Score_WSH'!Q35-'Sites Score_WSH'!P35,"")</f>
        <v>0</v>
      </c>
      <c r="Q35" s="70">
        <f>IF(Q145="yes",'Sites Score_WSH'!R35-'Sites Score_WSH'!Q35,"")</f>
        <v>0</v>
      </c>
      <c r="R35" s="70">
        <f>IF(R145="yes",'Sites Score_WSH'!S35-'Sites Score_WSH'!R35,"")</f>
        <v>0</v>
      </c>
      <c r="S35" s="70"/>
      <c r="Z35" s="126"/>
      <c r="AA35" s="126"/>
      <c r="AB35" s="126"/>
      <c r="AC35" s="126"/>
      <c r="AD35" s="126"/>
      <c r="AE35" s="126"/>
      <c r="AF35" s="126"/>
      <c r="AG35" s="126"/>
      <c r="AH35" s="126"/>
      <c r="AI35" s="1"/>
      <c r="AJ35" s="1"/>
      <c r="AK35" s="1"/>
    </row>
    <row r="36" spans="1:37" s="3" customFormat="1" hidden="1" outlineLevel="1" x14ac:dyDescent="0.45">
      <c r="A36" s="6"/>
      <c r="B36" s="1"/>
      <c r="C36" s="1"/>
      <c r="D36" s="1"/>
      <c r="E36" s="2" t="s">
        <v>10</v>
      </c>
      <c r="F36" s="2" t="s">
        <v>44</v>
      </c>
      <c r="G36" s="1" t="s">
        <v>131</v>
      </c>
      <c r="H36" s="1" t="s">
        <v>130</v>
      </c>
      <c r="I36" s="1" t="s">
        <v>132</v>
      </c>
      <c r="J36" s="1"/>
      <c r="K36" s="70">
        <f>IF(K146="yes",'Sites Score_WSH'!L36-'Sites Score_WSH'!K36,"")</f>
        <v>0</v>
      </c>
      <c r="L36" s="70">
        <f>IF(L146="yes",'Sites Score_WSH'!M36-'Sites Score_WSH'!L36,"")</f>
        <v>0</v>
      </c>
      <c r="M36" s="70">
        <f>IF(M146="yes",'Sites Score_WSH'!N36-'Sites Score_WSH'!M36,"")</f>
        <v>0</v>
      </c>
      <c r="N36" s="70">
        <f>IF(N146="yes",'Sites Score_WSH'!O36-'Sites Score_WSH'!N36,"")</f>
        <v>0</v>
      </c>
      <c r="O36" s="70">
        <f>IF(O146="yes",'Sites Score_WSH'!P36-'Sites Score_WSH'!O36,"")</f>
        <v>0</v>
      </c>
      <c r="P36" s="70">
        <f>IF(P146="yes",'Sites Score_WSH'!Q36-'Sites Score_WSH'!P36,"")</f>
        <v>0</v>
      </c>
      <c r="Q36" s="70">
        <f>IF(Q146="yes",'Sites Score_WSH'!R36-'Sites Score_WSH'!Q36,"")</f>
        <v>0</v>
      </c>
      <c r="R36" s="70">
        <f>IF(R146="yes",'Sites Score_WSH'!S36-'Sites Score_WSH'!R36,"")</f>
        <v>0</v>
      </c>
      <c r="S36" s="70"/>
      <c r="Z36" s="126"/>
      <c r="AA36" s="126"/>
      <c r="AB36" s="126"/>
      <c r="AC36" s="126"/>
      <c r="AD36" s="126"/>
      <c r="AE36" s="126"/>
      <c r="AF36" s="126"/>
      <c r="AG36" s="126"/>
      <c r="AH36" s="126"/>
      <c r="AI36" s="1"/>
      <c r="AJ36" s="1"/>
      <c r="AK36" s="1"/>
    </row>
    <row r="37" spans="1:37" s="3" customFormat="1" hidden="1" outlineLevel="1" x14ac:dyDescent="0.45">
      <c r="A37" s="6"/>
      <c r="B37" s="1"/>
      <c r="C37" s="1"/>
      <c r="D37" s="1"/>
      <c r="E37" s="2" t="s">
        <v>10</v>
      </c>
      <c r="F37" s="2" t="s">
        <v>45</v>
      </c>
      <c r="G37" s="1" t="s">
        <v>131</v>
      </c>
      <c r="H37" s="1" t="s">
        <v>130</v>
      </c>
      <c r="I37" s="1" t="s">
        <v>132</v>
      </c>
      <c r="J37" s="1"/>
      <c r="K37" s="70">
        <f>IF(K147="yes",'Sites Score_WSH'!L37-'Sites Score_WSH'!K37,"")</f>
        <v>0</v>
      </c>
      <c r="L37" s="70">
        <f>IF(L147="yes",'Sites Score_WSH'!M37-'Sites Score_WSH'!L37,"")</f>
        <v>0</v>
      </c>
      <c r="M37" s="70">
        <f>IF(M147="yes",'Sites Score_WSH'!N37-'Sites Score_WSH'!M37,"")</f>
        <v>0</v>
      </c>
      <c r="N37" s="70">
        <f>IF(N147="yes",'Sites Score_WSH'!O37-'Sites Score_WSH'!N37,"")</f>
        <v>0</v>
      </c>
      <c r="O37" s="70">
        <f>IF(O147="yes",'Sites Score_WSH'!P37-'Sites Score_WSH'!O37,"")</f>
        <v>0</v>
      </c>
      <c r="P37" s="70">
        <f>IF(P147="yes",'Sites Score_WSH'!Q37-'Sites Score_WSH'!P37,"")</f>
        <v>0</v>
      </c>
      <c r="Q37" s="70">
        <f>IF(Q147="yes",'Sites Score_WSH'!R37-'Sites Score_WSH'!Q37,"")</f>
        <v>0</v>
      </c>
      <c r="R37" s="70">
        <f>IF(R147="yes",'Sites Score_WSH'!S37-'Sites Score_WSH'!R37,"")</f>
        <v>0</v>
      </c>
      <c r="S37" s="70"/>
      <c r="Z37" s="126"/>
      <c r="AA37" s="126"/>
      <c r="AB37" s="126"/>
      <c r="AC37" s="126"/>
      <c r="AD37" s="126"/>
      <c r="AE37" s="126"/>
      <c r="AF37" s="126"/>
      <c r="AG37" s="126"/>
      <c r="AH37" s="126"/>
      <c r="AI37" s="1"/>
      <c r="AJ37" s="1"/>
      <c r="AK37" s="1"/>
    </row>
    <row r="38" spans="1:37" s="3" customFormat="1" hidden="1" outlineLevel="1" x14ac:dyDescent="0.45">
      <c r="A38" s="6"/>
      <c r="B38" s="1"/>
      <c r="C38" s="1"/>
      <c r="D38" s="1"/>
      <c r="E38" s="2" t="s">
        <v>10</v>
      </c>
      <c r="F38" s="2" t="s">
        <v>46</v>
      </c>
      <c r="G38" s="1" t="s">
        <v>131</v>
      </c>
      <c r="H38" s="1" t="s">
        <v>130</v>
      </c>
      <c r="I38" s="1" t="s">
        <v>132</v>
      </c>
      <c r="J38" s="1"/>
      <c r="K38" s="70" t="str">
        <f>IF(K148="yes",'Sites Score_WSH'!L38-'Sites Score_WSH'!K38,"")</f>
        <v/>
      </c>
      <c r="L38" s="70" t="str">
        <f>IF(L148="yes",'Sites Score_WSH'!M38-'Sites Score_WSH'!L38,"")</f>
        <v/>
      </c>
      <c r="M38" s="70" t="str">
        <f>IF(M148="yes",'Sites Score_WSH'!N38-'Sites Score_WSH'!M38,"")</f>
        <v/>
      </c>
      <c r="N38" s="70" t="str">
        <f>IF(N148="yes",'Sites Score_WSH'!O38-'Sites Score_WSH'!N38,"")</f>
        <v/>
      </c>
      <c r="O38" s="70" t="str">
        <f>IF(O148="yes",'Sites Score_WSH'!P38-'Sites Score_WSH'!O38,"")</f>
        <v/>
      </c>
      <c r="P38" s="70" t="str">
        <f>IF(P148="yes",'Sites Score_WSH'!Q38-'Sites Score_WSH'!P38,"")</f>
        <v/>
      </c>
      <c r="Q38" s="70" t="str">
        <f>IF(Q148="yes",'Sites Score_WSH'!R38-'Sites Score_WSH'!Q38,"")</f>
        <v/>
      </c>
      <c r="R38" s="70">
        <f>IF(R148="yes",'Sites Score_WSH'!S38-'Sites Score_WSH'!R38,"")</f>
        <v>0</v>
      </c>
      <c r="S38" s="70"/>
      <c r="Z38" s="126"/>
      <c r="AA38" s="126"/>
      <c r="AB38" s="126"/>
      <c r="AC38" s="126"/>
      <c r="AD38" s="126"/>
      <c r="AE38" s="126"/>
      <c r="AF38" s="126"/>
      <c r="AG38" s="126"/>
      <c r="AH38" s="126"/>
      <c r="AI38" s="1"/>
      <c r="AJ38" s="1"/>
      <c r="AK38" s="1"/>
    </row>
    <row r="39" spans="1:37" s="3" customFormat="1" hidden="1" outlineLevel="1" x14ac:dyDescent="0.45">
      <c r="A39" s="6"/>
      <c r="B39" s="1"/>
      <c r="C39" s="1"/>
      <c r="D39" s="1"/>
      <c r="E39" s="2" t="s">
        <v>10</v>
      </c>
      <c r="F39" s="2" t="s">
        <v>47</v>
      </c>
      <c r="G39" s="1" t="s">
        <v>131</v>
      </c>
      <c r="H39" s="1" t="s">
        <v>130</v>
      </c>
      <c r="I39" s="1" t="s">
        <v>132</v>
      </c>
      <c r="J39" s="1"/>
      <c r="K39" s="70">
        <f>IF(K149="yes",'Sites Score_WSH'!L39-'Sites Score_WSH'!K39,"")</f>
        <v>0</v>
      </c>
      <c r="L39" s="70">
        <f>IF(L149="yes",'Sites Score_WSH'!M39-'Sites Score_WSH'!L39,"")</f>
        <v>0</v>
      </c>
      <c r="M39" s="70">
        <f>IF(M149="yes",'Sites Score_WSH'!N39-'Sites Score_WSH'!M39,"")</f>
        <v>0</v>
      </c>
      <c r="N39" s="70">
        <f>IF(N149="yes",'Sites Score_WSH'!O39-'Sites Score_WSH'!N39,"")</f>
        <v>0</v>
      </c>
      <c r="O39" s="70">
        <f>IF(O149="yes",'Sites Score_WSH'!P39-'Sites Score_WSH'!O39,"")</f>
        <v>0</v>
      </c>
      <c r="P39" s="70">
        <f>IF(P149="yes",'Sites Score_WSH'!Q39-'Sites Score_WSH'!P39,"")</f>
        <v>0</v>
      </c>
      <c r="Q39" s="70">
        <f>IF(Q149="yes",'Sites Score_WSH'!R39-'Sites Score_WSH'!Q39,"")</f>
        <v>0</v>
      </c>
      <c r="R39" s="70">
        <f>IF(R149="yes",'Sites Score_WSH'!S39-'Sites Score_WSH'!R39,"")</f>
        <v>-1</v>
      </c>
      <c r="S39" s="70"/>
      <c r="Z39" s="126"/>
      <c r="AA39" s="126"/>
      <c r="AB39" s="126"/>
      <c r="AC39" s="126"/>
      <c r="AD39" s="126"/>
      <c r="AE39" s="126"/>
      <c r="AF39" s="126"/>
      <c r="AG39" s="126"/>
      <c r="AH39" s="126"/>
      <c r="AI39" s="1"/>
      <c r="AJ39" s="1"/>
      <c r="AK39" s="1"/>
    </row>
    <row r="40" spans="1:37" s="3" customFormat="1" hidden="1" outlineLevel="1" x14ac:dyDescent="0.45">
      <c r="A40" s="6"/>
      <c r="B40" s="1"/>
      <c r="C40" s="1"/>
      <c r="D40" s="1"/>
      <c r="E40" s="2" t="s">
        <v>10</v>
      </c>
      <c r="F40" s="2" t="s">
        <v>48</v>
      </c>
      <c r="G40" s="1" t="s">
        <v>131</v>
      </c>
      <c r="H40" s="1" t="s">
        <v>130</v>
      </c>
      <c r="I40" s="1" t="s">
        <v>132</v>
      </c>
      <c r="J40" s="1"/>
      <c r="K40" s="70" t="str">
        <f>IF(K150="yes",'Sites Score_WSH'!L40-'Sites Score_WSH'!K40,"")</f>
        <v/>
      </c>
      <c r="L40" s="70" t="str">
        <f>IF(L150="yes",'Sites Score_WSH'!M40-'Sites Score_WSH'!L40,"")</f>
        <v/>
      </c>
      <c r="M40" s="70" t="str">
        <f>IF(M150="yes",'Sites Score_WSH'!N40-'Sites Score_WSH'!M40,"")</f>
        <v/>
      </c>
      <c r="N40" s="70" t="str">
        <f>IF(N150="yes",'Sites Score_WSH'!O40-'Sites Score_WSH'!N40,"")</f>
        <v/>
      </c>
      <c r="O40" s="70">
        <f>IF(O150="yes",'Sites Score_WSH'!P40-'Sites Score_WSH'!O40,"")</f>
        <v>0</v>
      </c>
      <c r="P40" s="70">
        <f>IF(P150="yes",'Sites Score_WSH'!Q40-'Sites Score_WSH'!P40,"")</f>
        <v>0</v>
      </c>
      <c r="Q40" s="70">
        <f>IF(Q150="yes",'Sites Score_WSH'!R40-'Sites Score_WSH'!Q40,"")</f>
        <v>0</v>
      </c>
      <c r="R40" s="70">
        <f>IF(R150="yes",'Sites Score_WSH'!S40-'Sites Score_WSH'!R40,"")</f>
        <v>0</v>
      </c>
      <c r="S40" s="70"/>
      <c r="Z40" s="126"/>
      <c r="AA40" s="126"/>
      <c r="AB40" s="126"/>
      <c r="AC40" s="126"/>
      <c r="AD40" s="126"/>
      <c r="AE40" s="126"/>
      <c r="AF40" s="126"/>
      <c r="AG40" s="126"/>
      <c r="AH40" s="126"/>
      <c r="AI40" s="1"/>
      <c r="AJ40" s="1"/>
      <c r="AK40" s="1"/>
    </row>
    <row r="41" spans="1:37" s="3" customFormat="1" hidden="1" outlineLevel="1" x14ac:dyDescent="0.45">
      <c r="A41" s="6"/>
      <c r="B41" s="1"/>
      <c r="C41" s="1"/>
      <c r="D41" s="1"/>
      <c r="E41" s="2" t="s">
        <v>10</v>
      </c>
      <c r="F41" s="2" t="s">
        <v>49</v>
      </c>
      <c r="G41" s="1" t="s">
        <v>131</v>
      </c>
      <c r="H41" s="1" t="s">
        <v>130</v>
      </c>
      <c r="I41" s="1" t="s">
        <v>132</v>
      </c>
      <c r="J41" s="1"/>
      <c r="K41" s="70">
        <f>IF(K151="yes",'Sites Score_WSH'!L41-'Sites Score_WSH'!K41,"")</f>
        <v>0</v>
      </c>
      <c r="L41" s="70">
        <f>IF(L151="yes",'Sites Score_WSH'!M41-'Sites Score_WSH'!L41,"")</f>
        <v>0</v>
      </c>
      <c r="M41" s="70">
        <f>IF(M151="yes",'Sites Score_WSH'!N41-'Sites Score_WSH'!M41,"")</f>
        <v>0</v>
      </c>
      <c r="N41" s="70">
        <f>IF(N151="yes",'Sites Score_WSH'!O41-'Sites Score_WSH'!N41,"")</f>
        <v>0</v>
      </c>
      <c r="O41" s="70">
        <f>IF(O151="yes",'Sites Score_WSH'!P41-'Sites Score_WSH'!O41,"")</f>
        <v>0</v>
      </c>
      <c r="P41" s="70">
        <f>IF(P151="yes",'Sites Score_WSH'!Q41-'Sites Score_WSH'!P41,"")</f>
        <v>0</v>
      </c>
      <c r="Q41" s="70">
        <f>IF(Q151="yes",'Sites Score_WSH'!R41-'Sites Score_WSH'!Q41,"")</f>
        <v>0</v>
      </c>
      <c r="R41" s="70">
        <f>IF(R151="yes",'Sites Score_WSH'!S41-'Sites Score_WSH'!R41,"")</f>
        <v>0</v>
      </c>
      <c r="S41" s="70"/>
      <c r="Z41" s="126"/>
      <c r="AA41" s="126"/>
      <c r="AB41" s="126"/>
      <c r="AC41" s="126"/>
      <c r="AD41" s="126"/>
      <c r="AE41" s="126"/>
      <c r="AF41" s="126"/>
      <c r="AG41" s="126"/>
      <c r="AH41" s="126"/>
      <c r="AI41" s="1"/>
      <c r="AJ41" s="1"/>
      <c r="AK41" s="1"/>
    </row>
    <row r="42" spans="1:37" s="3" customFormat="1" hidden="1" outlineLevel="1" x14ac:dyDescent="0.45">
      <c r="A42" s="6"/>
      <c r="B42" s="1"/>
      <c r="C42" s="1"/>
      <c r="D42" s="1"/>
      <c r="E42" s="2" t="s">
        <v>10</v>
      </c>
      <c r="F42" s="2" t="s">
        <v>50</v>
      </c>
      <c r="G42" s="1" t="s">
        <v>131</v>
      </c>
      <c r="H42" s="1" t="s">
        <v>130</v>
      </c>
      <c r="I42" s="1" t="s">
        <v>132</v>
      </c>
      <c r="J42" s="1"/>
      <c r="K42" s="70">
        <f>IF(K152="yes",'Sites Score_WSH'!L42-'Sites Score_WSH'!K42,"")</f>
        <v>0</v>
      </c>
      <c r="L42" s="70">
        <f>IF(L152="yes",'Sites Score_WSH'!M42-'Sites Score_WSH'!L42,"")</f>
        <v>0</v>
      </c>
      <c r="M42" s="70">
        <f>IF(M152="yes",'Sites Score_WSH'!N42-'Sites Score_WSH'!M42,"")</f>
        <v>0</v>
      </c>
      <c r="N42" s="70">
        <f>IF(N152="yes",'Sites Score_WSH'!O42-'Sites Score_WSH'!N42,"")</f>
        <v>0</v>
      </c>
      <c r="O42" s="70">
        <f>IF(O152="yes",'Sites Score_WSH'!P42-'Sites Score_WSH'!O42,"")</f>
        <v>0</v>
      </c>
      <c r="P42" s="70">
        <f>IF(P152="yes",'Sites Score_WSH'!Q42-'Sites Score_WSH'!P42,"")</f>
        <v>0</v>
      </c>
      <c r="Q42" s="70">
        <f>IF(Q152="yes",'Sites Score_WSH'!R42-'Sites Score_WSH'!Q42,"")</f>
        <v>0</v>
      </c>
      <c r="R42" s="70">
        <f>IF(R152="yes",'Sites Score_WSH'!S42-'Sites Score_WSH'!R42,"")</f>
        <v>0</v>
      </c>
      <c r="S42" s="70"/>
      <c r="Z42" s="126"/>
      <c r="AA42" s="126"/>
      <c r="AB42" s="126"/>
      <c r="AC42" s="126"/>
      <c r="AD42" s="126"/>
      <c r="AE42" s="126"/>
      <c r="AF42" s="126"/>
      <c r="AG42" s="126"/>
      <c r="AH42" s="126"/>
      <c r="AI42" s="1"/>
      <c r="AJ42" s="1"/>
      <c r="AK42" s="1"/>
    </row>
    <row r="43" spans="1:37" s="3" customFormat="1" hidden="1" outlineLevel="1" x14ac:dyDescent="0.45">
      <c r="A43" s="6"/>
      <c r="B43" s="1"/>
      <c r="C43" s="1"/>
      <c r="D43" s="1"/>
      <c r="E43" s="2" t="s">
        <v>10</v>
      </c>
      <c r="F43" s="2" t="s">
        <v>51</v>
      </c>
      <c r="G43" s="1" t="s">
        <v>131</v>
      </c>
      <c r="H43" s="1" t="s">
        <v>130</v>
      </c>
      <c r="I43" s="1" t="s">
        <v>132</v>
      </c>
      <c r="J43" s="1"/>
      <c r="K43" s="70">
        <f>IF(K153="yes",'Sites Score_WSH'!L43-'Sites Score_WSH'!K43,"")</f>
        <v>1</v>
      </c>
      <c r="L43" s="70">
        <f>IF(L153="yes",'Sites Score_WSH'!M43-'Sites Score_WSH'!L43,"")</f>
        <v>0</v>
      </c>
      <c r="M43" s="70">
        <f>IF(M153="yes",'Sites Score_WSH'!N43-'Sites Score_WSH'!M43,"")</f>
        <v>0</v>
      </c>
      <c r="N43" s="70">
        <f>IF(N153="yes",'Sites Score_WSH'!O43-'Sites Score_WSH'!N43,"")</f>
        <v>-1</v>
      </c>
      <c r="O43" s="70">
        <f>IF(O153="yes",'Sites Score_WSH'!P43-'Sites Score_WSH'!O43,"")</f>
        <v>0</v>
      </c>
      <c r="P43" s="70">
        <f>IF(P153="yes",'Sites Score_WSH'!Q43-'Sites Score_WSH'!P43,"")</f>
        <v>0</v>
      </c>
      <c r="Q43" s="70">
        <f>IF(Q153="yes",'Sites Score_WSH'!R43-'Sites Score_WSH'!Q43,"")</f>
        <v>-1</v>
      </c>
      <c r="R43" s="70">
        <f>IF(R153="yes",'Sites Score_WSH'!S43-'Sites Score_WSH'!R43,"")</f>
        <v>0</v>
      </c>
      <c r="S43" s="70"/>
      <c r="Z43" s="126"/>
      <c r="AA43" s="126"/>
      <c r="AB43" s="126"/>
      <c r="AC43" s="126"/>
      <c r="AD43" s="126"/>
      <c r="AE43" s="126"/>
      <c r="AF43" s="126"/>
      <c r="AG43" s="126"/>
      <c r="AH43" s="126"/>
      <c r="AI43" s="1"/>
      <c r="AJ43" s="1"/>
      <c r="AK43" s="1"/>
    </row>
    <row r="44" spans="1:37" s="3" customFormat="1" hidden="1" outlineLevel="1" x14ac:dyDescent="0.45">
      <c r="A44" s="6"/>
      <c r="B44" s="1"/>
      <c r="C44" s="1"/>
      <c r="D44" s="1"/>
      <c r="E44" s="2" t="s">
        <v>10</v>
      </c>
      <c r="F44" s="2" t="s">
        <v>52</v>
      </c>
      <c r="G44" s="1" t="s">
        <v>131</v>
      </c>
      <c r="H44" s="1" t="s">
        <v>130</v>
      </c>
      <c r="I44" s="1" t="s">
        <v>132</v>
      </c>
      <c r="J44" s="1"/>
      <c r="K44" s="70">
        <f>IF(K154="yes",'Sites Score_WSH'!L44-'Sites Score_WSH'!K44,"")</f>
        <v>0</v>
      </c>
      <c r="L44" s="70">
        <f>IF(L154="yes",'Sites Score_WSH'!M44-'Sites Score_WSH'!L44,"")</f>
        <v>0</v>
      </c>
      <c r="M44" s="70">
        <f>IF(M154="yes",'Sites Score_WSH'!N44-'Sites Score_WSH'!M44,"")</f>
        <v>0</v>
      </c>
      <c r="N44" s="70">
        <f>IF(N154="yes",'Sites Score_WSH'!O44-'Sites Score_WSH'!N44,"")</f>
        <v>0</v>
      </c>
      <c r="O44" s="70">
        <f>IF(O154="yes",'Sites Score_WSH'!P44-'Sites Score_WSH'!O44,"")</f>
        <v>0</v>
      </c>
      <c r="P44" s="70">
        <f>IF(P154="yes",'Sites Score_WSH'!Q44-'Sites Score_WSH'!P44,"")</f>
        <v>0</v>
      </c>
      <c r="Q44" s="70">
        <f>IF(Q154="yes",'Sites Score_WSH'!R44-'Sites Score_WSH'!Q44,"")</f>
        <v>0</v>
      </c>
      <c r="R44" s="70">
        <f>IF(R154="yes",'Sites Score_WSH'!S44-'Sites Score_WSH'!R44,"")</f>
        <v>0</v>
      </c>
      <c r="S44" s="70"/>
      <c r="Z44" s="126"/>
      <c r="AA44" s="126"/>
      <c r="AB44" s="126"/>
      <c r="AC44" s="126"/>
      <c r="AD44" s="126"/>
      <c r="AE44" s="126"/>
      <c r="AF44" s="126"/>
      <c r="AG44" s="126"/>
      <c r="AH44" s="126"/>
      <c r="AI44" s="1"/>
      <c r="AJ44" s="1"/>
      <c r="AK44" s="1"/>
    </row>
    <row r="45" spans="1:37" s="3" customFormat="1" hidden="1" outlineLevel="1" x14ac:dyDescent="0.45">
      <c r="A45" s="6"/>
      <c r="B45" s="1"/>
      <c r="C45" s="1"/>
      <c r="D45" s="1"/>
      <c r="E45" s="2" t="s">
        <v>10</v>
      </c>
      <c r="F45" s="2" t="s">
        <v>53</v>
      </c>
      <c r="G45" s="1" t="s">
        <v>131</v>
      </c>
      <c r="H45" s="1" t="s">
        <v>130</v>
      </c>
      <c r="I45" s="1" t="s">
        <v>132</v>
      </c>
      <c r="J45" s="1"/>
      <c r="K45" s="70">
        <f>IF(K155="yes",'Sites Score_WSH'!L45-'Sites Score_WSH'!K45,"")</f>
        <v>0</v>
      </c>
      <c r="L45" s="70">
        <f>IF(L155="yes",'Sites Score_WSH'!M45-'Sites Score_WSH'!L45,"")</f>
        <v>0</v>
      </c>
      <c r="M45" s="70">
        <f>IF(M155="yes",'Sites Score_WSH'!N45-'Sites Score_WSH'!M45,"")</f>
        <v>0</v>
      </c>
      <c r="N45" s="70">
        <f>IF(N155="yes",'Sites Score_WSH'!O45-'Sites Score_WSH'!N45,"")</f>
        <v>0</v>
      </c>
      <c r="O45" s="70">
        <f>IF(O155="yes",'Sites Score_WSH'!P45-'Sites Score_WSH'!O45,"")</f>
        <v>0</v>
      </c>
      <c r="P45" s="70">
        <f>IF(P155="yes",'Sites Score_WSH'!Q45-'Sites Score_WSH'!P45,"")</f>
        <v>0</v>
      </c>
      <c r="Q45" s="70">
        <f>IF(Q155="yes",'Sites Score_WSH'!R45-'Sites Score_WSH'!Q45,"")</f>
        <v>0</v>
      </c>
      <c r="R45" s="70">
        <f>IF(R155="yes",'Sites Score_WSH'!S45-'Sites Score_WSH'!R45,"")</f>
        <v>0</v>
      </c>
      <c r="S45" s="70"/>
      <c r="Z45" s="126"/>
      <c r="AA45" s="126"/>
      <c r="AB45" s="126"/>
      <c r="AC45" s="126"/>
      <c r="AD45" s="126"/>
      <c r="AE45" s="126"/>
      <c r="AF45" s="126"/>
      <c r="AG45" s="126"/>
      <c r="AH45" s="126"/>
      <c r="AI45" s="1"/>
      <c r="AJ45" s="1"/>
      <c r="AK45" s="1"/>
    </row>
    <row r="46" spans="1:37" s="3" customFormat="1" hidden="1" outlineLevel="1" x14ac:dyDescent="0.45">
      <c r="A46" s="6"/>
      <c r="B46" s="1"/>
      <c r="C46" s="1"/>
      <c r="D46" s="1"/>
      <c r="E46" s="2" t="s">
        <v>10</v>
      </c>
      <c r="F46" s="2" t="s">
        <v>54</v>
      </c>
      <c r="G46" s="1" t="s">
        <v>131</v>
      </c>
      <c r="H46" s="1" t="s">
        <v>130</v>
      </c>
      <c r="I46" s="1" t="s">
        <v>132</v>
      </c>
      <c r="J46" s="1"/>
      <c r="K46" s="70">
        <f>IF(K156="yes",'Sites Score_WSH'!L46-'Sites Score_WSH'!K46,"")</f>
        <v>0</v>
      </c>
      <c r="L46" s="70">
        <f>IF(L156="yes",'Sites Score_WSH'!M46-'Sites Score_WSH'!L46,"")</f>
        <v>0</v>
      </c>
      <c r="M46" s="70">
        <f>IF(M156="yes",'Sites Score_WSH'!N46-'Sites Score_WSH'!M46,"")</f>
        <v>0</v>
      </c>
      <c r="N46" s="70">
        <f>IF(N156="yes",'Sites Score_WSH'!O46-'Sites Score_WSH'!N46,"")</f>
        <v>0</v>
      </c>
      <c r="O46" s="70">
        <f>IF(O156="yes",'Sites Score_WSH'!P46-'Sites Score_WSH'!O46,"")</f>
        <v>0</v>
      </c>
      <c r="P46" s="70">
        <f>IF(P156="yes",'Sites Score_WSH'!Q46-'Sites Score_WSH'!P46,"")</f>
        <v>0</v>
      </c>
      <c r="Q46" s="70">
        <f>IF(Q156="yes",'Sites Score_WSH'!R46-'Sites Score_WSH'!Q46,"")</f>
        <v>0</v>
      </c>
      <c r="R46" s="70">
        <f>IF(R156="yes",'Sites Score_WSH'!S46-'Sites Score_WSH'!R46,"")</f>
        <v>0</v>
      </c>
      <c r="S46" s="70"/>
      <c r="Z46" s="126"/>
      <c r="AA46" s="126"/>
      <c r="AB46" s="126"/>
      <c r="AC46" s="126"/>
      <c r="AD46" s="126"/>
      <c r="AE46" s="126"/>
      <c r="AF46" s="126"/>
      <c r="AG46" s="126"/>
      <c r="AH46" s="126"/>
      <c r="AI46" s="1"/>
      <c r="AJ46" s="1"/>
      <c r="AK46" s="1"/>
    </row>
    <row r="47" spans="1:37" s="3" customFormat="1" hidden="1" outlineLevel="1" x14ac:dyDescent="0.45">
      <c r="A47" s="6"/>
      <c r="B47" s="1"/>
      <c r="C47" s="1"/>
      <c r="D47" s="1"/>
      <c r="E47" s="2" t="s">
        <v>10</v>
      </c>
      <c r="F47" s="2" t="s">
        <v>55</v>
      </c>
      <c r="G47" s="1" t="s">
        <v>131</v>
      </c>
      <c r="H47" s="1" t="s">
        <v>130</v>
      </c>
      <c r="I47" s="1" t="s">
        <v>132</v>
      </c>
      <c r="J47" s="1"/>
      <c r="K47" s="70">
        <f>IF(K157="yes",'Sites Score_WSH'!L47-'Sites Score_WSH'!K47,"")</f>
        <v>0</v>
      </c>
      <c r="L47" s="70">
        <f>IF(L157="yes",'Sites Score_WSH'!M47-'Sites Score_WSH'!L47,"")</f>
        <v>0</v>
      </c>
      <c r="M47" s="70">
        <f>IF(M157="yes",'Sites Score_WSH'!N47-'Sites Score_WSH'!M47,"")</f>
        <v>0</v>
      </c>
      <c r="N47" s="70">
        <f>IF(N157="yes",'Sites Score_WSH'!O47-'Sites Score_WSH'!N47,"")</f>
        <v>0</v>
      </c>
      <c r="O47" s="70">
        <f>IF(O157="yes",'Sites Score_WSH'!P47-'Sites Score_WSH'!O47,"")</f>
        <v>0</v>
      </c>
      <c r="P47" s="70">
        <f>IF(P157="yes",'Sites Score_WSH'!Q47-'Sites Score_WSH'!P47,"")</f>
        <v>0</v>
      </c>
      <c r="Q47" s="70">
        <f>IF(Q157="yes",'Sites Score_WSH'!R47-'Sites Score_WSH'!Q47,"")</f>
        <v>0</v>
      </c>
      <c r="R47" s="70">
        <f>IF(R157="yes",'Sites Score_WSH'!S47-'Sites Score_WSH'!R47,"")</f>
        <v>0</v>
      </c>
      <c r="S47" s="70"/>
      <c r="Z47" s="126"/>
      <c r="AA47" s="126"/>
      <c r="AB47" s="126"/>
      <c r="AC47" s="126"/>
      <c r="AD47" s="126"/>
      <c r="AE47" s="126"/>
      <c r="AF47" s="126"/>
      <c r="AG47" s="126"/>
      <c r="AH47" s="126"/>
      <c r="AI47" s="1"/>
      <c r="AJ47" s="1"/>
      <c r="AK47" s="1"/>
    </row>
    <row r="48" spans="1:37" s="3" customFormat="1" hidden="1" outlineLevel="1" x14ac:dyDescent="0.45">
      <c r="A48" s="6"/>
      <c r="B48" s="1"/>
      <c r="C48" s="1"/>
      <c r="D48" s="1"/>
      <c r="E48" s="2" t="s">
        <v>10</v>
      </c>
      <c r="F48" s="2" t="s">
        <v>56</v>
      </c>
      <c r="G48" s="1" t="s">
        <v>131</v>
      </c>
      <c r="H48" s="1" t="s">
        <v>130</v>
      </c>
      <c r="I48" s="1" t="s">
        <v>132</v>
      </c>
      <c r="J48" s="1"/>
      <c r="K48" s="70">
        <f>IF(K158="yes",'Sites Score_WSH'!L48-'Sites Score_WSH'!K48,"")</f>
        <v>0</v>
      </c>
      <c r="L48" s="70">
        <f>IF(L158="yes",'Sites Score_WSH'!M48-'Sites Score_WSH'!L48,"")</f>
        <v>0</v>
      </c>
      <c r="M48" s="70">
        <f>IF(M158="yes",'Sites Score_WSH'!N48-'Sites Score_WSH'!M48,"")</f>
        <v>0</v>
      </c>
      <c r="N48" s="70">
        <f>IF(N158="yes",'Sites Score_WSH'!O48-'Sites Score_WSH'!N48,"")</f>
        <v>0</v>
      </c>
      <c r="O48" s="70">
        <f>IF(O158="yes",'Sites Score_WSH'!P48-'Sites Score_WSH'!O48,"")</f>
        <v>0</v>
      </c>
      <c r="P48" s="70">
        <f>IF(P158="yes",'Sites Score_WSH'!Q48-'Sites Score_WSH'!P48,"")</f>
        <v>0</v>
      </c>
      <c r="Q48" s="70">
        <f>IF(Q158="yes",'Sites Score_WSH'!R48-'Sites Score_WSH'!Q48,"")</f>
        <v>0</v>
      </c>
      <c r="R48" s="70">
        <f>IF(R158="yes",'Sites Score_WSH'!S48-'Sites Score_WSH'!R48,"")</f>
        <v>0</v>
      </c>
      <c r="S48" s="70"/>
      <c r="Z48" s="126"/>
      <c r="AA48" s="126"/>
      <c r="AB48" s="126"/>
      <c r="AC48" s="126"/>
      <c r="AD48" s="126"/>
      <c r="AE48" s="126"/>
      <c r="AF48" s="126"/>
      <c r="AG48" s="126"/>
      <c r="AH48" s="126"/>
      <c r="AI48" s="1"/>
      <c r="AJ48" s="1"/>
      <c r="AK48" s="1"/>
    </row>
    <row r="49" spans="1:37" s="3" customFormat="1" hidden="1" outlineLevel="1" x14ac:dyDescent="0.45">
      <c r="A49" s="6"/>
      <c r="B49" s="1"/>
      <c r="C49" s="1"/>
      <c r="D49" s="1"/>
      <c r="E49" s="2" t="s">
        <v>10</v>
      </c>
      <c r="F49" s="2" t="s">
        <v>57</v>
      </c>
      <c r="G49" s="1" t="s">
        <v>131</v>
      </c>
      <c r="H49" s="1" t="s">
        <v>130</v>
      </c>
      <c r="I49" s="1" t="s">
        <v>132</v>
      </c>
      <c r="J49" s="1"/>
      <c r="K49" s="70">
        <f>IF(K159="yes",'Sites Score_WSH'!L49-'Sites Score_WSH'!K49,"")</f>
        <v>0</v>
      </c>
      <c r="L49" s="70">
        <f>IF(L159="yes",'Sites Score_WSH'!M49-'Sites Score_WSH'!L49,"")</f>
        <v>0</v>
      </c>
      <c r="M49" s="70">
        <f>IF(M159="yes",'Sites Score_WSH'!N49-'Sites Score_WSH'!M49,"")</f>
        <v>0</v>
      </c>
      <c r="N49" s="70">
        <f>IF(N159="yes",'Sites Score_WSH'!O49-'Sites Score_WSH'!N49,"")</f>
        <v>0</v>
      </c>
      <c r="O49" s="70">
        <f>IF(O159="yes",'Sites Score_WSH'!P49-'Sites Score_WSH'!O49,"")</f>
        <v>0</v>
      </c>
      <c r="P49" s="70">
        <f>IF(P159="yes",'Sites Score_WSH'!Q49-'Sites Score_WSH'!P49,"")</f>
        <v>0</v>
      </c>
      <c r="Q49" s="70">
        <f>IF(Q159="yes",'Sites Score_WSH'!R49-'Sites Score_WSH'!Q49,"")</f>
        <v>0</v>
      </c>
      <c r="R49" s="70">
        <f>IF(R159="yes",'Sites Score_WSH'!S49-'Sites Score_WSH'!R49,"")</f>
        <v>0</v>
      </c>
      <c r="S49" s="70"/>
      <c r="Z49" s="126"/>
      <c r="AA49" s="126"/>
      <c r="AB49" s="126"/>
      <c r="AC49" s="126"/>
      <c r="AD49" s="126"/>
      <c r="AE49" s="126"/>
      <c r="AF49" s="126"/>
      <c r="AG49" s="126"/>
      <c r="AH49" s="126"/>
      <c r="AI49" s="1"/>
      <c r="AJ49" s="1"/>
      <c r="AK49" s="1"/>
    </row>
    <row r="50" spans="1:37" s="3" customFormat="1" hidden="1" outlineLevel="1" x14ac:dyDescent="0.45">
      <c r="A50" s="6"/>
      <c r="B50" s="1"/>
      <c r="C50" s="1"/>
      <c r="D50" s="1"/>
      <c r="E50" s="2" t="s">
        <v>10</v>
      </c>
      <c r="F50" s="2" t="s">
        <v>58</v>
      </c>
      <c r="G50" s="1" t="s">
        <v>131</v>
      </c>
      <c r="H50" s="1" t="s">
        <v>130</v>
      </c>
      <c r="I50" s="1" t="s">
        <v>132</v>
      </c>
      <c r="J50" s="1"/>
      <c r="K50" s="70" t="str">
        <f>IF(K160="yes",'Sites Score_WSH'!L50-'Sites Score_WSH'!K50,"")</f>
        <v/>
      </c>
      <c r="L50" s="70" t="str">
        <f>IF(L160="yes",'Sites Score_WSH'!M50-'Sites Score_WSH'!L50,"")</f>
        <v/>
      </c>
      <c r="M50" s="70">
        <f>IF(M160="yes",'Sites Score_WSH'!N50-'Sites Score_WSH'!M50,"")</f>
        <v>0</v>
      </c>
      <c r="N50" s="70">
        <f>IF(N160="yes",'Sites Score_WSH'!O50-'Sites Score_WSH'!N50,"")</f>
        <v>0</v>
      </c>
      <c r="O50" s="70">
        <f>IF(O160="yes",'Sites Score_WSH'!P50-'Sites Score_WSH'!O50,"")</f>
        <v>0</v>
      </c>
      <c r="P50" s="70">
        <f>IF(P160="yes",'Sites Score_WSH'!Q50-'Sites Score_WSH'!P50,"")</f>
        <v>0</v>
      </c>
      <c r="Q50" s="70">
        <f>IF(Q160="yes",'Sites Score_WSH'!R50-'Sites Score_WSH'!Q50,"")</f>
        <v>0</v>
      </c>
      <c r="R50" s="70">
        <f>IF(R160="yes",'Sites Score_WSH'!S50-'Sites Score_WSH'!R50,"")</f>
        <v>0</v>
      </c>
      <c r="S50" s="70"/>
      <c r="Z50" s="126"/>
      <c r="AA50" s="126"/>
      <c r="AB50" s="126"/>
      <c r="AC50" s="126"/>
      <c r="AD50" s="126"/>
      <c r="AE50" s="126"/>
      <c r="AF50" s="126"/>
      <c r="AG50" s="126"/>
      <c r="AH50" s="126"/>
      <c r="AI50" s="1"/>
      <c r="AJ50" s="1"/>
      <c r="AK50" s="1"/>
    </row>
    <row r="51" spans="1:37" s="3" customFormat="1" hidden="1" outlineLevel="1" x14ac:dyDescent="0.45">
      <c r="A51" s="6"/>
      <c r="B51" s="1"/>
      <c r="C51" s="1"/>
      <c r="D51" s="1"/>
      <c r="E51" s="2" t="s">
        <v>10</v>
      </c>
      <c r="F51" s="2" t="s">
        <v>59</v>
      </c>
      <c r="G51" s="1" t="s">
        <v>131</v>
      </c>
      <c r="H51" s="1" t="s">
        <v>130</v>
      </c>
      <c r="I51" s="1" t="s">
        <v>132</v>
      </c>
      <c r="J51" s="1"/>
      <c r="K51" s="70">
        <f>IF(K161="yes",'Sites Score_WSH'!L51-'Sites Score_WSH'!K51,"")</f>
        <v>0</v>
      </c>
      <c r="L51" s="70">
        <f>IF(L161="yes",'Sites Score_WSH'!M51-'Sites Score_WSH'!L51,"")</f>
        <v>0</v>
      </c>
      <c r="M51" s="70">
        <f>IF(M161="yes",'Sites Score_WSH'!N51-'Sites Score_WSH'!M51,"")</f>
        <v>0</v>
      </c>
      <c r="N51" s="70">
        <f>IF(N161="yes",'Sites Score_WSH'!O51-'Sites Score_WSH'!N51,"")</f>
        <v>0</v>
      </c>
      <c r="O51" s="70">
        <f>IF(O161="yes",'Sites Score_WSH'!P51-'Sites Score_WSH'!O51,"")</f>
        <v>0</v>
      </c>
      <c r="P51" s="70">
        <f>IF(P161="yes",'Sites Score_WSH'!Q51-'Sites Score_WSH'!P51,"")</f>
        <v>0</v>
      </c>
      <c r="Q51" s="70">
        <f>IF(Q161="yes",'Sites Score_WSH'!R51-'Sites Score_WSH'!Q51,"")</f>
        <v>0</v>
      </c>
      <c r="R51" s="70">
        <f>IF(R161="yes",'Sites Score_WSH'!S51-'Sites Score_WSH'!R51,"")</f>
        <v>0</v>
      </c>
      <c r="S51" s="70"/>
      <c r="Z51" s="126"/>
      <c r="AA51" s="126"/>
      <c r="AB51" s="126"/>
      <c r="AC51" s="126"/>
      <c r="AD51" s="126"/>
      <c r="AE51" s="126"/>
      <c r="AF51" s="126"/>
      <c r="AG51" s="126"/>
      <c r="AH51" s="126"/>
      <c r="AI51" s="1"/>
      <c r="AJ51" s="1"/>
      <c r="AK51" s="1"/>
    </row>
    <row r="52" spans="1:37" s="3" customFormat="1" hidden="1" outlineLevel="1" x14ac:dyDescent="0.45">
      <c r="A52" s="6"/>
      <c r="B52" s="1"/>
      <c r="C52" s="1"/>
      <c r="D52" s="1"/>
      <c r="E52" s="2" t="s">
        <v>10</v>
      </c>
      <c r="F52" s="2" t="s">
        <v>60</v>
      </c>
      <c r="G52" s="1" t="s">
        <v>131</v>
      </c>
      <c r="H52" s="1" t="s">
        <v>130</v>
      </c>
      <c r="I52" s="1" t="s">
        <v>132</v>
      </c>
      <c r="J52" s="1"/>
      <c r="K52" s="70">
        <f>IF(K162="yes",'Sites Score_WSH'!L52-'Sites Score_WSH'!K52,"")</f>
        <v>0</v>
      </c>
      <c r="L52" s="70">
        <f>IF(L162="yes",'Sites Score_WSH'!M52-'Sites Score_WSH'!L52,"")</f>
        <v>0</v>
      </c>
      <c r="M52" s="70">
        <f>IF(M162="yes",'Sites Score_WSH'!N52-'Sites Score_WSH'!M52,"")</f>
        <v>-1</v>
      </c>
      <c r="N52" s="70">
        <f>IF(N162="yes",'Sites Score_WSH'!O52-'Sites Score_WSH'!N52,"")</f>
        <v>1</v>
      </c>
      <c r="O52" s="70">
        <f>IF(O162="yes",'Sites Score_WSH'!P52-'Sites Score_WSH'!O52,"")</f>
        <v>-1</v>
      </c>
      <c r="P52" s="70">
        <f>IF(P162="yes",'Sites Score_WSH'!Q52-'Sites Score_WSH'!P52,"")</f>
        <v>0</v>
      </c>
      <c r="Q52" s="70">
        <f>IF(Q162="yes",'Sites Score_WSH'!R52-'Sites Score_WSH'!Q52,"")</f>
        <v>0</v>
      </c>
      <c r="R52" s="70">
        <f>IF(R162="yes",'Sites Score_WSH'!S52-'Sites Score_WSH'!R52,"")</f>
        <v>0</v>
      </c>
      <c r="S52" s="70"/>
      <c r="Z52" s="126"/>
      <c r="AA52" s="126"/>
      <c r="AB52" s="126"/>
      <c r="AC52" s="126"/>
      <c r="AD52" s="126"/>
      <c r="AE52" s="126"/>
      <c r="AF52" s="126"/>
      <c r="AG52" s="126"/>
      <c r="AH52" s="126"/>
      <c r="AI52" s="1"/>
      <c r="AJ52" s="1"/>
      <c r="AK52" s="1"/>
    </row>
    <row r="53" spans="1:37" s="3" customFormat="1" hidden="1" outlineLevel="1" x14ac:dyDescent="0.45">
      <c r="A53" s="6"/>
      <c r="B53" s="1"/>
      <c r="C53" s="1"/>
      <c r="D53" s="1"/>
      <c r="E53" s="2" t="s">
        <v>10</v>
      </c>
      <c r="F53" s="2" t="s">
        <v>61</v>
      </c>
      <c r="G53" s="1" t="s">
        <v>131</v>
      </c>
      <c r="H53" s="1" t="s">
        <v>130</v>
      </c>
      <c r="I53" s="1" t="s">
        <v>132</v>
      </c>
      <c r="J53" s="1"/>
      <c r="K53" s="70">
        <f>IF(K163="yes",'Sites Score_WSH'!L53-'Sites Score_WSH'!K53,"")</f>
        <v>0</v>
      </c>
      <c r="L53" s="70">
        <f>IF(L163="yes",'Sites Score_WSH'!M53-'Sites Score_WSH'!L53,"")</f>
        <v>-1</v>
      </c>
      <c r="M53" s="70">
        <f>IF(M163="yes",'Sites Score_WSH'!N53-'Sites Score_WSH'!M53,"")</f>
        <v>0</v>
      </c>
      <c r="N53" s="70">
        <f>IF(N163="yes",'Sites Score_WSH'!O53-'Sites Score_WSH'!N53,"")</f>
        <v>0</v>
      </c>
      <c r="O53" s="70">
        <f>IF(O163="yes",'Sites Score_WSH'!P53-'Sites Score_WSH'!O53,"")</f>
        <v>-1</v>
      </c>
      <c r="P53" s="70">
        <f>IF(P163="yes",'Sites Score_WSH'!Q53-'Sites Score_WSH'!P53,"")</f>
        <v>1</v>
      </c>
      <c r="Q53" s="70">
        <f>IF(Q163="yes",'Sites Score_WSH'!R53-'Sites Score_WSH'!Q53,"")</f>
        <v>-1</v>
      </c>
      <c r="R53" s="70">
        <f>IF(R163="yes",'Sites Score_WSH'!S53-'Sites Score_WSH'!R53,"")</f>
        <v>1</v>
      </c>
      <c r="S53" s="70"/>
      <c r="Z53" s="126"/>
      <c r="AA53" s="126"/>
      <c r="AB53" s="126"/>
      <c r="AC53" s="126"/>
      <c r="AD53" s="126"/>
      <c r="AE53" s="126"/>
      <c r="AF53" s="126"/>
      <c r="AG53" s="126"/>
      <c r="AH53" s="126"/>
      <c r="AI53" s="1"/>
      <c r="AJ53" s="1"/>
      <c r="AK53" s="1"/>
    </row>
    <row r="54" spans="1:37" s="3" customFormat="1" hidden="1" outlineLevel="1" x14ac:dyDescent="0.45">
      <c r="A54" s="6"/>
      <c r="B54" s="1"/>
      <c r="C54" s="1"/>
      <c r="D54" s="1"/>
      <c r="E54" s="2" t="s">
        <v>10</v>
      </c>
      <c r="F54" s="2" t="s">
        <v>62</v>
      </c>
      <c r="G54" s="1" t="s">
        <v>131</v>
      </c>
      <c r="H54" s="1" t="s">
        <v>130</v>
      </c>
      <c r="I54" s="1" t="s">
        <v>132</v>
      </c>
      <c r="J54" s="1"/>
      <c r="K54" s="70">
        <f>IF(K164="yes",'Sites Score_WSH'!L54-'Sites Score_WSH'!K54,"")</f>
        <v>0</v>
      </c>
      <c r="L54" s="70">
        <f>IF(L164="yes",'Sites Score_WSH'!M54-'Sites Score_WSH'!L54,"")</f>
        <v>0</v>
      </c>
      <c r="M54" s="70">
        <f>IF(M164="yes",'Sites Score_WSH'!N54-'Sites Score_WSH'!M54,"")</f>
        <v>0</v>
      </c>
      <c r="N54" s="70">
        <f>IF(N164="yes",'Sites Score_WSH'!O54-'Sites Score_WSH'!N54,"")</f>
        <v>0</v>
      </c>
      <c r="O54" s="70">
        <f>IF(O164="yes",'Sites Score_WSH'!P54-'Sites Score_WSH'!O54,"")</f>
        <v>0</v>
      </c>
      <c r="P54" s="70">
        <f>IF(P164="yes",'Sites Score_WSH'!Q54-'Sites Score_WSH'!P54,"")</f>
        <v>0</v>
      </c>
      <c r="Q54" s="70">
        <f>IF(Q164="yes",'Sites Score_WSH'!R54-'Sites Score_WSH'!Q54,"")</f>
        <v>0</v>
      </c>
      <c r="R54" s="70">
        <f>IF(R164="yes",'Sites Score_WSH'!S54-'Sites Score_WSH'!R54,"")</f>
        <v>0</v>
      </c>
      <c r="S54" s="70"/>
      <c r="Z54" s="126"/>
      <c r="AA54" s="126"/>
      <c r="AB54" s="126"/>
      <c r="AC54" s="126"/>
      <c r="AD54" s="126"/>
      <c r="AE54" s="126"/>
      <c r="AF54" s="126"/>
      <c r="AG54" s="126"/>
      <c r="AH54" s="126"/>
      <c r="AI54" s="1"/>
      <c r="AJ54" s="1"/>
      <c r="AK54" s="1"/>
    </row>
    <row r="55" spans="1:37" s="3" customFormat="1" hidden="1" outlineLevel="1" x14ac:dyDescent="0.45">
      <c r="A55" s="6"/>
      <c r="B55" s="1"/>
      <c r="C55" s="1"/>
      <c r="D55" s="1"/>
      <c r="E55" s="2" t="s">
        <v>10</v>
      </c>
      <c r="F55" s="2" t="s">
        <v>63</v>
      </c>
      <c r="G55" s="1" t="s">
        <v>131</v>
      </c>
      <c r="H55" s="1" t="s">
        <v>130</v>
      </c>
      <c r="I55" s="1" t="s">
        <v>132</v>
      </c>
      <c r="J55" s="1"/>
      <c r="K55" s="70">
        <f>IF(K165="yes",'Sites Score_WSH'!L55-'Sites Score_WSH'!K55,"")</f>
        <v>0</v>
      </c>
      <c r="L55" s="70">
        <f>IF(L165="yes",'Sites Score_WSH'!M55-'Sites Score_WSH'!L55,"")</f>
        <v>1</v>
      </c>
      <c r="M55" s="70">
        <f>IF(M165="yes",'Sites Score_WSH'!N55-'Sites Score_WSH'!M55,"")</f>
        <v>0</v>
      </c>
      <c r="N55" s="70">
        <f>IF(N165="yes",'Sites Score_WSH'!O55-'Sites Score_WSH'!N55,"")</f>
        <v>0</v>
      </c>
      <c r="O55" s="70">
        <f>IF(O165="yes",'Sites Score_WSH'!P55-'Sites Score_WSH'!O55,"")</f>
        <v>0</v>
      </c>
      <c r="P55" s="70">
        <f>IF(P165="yes",'Sites Score_WSH'!Q55-'Sites Score_WSH'!P55,"")</f>
        <v>0</v>
      </c>
      <c r="Q55" s="70">
        <f>IF(Q165="yes",'Sites Score_WSH'!R55-'Sites Score_WSH'!Q55,"")</f>
        <v>-1</v>
      </c>
      <c r="R55" s="70">
        <f>IF(R165="yes",'Sites Score_WSH'!S55-'Sites Score_WSH'!R55,"")</f>
        <v>0</v>
      </c>
      <c r="S55" s="70"/>
      <c r="Z55" s="126"/>
      <c r="AA55" s="126"/>
      <c r="AB55" s="126"/>
      <c r="AC55" s="126"/>
      <c r="AD55" s="126"/>
      <c r="AE55" s="126"/>
      <c r="AF55" s="126"/>
      <c r="AG55" s="126"/>
      <c r="AH55" s="126"/>
      <c r="AI55" s="1"/>
      <c r="AJ55" s="1"/>
      <c r="AK55" s="1"/>
    </row>
    <row r="56" spans="1:37" s="3" customFormat="1" hidden="1" outlineLevel="1" x14ac:dyDescent="0.45">
      <c r="A56" s="6"/>
      <c r="B56" s="1"/>
      <c r="C56" s="1"/>
      <c r="D56" s="1"/>
      <c r="E56" s="2" t="s">
        <v>10</v>
      </c>
      <c r="F56" s="2" t="s">
        <v>64</v>
      </c>
      <c r="G56" s="1" t="s">
        <v>131</v>
      </c>
      <c r="H56" s="1" t="s">
        <v>130</v>
      </c>
      <c r="I56" s="1" t="s">
        <v>132</v>
      </c>
      <c r="J56" s="1"/>
      <c r="K56" s="70">
        <f>IF(K166="yes",'Sites Score_WSH'!L56-'Sites Score_WSH'!K56,"")</f>
        <v>0</v>
      </c>
      <c r="L56" s="70">
        <f>IF(L166="yes",'Sites Score_WSH'!M56-'Sites Score_WSH'!L56,"")</f>
        <v>0</v>
      </c>
      <c r="M56" s="70">
        <f>IF(M166="yes",'Sites Score_WSH'!N56-'Sites Score_WSH'!M56,"")</f>
        <v>0</v>
      </c>
      <c r="N56" s="70">
        <f>IF(N166="yes",'Sites Score_WSH'!O56-'Sites Score_WSH'!N56,"")</f>
        <v>1</v>
      </c>
      <c r="O56" s="70">
        <f>IF(O166="yes",'Sites Score_WSH'!P56-'Sites Score_WSH'!O56,"")</f>
        <v>0</v>
      </c>
      <c r="P56" s="70">
        <f>IF(P166="yes",'Sites Score_WSH'!Q56-'Sites Score_WSH'!P56,"")</f>
        <v>0</v>
      </c>
      <c r="Q56" s="70">
        <f>IF(Q166="yes",'Sites Score_WSH'!R56-'Sites Score_WSH'!Q56,"")</f>
        <v>0</v>
      </c>
      <c r="R56" s="70">
        <f>IF(R166="yes",'Sites Score_WSH'!S56-'Sites Score_WSH'!R56,"")</f>
        <v>0</v>
      </c>
      <c r="S56" s="70"/>
      <c r="Z56" s="126"/>
      <c r="AA56" s="126"/>
      <c r="AB56" s="126"/>
      <c r="AC56" s="126"/>
      <c r="AD56" s="126"/>
      <c r="AE56" s="126"/>
      <c r="AF56" s="126"/>
      <c r="AG56" s="126"/>
      <c r="AH56" s="126"/>
      <c r="AI56" s="1"/>
      <c r="AJ56" s="1"/>
      <c r="AK56" s="1"/>
    </row>
    <row r="57" spans="1:37" s="3" customFormat="1" hidden="1" outlineLevel="1" x14ac:dyDescent="0.45">
      <c r="A57" s="6"/>
      <c r="B57" s="1"/>
      <c r="C57" s="1"/>
      <c r="D57" s="1"/>
      <c r="E57" s="2" t="s">
        <v>10</v>
      </c>
      <c r="F57" s="2" t="s">
        <v>65</v>
      </c>
      <c r="G57" s="1" t="s">
        <v>131</v>
      </c>
      <c r="H57" s="1" t="s">
        <v>130</v>
      </c>
      <c r="I57" s="1" t="s">
        <v>132</v>
      </c>
      <c r="J57" s="1"/>
      <c r="K57" s="70">
        <f>IF(K167="yes",'Sites Score_WSH'!L57-'Sites Score_WSH'!K57,"")</f>
        <v>0</v>
      </c>
      <c r="L57" s="70">
        <f>IF(L167="yes",'Sites Score_WSH'!M57-'Sites Score_WSH'!L57,"")</f>
        <v>0</v>
      </c>
      <c r="M57" s="70">
        <f>IF(M167="yes",'Sites Score_WSH'!N57-'Sites Score_WSH'!M57,"")</f>
        <v>0</v>
      </c>
      <c r="N57" s="70">
        <f>IF(N167="yes",'Sites Score_WSH'!O57-'Sites Score_WSH'!N57,"")</f>
        <v>0</v>
      </c>
      <c r="O57" s="70">
        <f>IF(O167="yes",'Sites Score_WSH'!P57-'Sites Score_WSH'!O57,"")</f>
        <v>0</v>
      </c>
      <c r="P57" s="70">
        <f>IF(P167="yes",'Sites Score_WSH'!Q57-'Sites Score_WSH'!P57,"")</f>
        <v>0</v>
      </c>
      <c r="Q57" s="70">
        <f>IF(Q167="yes",'Sites Score_WSH'!R57-'Sites Score_WSH'!Q57,"")</f>
        <v>0</v>
      </c>
      <c r="R57" s="70">
        <f>IF(R167="yes",'Sites Score_WSH'!S57-'Sites Score_WSH'!R57,"")</f>
        <v>0</v>
      </c>
      <c r="S57" s="70"/>
      <c r="Z57" s="126"/>
      <c r="AA57" s="126"/>
      <c r="AB57" s="126"/>
      <c r="AC57" s="126"/>
      <c r="AD57" s="126"/>
      <c r="AE57" s="126"/>
      <c r="AF57" s="126"/>
      <c r="AG57" s="126"/>
      <c r="AH57" s="126"/>
      <c r="AI57" s="1"/>
      <c r="AJ57" s="1"/>
      <c r="AK57" s="1"/>
    </row>
    <row r="58" spans="1:37" s="3" customFormat="1" hidden="1" outlineLevel="1" x14ac:dyDescent="0.45">
      <c r="A58" s="6"/>
      <c r="B58" s="1"/>
      <c r="C58" s="1"/>
      <c r="D58" s="1"/>
      <c r="E58" s="2" t="s">
        <v>10</v>
      </c>
      <c r="F58" s="2" t="s">
        <v>66</v>
      </c>
      <c r="G58" s="1" t="s">
        <v>131</v>
      </c>
      <c r="H58" s="1" t="s">
        <v>130</v>
      </c>
      <c r="I58" s="1" t="s">
        <v>132</v>
      </c>
      <c r="J58" s="1"/>
      <c r="K58" s="70">
        <f>IF(K168="yes",'Sites Score_WSH'!L58-'Sites Score_WSH'!K58,"")</f>
        <v>0</v>
      </c>
      <c r="L58" s="70">
        <f>IF(L168="yes",'Sites Score_WSH'!M58-'Sites Score_WSH'!L58,"")</f>
        <v>0</v>
      </c>
      <c r="M58" s="70">
        <f>IF(M168="yes",'Sites Score_WSH'!N58-'Sites Score_WSH'!M58,"")</f>
        <v>0</v>
      </c>
      <c r="N58" s="70">
        <f>IF(N168="yes",'Sites Score_WSH'!O58-'Sites Score_WSH'!N58,"")</f>
        <v>0</v>
      </c>
      <c r="O58" s="70">
        <f>IF(O168="yes",'Sites Score_WSH'!P58-'Sites Score_WSH'!O58,"")</f>
        <v>0</v>
      </c>
      <c r="P58" s="70">
        <f>IF(P168="yes",'Sites Score_WSH'!Q58-'Sites Score_WSH'!P58,"")</f>
        <v>-1</v>
      </c>
      <c r="Q58" s="70">
        <f>IF(Q168="yes",'Sites Score_WSH'!R58-'Sites Score_WSH'!Q58,"")</f>
        <v>1</v>
      </c>
      <c r="R58" s="70">
        <f>IF(R168="yes",'Sites Score_WSH'!S58-'Sites Score_WSH'!R58,"")</f>
        <v>-1</v>
      </c>
      <c r="S58" s="70"/>
      <c r="Z58" s="126"/>
      <c r="AA58" s="126"/>
      <c r="AB58" s="126"/>
      <c r="AC58" s="126"/>
      <c r="AD58" s="126"/>
      <c r="AE58" s="126"/>
      <c r="AF58" s="126"/>
      <c r="AG58" s="126"/>
      <c r="AH58" s="126"/>
      <c r="AI58" s="1"/>
      <c r="AJ58" s="1"/>
      <c r="AK58" s="1"/>
    </row>
    <row r="59" spans="1:37" s="3" customFormat="1" hidden="1" outlineLevel="1" x14ac:dyDescent="0.45">
      <c r="A59" s="6"/>
      <c r="B59" s="1"/>
      <c r="C59" s="1"/>
      <c r="D59" s="1"/>
      <c r="E59" s="2" t="s">
        <v>10</v>
      </c>
      <c r="F59" s="2" t="s">
        <v>67</v>
      </c>
      <c r="G59" s="1" t="s">
        <v>131</v>
      </c>
      <c r="H59" s="1" t="s">
        <v>130</v>
      </c>
      <c r="I59" s="1" t="s">
        <v>132</v>
      </c>
      <c r="J59" s="1"/>
      <c r="K59" s="70">
        <f>IF(K169="yes",'Sites Score_WSH'!L59-'Sites Score_WSH'!K59,"")</f>
        <v>0</v>
      </c>
      <c r="L59" s="70">
        <f>IF(L169="yes",'Sites Score_WSH'!M59-'Sites Score_WSH'!L59,"")</f>
        <v>0</v>
      </c>
      <c r="M59" s="70">
        <f>IF(M169="yes",'Sites Score_WSH'!N59-'Sites Score_WSH'!M59,"")</f>
        <v>0</v>
      </c>
      <c r="N59" s="70">
        <f>IF(N169="yes",'Sites Score_WSH'!O59-'Sites Score_WSH'!N59,"")</f>
        <v>0</v>
      </c>
      <c r="O59" s="70">
        <f>IF(O169="yes",'Sites Score_WSH'!P59-'Sites Score_WSH'!O59,"")</f>
        <v>0</v>
      </c>
      <c r="P59" s="70">
        <f>IF(P169="yes",'Sites Score_WSH'!Q59-'Sites Score_WSH'!P59,"")</f>
        <v>0</v>
      </c>
      <c r="Q59" s="70">
        <f>IF(Q169="yes",'Sites Score_WSH'!R59-'Sites Score_WSH'!Q59,"")</f>
        <v>0</v>
      </c>
      <c r="R59" s="70">
        <f>IF(R169="yes",'Sites Score_WSH'!S59-'Sites Score_WSH'!R59,"")</f>
        <v>0</v>
      </c>
      <c r="S59" s="70"/>
      <c r="Z59" s="126"/>
      <c r="AA59" s="126"/>
      <c r="AB59" s="126"/>
      <c r="AC59" s="126"/>
      <c r="AD59" s="126"/>
      <c r="AE59" s="126"/>
      <c r="AF59" s="126"/>
      <c r="AG59" s="126"/>
      <c r="AH59" s="126"/>
      <c r="AI59" s="1"/>
      <c r="AJ59" s="1"/>
      <c r="AK59" s="1"/>
    </row>
    <row r="60" spans="1:37" s="3" customFormat="1" hidden="1" outlineLevel="1" x14ac:dyDescent="0.45">
      <c r="A60" s="6"/>
      <c r="B60" s="1"/>
      <c r="C60" s="1"/>
      <c r="D60" s="1"/>
      <c r="E60" s="2" t="s">
        <v>10</v>
      </c>
      <c r="F60" s="2" t="s">
        <v>68</v>
      </c>
      <c r="G60" s="1" t="s">
        <v>131</v>
      </c>
      <c r="H60" s="1" t="s">
        <v>130</v>
      </c>
      <c r="I60" s="1" t="s">
        <v>132</v>
      </c>
      <c r="J60" s="1"/>
      <c r="K60" s="70">
        <f>IF(K170="yes",'Sites Score_WSH'!L60-'Sites Score_WSH'!K60,"")</f>
        <v>0</v>
      </c>
      <c r="L60" s="70">
        <f>IF(L170="yes",'Sites Score_WSH'!M60-'Sites Score_WSH'!L60,"")</f>
        <v>0</v>
      </c>
      <c r="M60" s="70">
        <f>IF(M170="yes",'Sites Score_WSH'!N60-'Sites Score_WSH'!M60,"")</f>
        <v>0</v>
      </c>
      <c r="N60" s="70">
        <f>IF(N170="yes",'Sites Score_WSH'!O60-'Sites Score_WSH'!N60,"")</f>
        <v>-1</v>
      </c>
      <c r="O60" s="70">
        <f>IF(O170="yes",'Sites Score_WSH'!P60-'Sites Score_WSH'!O60,"")</f>
        <v>0</v>
      </c>
      <c r="P60" s="70">
        <f>IF(P170="yes",'Sites Score_WSH'!Q60-'Sites Score_WSH'!P60,"")</f>
        <v>0</v>
      </c>
      <c r="Q60" s="70">
        <f>IF(Q170="yes",'Sites Score_WSH'!R60-'Sites Score_WSH'!Q60,"")</f>
        <v>1</v>
      </c>
      <c r="R60" s="70">
        <f>IF(R170="yes",'Sites Score_WSH'!S60-'Sites Score_WSH'!R60,"")</f>
        <v>-1</v>
      </c>
      <c r="S60" s="70"/>
      <c r="Z60" s="126"/>
      <c r="AA60" s="126"/>
      <c r="AB60" s="126"/>
      <c r="AC60" s="126"/>
      <c r="AD60" s="126"/>
      <c r="AE60" s="126"/>
      <c r="AF60" s="126"/>
      <c r="AG60" s="126"/>
      <c r="AH60" s="126"/>
      <c r="AI60" s="1"/>
      <c r="AJ60" s="1"/>
      <c r="AK60" s="1"/>
    </row>
    <row r="61" spans="1:37" s="3" customFormat="1" hidden="1" outlineLevel="1" x14ac:dyDescent="0.45">
      <c r="A61" s="6"/>
      <c r="B61" s="1"/>
      <c r="C61" s="1"/>
      <c r="D61" s="1"/>
      <c r="E61" s="2" t="s">
        <v>10</v>
      </c>
      <c r="F61" s="2" t="s">
        <v>69</v>
      </c>
      <c r="G61" s="1" t="s">
        <v>131</v>
      </c>
      <c r="H61" s="1" t="s">
        <v>130</v>
      </c>
      <c r="I61" s="1" t="s">
        <v>132</v>
      </c>
      <c r="J61" s="1"/>
      <c r="K61" s="70">
        <f>IF(K171="yes",'Sites Score_WSH'!L61-'Sites Score_WSH'!K61,"")</f>
        <v>2</v>
      </c>
      <c r="L61" s="70">
        <f>IF(L171="yes",'Sites Score_WSH'!M61-'Sites Score_WSH'!L61,"")</f>
        <v>0</v>
      </c>
      <c r="M61" s="70">
        <f>IF(M171="yes",'Sites Score_WSH'!N61-'Sites Score_WSH'!M61,"")</f>
        <v>0</v>
      </c>
      <c r="N61" s="70">
        <f>IF(N171="yes",'Sites Score_WSH'!O61-'Sites Score_WSH'!N61,"")</f>
        <v>0</v>
      </c>
      <c r="O61" s="70">
        <f>IF(O171="yes",'Sites Score_WSH'!P61-'Sites Score_WSH'!O61,"")</f>
        <v>0</v>
      </c>
      <c r="P61" s="70">
        <f>IF(P171="yes",'Sites Score_WSH'!Q61-'Sites Score_WSH'!P61,"")</f>
        <v>-1</v>
      </c>
      <c r="Q61" s="70">
        <f>IF(Q171="yes",'Sites Score_WSH'!R61-'Sites Score_WSH'!Q61,"")</f>
        <v>1</v>
      </c>
      <c r="R61" s="70">
        <f>IF(R171="yes",'Sites Score_WSH'!S61-'Sites Score_WSH'!R61,"")</f>
        <v>-1</v>
      </c>
      <c r="S61" s="70"/>
      <c r="Z61" s="126"/>
      <c r="AA61" s="126"/>
      <c r="AB61" s="126"/>
      <c r="AC61" s="126"/>
      <c r="AD61" s="126"/>
      <c r="AE61" s="126"/>
      <c r="AF61" s="126"/>
      <c r="AG61" s="126"/>
      <c r="AH61" s="126"/>
      <c r="AI61" s="1"/>
      <c r="AJ61" s="1"/>
      <c r="AK61" s="1"/>
    </row>
    <row r="62" spans="1:37" s="3" customFormat="1" hidden="1" outlineLevel="1" x14ac:dyDescent="0.45">
      <c r="A62" s="6"/>
      <c r="B62" s="1"/>
      <c r="C62" s="1"/>
      <c r="D62" s="1"/>
      <c r="E62" s="2" t="s">
        <v>10</v>
      </c>
      <c r="F62" s="2" t="s">
        <v>70</v>
      </c>
      <c r="G62" s="1" t="s">
        <v>131</v>
      </c>
      <c r="H62" s="1" t="s">
        <v>130</v>
      </c>
      <c r="I62" s="1" t="s">
        <v>132</v>
      </c>
      <c r="J62" s="1"/>
      <c r="K62" s="70">
        <f>IF(K172="yes",'Sites Score_WSH'!L62-'Sites Score_WSH'!K62,"")</f>
        <v>0</v>
      </c>
      <c r="L62" s="70">
        <f>IF(L172="yes",'Sites Score_WSH'!M62-'Sites Score_WSH'!L62,"")</f>
        <v>0</v>
      </c>
      <c r="M62" s="70">
        <f>IF(M172="yes",'Sites Score_WSH'!N62-'Sites Score_WSH'!M62,"")</f>
        <v>0</v>
      </c>
      <c r="N62" s="70">
        <f>IF(N172="yes",'Sites Score_WSH'!O62-'Sites Score_WSH'!N62,"")</f>
        <v>0</v>
      </c>
      <c r="O62" s="70">
        <f>IF(O172="yes",'Sites Score_WSH'!P62-'Sites Score_WSH'!O62,"")</f>
        <v>0</v>
      </c>
      <c r="P62" s="70">
        <f>IF(P172="yes",'Sites Score_WSH'!Q62-'Sites Score_WSH'!P62,"")</f>
        <v>0</v>
      </c>
      <c r="Q62" s="70">
        <f>IF(Q172="yes",'Sites Score_WSH'!R62-'Sites Score_WSH'!Q62,"")</f>
        <v>0</v>
      </c>
      <c r="R62" s="70">
        <f>IF(R172="yes",'Sites Score_WSH'!S62-'Sites Score_WSH'!R62,"")</f>
        <v>0</v>
      </c>
      <c r="S62" s="70"/>
      <c r="Z62" s="126"/>
      <c r="AA62" s="126"/>
      <c r="AB62" s="126"/>
      <c r="AC62" s="126"/>
      <c r="AD62" s="126"/>
      <c r="AE62" s="126"/>
      <c r="AF62" s="126"/>
      <c r="AG62" s="126"/>
      <c r="AH62" s="126"/>
      <c r="AI62" s="1"/>
      <c r="AJ62" s="1"/>
      <c r="AK62" s="1"/>
    </row>
    <row r="63" spans="1:37" s="3" customFormat="1" hidden="1" outlineLevel="1" x14ac:dyDescent="0.45">
      <c r="A63" s="6"/>
      <c r="B63" s="1"/>
      <c r="C63" s="1"/>
      <c r="D63" s="1"/>
      <c r="E63" s="2" t="s">
        <v>10</v>
      </c>
      <c r="F63" s="2" t="s">
        <v>71</v>
      </c>
      <c r="G63" s="1" t="s">
        <v>131</v>
      </c>
      <c r="H63" s="1" t="s">
        <v>130</v>
      </c>
      <c r="I63" s="1" t="s">
        <v>132</v>
      </c>
      <c r="J63" s="1"/>
      <c r="K63" s="70">
        <f>IF(K173="yes",'Sites Score_WSH'!L63-'Sites Score_WSH'!K63,"")</f>
        <v>0</v>
      </c>
      <c r="L63" s="70">
        <f>IF(L173="yes",'Sites Score_WSH'!M63-'Sites Score_WSH'!L63,"")</f>
        <v>0</v>
      </c>
      <c r="M63" s="70">
        <f>IF(M173="yes",'Sites Score_WSH'!N63-'Sites Score_WSH'!M63,"")</f>
        <v>0</v>
      </c>
      <c r="N63" s="70">
        <f>IF(N173="yes",'Sites Score_WSH'!O63-'Sites Score_WSH'!N63,"")</f>
        <v>0</v>
      </c>
      <c r="O63" s="70">
        <f>IF(O173="yes",'Sites Score_WSH'!P63-'Sites Score_WSH'!O63,"")</f>
        <v>0</v>
      </c>
      <c r="P63" s="70">
        <f>IF(P173="yes",'Sites Score_WSH'!Q63-'Sites Score_WSH'!P63,"")</f>
        <v>0</v>
      </c>
      <c r="Q63" s="70">
        <f>IF(Q173="yes",'Sites Score_WSH'!R63-'Sites Score_WSH'!Q63,"")</f>
        <v>0</v>
      </c>
      <c r="R63" s="70">
        <f>IF(R173="yes",'Sites Score_WSH'!S63-'Sites Score_WSH'!R63,"")</f>
        <v>0</v>
      </c>
      <c r="S63" s="70"/>
      <c r="Z63" s="126"/>
      <c r="AA63" s="126"/>
      <c r="AB63" s="126"/>
      <c r="AC63" s="126"/>
      <c r="AD63" s="126"/>
      <c r="AE63" s="126"/>
      <c r="AF63" s="126"/>
      <c r="AG63" s="126"/>
      <c r="AH63" s="126"/>
      <c r="AI63" s="1"/>
      <c r="AJ63" s="1"/>
      <c r="AK63" s="1"/>
    </row>
    <row r="64" spans="1:37" s="3" customFormat="1" hidden="1" outlineLevel="1" x14ac:dyDescent="0.45">
      <c r="A64" s="6"/>
      <c r="B64" s="1"/>
      <c r="C64" s="1"/>
      <c r="D64" s="1"/>
      <c r="E64" s="2" t="s">
        <v>10</v>
      </c>
      <c r="F64" s="2" t="s">
        <v>72</v>
      </c>
      <c r="G64" s="1" t="s">
        <v>131</v>
      </c>
      <c r="H64" s="1" t="s">
        <v>130</v>
      </c>
      <c r="I64" s="1" t="s">
        <v>132</v>
      </c>
      <c r="J64" s="1"/>
      <c r="K64" s="70">
        <f>IF(K174="yes",'Sites Score_WSH'!L64-'Sites Score_WSH'!K64,"")</f>
        <v>0</v>
      </c>
      <c r="L64" s="70">
        <f>IF(L174="yes",'Sites Score_WSH'!M64-'Sites Score_WSH'!L64,"")</f>
        <v>0</v>
      </c>
      <c r="M64" s="70">
        <f>IF(M174="yes",'Sites Score_WSH'!N64-'Sites Score_WSH'!M64,"")</f>
        <v>0</v>
      </c>
      <c r="N64" s="70">
        <f>IF(N174="yes",'Sites Score_WSH'!O64-'Sites Score_WSH'!N64,"")</f>
        <v>0</v>
      </c>
      <c r="O64" s="70">
        <f>IF(O174="yes",'Sites Score_WSH'!P64-'Sites Score_WSH'!O64,"")</f>
        <v>0</v>
      </c>
      <c r="P64" s="70">
        <f>IF(P174="yes",'Sites Score_WSH'!Q64-'Sites Score_WSH'!P64,"")</f>
        <v>0</v>
      </c>
      <c r="Q64" s="70">
        <f>IF(Q174="yes",'Sites Score_WSH'!R64-'Sites Score_WSH'!Q64,"")</f>
        <v>0</v>
      </c>
      <c r="R64" s="70">
        <f>IF(R174="yes",'Sites Score_WSH'!S64-'Sites Score_WSH'!R64,"")</f>
        <v>0</v>
      </c>
      <c r="S64" s="70"/>
      <c r="Z64" s="126"/>
      <c r="AA64" s="126"/>
      <c r="AB64" s="126"/>
      <c r="AC64" s="126"/>
      <c r="AD64" s="126"/>
      <c r="AE64" s="126"/>
      <c r="AF64" s="126"/>
      <c r="AG64" s="126"/>
      <c r="AH64" s="126"/>
      <c r="AI64" s="1"/>
      <c r="AJ64" s="1"/>
      <c r="AK64" s="1"/>
    </row>
    <row r="65" spans="1:37" s="3" customFormat="1" hidden="1" outlineLevel="1" x14ac:dyDescent="0.45">
      <c r="A65" s="6"/>
      <c r="B65" s="1"/>
      <c r="C65" s="1"/>
      <c r="D65" s="1"/>
      <c r="E65" s="2" t="s">
        <v>10</v>
      </c>
      <c r="F65" s="2" t="s">
        <v>73</v>
      </c>
      <c r="G65" s="1" t="s">
        <v>131</v>
      </c>
      <c r="H65" s="1" t="s">
        <v>130</v>
      </c>
      <c r="I65" s="1" t="s">
        <v>132</v>
      </c>
      <c r="J65" s="1"/>
      <c r="K65" s="70">
        <f>IF(K175="yes",'Sites Score_WSH'!L65-'Sites Score_WSH'!K65,"")</f>
        <v>0</v>
      </c>
      <c r="L65" s="70">
        <f>IF(L175="yes",'Sites Score_WSH'!M65-'Sites Score_WSH'!L65,"")</f>
        <v>0</v>
      </c>
      <c r="M65" s="70">
        <f>IF(M175="yes",'Sites Score_WSH'!N65-'Sites Score_WSH'!M65,"")</f>
        <v>0</v>
      </c>
      <c r="N65" s="70">
        <f>IF(N175="yes",'Sites Score_WSH'!O65-'Sites Score_WSH'!N65,"")</f>
        <v>0</v>
      </c>
      <c r="O65" s="70">
        <f>IF(O175="yes",'Sites Score_WSH'!P65-'Sites Score_WSH'!O65,"")</f>
        <v>0</v>
      </c>
      <c r="P65" s="70">
        <f>IF(P175="yes",'Sites Score_WSH'!Q65-'Sites Score_WSH'!P65,"")</f>
        <v>0</v>
      </c>
      <c r="Q65" s="70">
        <f>IF(Q175="yes",'Sites Score_WSH'!R65-'Sites Score_WSH'!Q65,"")</f>
        <v>0</v>
      </c>
      <c r="R65" s="70">
        <f>IF(R175="yes",'Sites Score_WSH'!S65-'Sites Score_WSH'!R65,"")</f>
        <v>0</v>
      </c>
      <c r="S65" s="70"/>
      <c r="Z65" s="126"/>
      <c r="AA65" s="126"/>
      <c r="AB65" s="126"/>
      <c r="AC65" s="126"/>
      <c r="AD65" s="126"/>
      <c r="AE65" s="126"/>
      <c r="AF65" s="126"/>
      <c r="AG65" s="126"/>
      <c r="AH65" s="126"/>
      <c r="AI65" s="1"/>
      <c r="AJ65" s="1"/>
      <c r="AK65" s="1"/>
    </row>
    <row r="66" spans="1:37" s="3" customFormat="1" hidden="1" outlineLevel="1" x14ac:dyDescent="0.45">
      <c r="A66" s="6"/>
      <c r="B66" s="1"/>
      <c r="C66" s="1"/>
      <c r="D66" s="1"/>
      <c r="E66" s="2" t="s">
        <v>10</v>
      </c>
      <c r="F66" s="2" t="s">
        <v>74</v>
      </c>
      <c r="G66" s="1" t="s">
        <v>131</v>
      </c>
      <c r="H66" s="1" t="s">
        <v>130</v>
      </c>
      <c r="I66" s="1" t="s">
        <v>132</v>
      </c>
      <c r="J66" s="1"/>
      <c r="K66" s="70">
        <f>IF(K176="yes",'Sites Score_WSH'!L66-'Sites Score_WSH'!K66,"")</f>
        <v>0</v>
      </c>
      <c r="L66" s="70">
        <f>IF(L176="yes",'Sites Score_WSH'!M66-'Sites Score_WSH'!L66,"")</f>
        <v>0</v>
      </c>
      <c r="M66" s="70">
        <f>IF(M176="yes",'Sites Score_WSH'!N66-'Sites Score_WSH'!M66,"")</f>
        <v>0</v>
      </c>
      <c r="N66" s="70">
        <f>IF(N176="yes",'Sites Score_WSH'!O66-'Sites Score_WSH'!N66,"")</f>
        <v>0</v>
      </c>
      <c r="O66" s="70">
        <f>IF(O176="yes",'Sites Score_WSH'!P66-'Sites Score_WSH'!O66,"")</f>
        <v>0</v>
      </c>
      <c r="P66" s="70">
        <f>IF(P176="yes",'Sites Score_WSH'!Q66-'Sites Score_WSH'!P66,"")</f>
        <v>0</v>
      </c>
      <c r="Q66" s="70">
        <f>IF(Q176="yes",'Sites Score_WSH'!R66-'Sites Score_WSH'!Q66,"")</f>
        <v>0</v>
      </c>
      <c r="R66" s="70">
        <f>IF(R176="yes",'Sites Score_WSH'!S66-'Sites Score_WSH'!R66,"")</f>
        <v>0</v>
      </c>
      <c r="S66" s="70"/>
      <c r="Z66" s="126"/>
      <c r="AA66" s="126"/>
      <c r="AB66" s="126"/>
      <c r="AC66" s="126"/>
      <c r="AD66" s="126"/>
      <c r="AE66" s="126"/>
      <c r="AF66" s="126"/>
      <c r="AG66" s="126"/>
      <c r="AH66" s="126"/>
      <c r="AI66" s="1"/>
      <c r="AJ66" s="1"/>
      <c r="AK66" s="1"/>
    </row>
    <row r="67" spans="1:37" s="3" customFormat="1" hidden="1" outlineLevel="1" x14ac:dyDescent="0.45">
      <c r="A67" s="6"/>
      <c r="B67" s="1"/>
      <c r="C67" s="1"/>
      <c r="D67" s="1"/>
      <c r="E67" s="2" t="s">
        <v>10</v>
      </c>
      <c r="F67" s="2" t="s">
        <v>75</v>
      </c>
      <c r="G67" s="1" t="s">
        <v>131</v>
      </c>
      <c r="H67" s="1" t="s">
        <v>130</v>
      </c>
      <c r="I67" s="1" t="s">
        <v>132</v>
      </c>
      <c r="J67" s="1"/>
      <c r="K67" s="70">
        <f>IF(K177="yes",'Sites Score_WSH'!L67-'Sites Score_WSH'!K67,"")</f>
        <v>0</v>
      </c>
      <c r="L67" s="70">
        <f>IF(L177="yes",'Sites Score_WSH'!M67-'Sites Score_WSH'!L67,"")</f>
        <v>0</v>
      </c>
      <c r="M67" s="70">
        <f>IF(M177="yes",'Sites Score_WSH'!N67-'Sites Score_WSH'!M67,"")</f>
        <v>0</v>
      </c>
      <c r="N67" s="70">
        <f>IF(N177="yes",'Sites Score_WSH'!O67-'Sites Score_WSH'!N67,"")</f>
        <v>0</v>
      </c>
      <c r="O67" s="70">
        <f>IF(O177="yes",'Sites Score_WSH'!P67-'Sites Score_WSH'!O67,"")</f>
        <v>0</v>
      </c>
      <c r="P67" s="70">
        <f>IF(P177="yes",'Sites Score_WSH'!Q67-'Sites Score_WSH'!P67,"")</f>
        <v>0</v>
      </c>
      <c r="Q67" s="70">
        <f>IF(Q177="yes",'Sites Score_WSH'!R67-'Sites Score_WSH'!Q67,"")</f>
        <v>0</v>
      </c>
      <c r="R67" s="70">
        <f>IF(R177="yes",'Sites Score_WSH'!S67-'Sites Score_WSH'!R67,"")</f>
        <v>0</v>
      </c>
      <c r="S67" s="70"/>
      <c r="Z67" s="126"/>
      <c r="AA67" s="126"/>
      <c r="AB67" s="126"/>
      <c r="AC67" s="126"/>
      <c r="AD67" s="126"/>
      <c r="AE67" s="126"/>
      <c r="AF67" s="126"/>
      <c r="AG67" s="126"/>
      <c r="AH67" s="126"/>
      <c r="AI67" s="1"/>
      <c r="AJ67" s="1"/>
      <c r="AK67" s="1"/>
    </row>
    <row r="68" spans="1:37" s="3" customFormat="1" hidden="1" outlineLevel="1" x14ac:dyDescent="0.45">
      <c r="A68" s="6"/>
      <c r="B68" s="1"/>
      <c r="C68" s="1"/>
      <c r="D68" s="1"/>
      <c r="E68" s="2" t="s">
        <v>10</v>
      </c>
      <c r="F68" s="2" t="s">
        <v>76</v>
      </c>
      <c r="G68" s="1" t="s">
        <v>131</v>
      </c>
      <c r="H68" s="1" t="s">
        <v>130</v>
      </c>
      <c r="I68" s="1" t="s">
        <v>132</v>
      </c>
      <c r="J68" s="1"/>
      <c r="K68" s="70">
        <f>IF(K178="yes",'Sites Score_WSH'!L68-'Sites Score_WSH'!K68,"")</f>
        <v>0</v>
      </c>
      <c r="L68" s="70">
        <f>IF(L178="yes",'Sites Score_WSH'!M68-'Sites Score_WSH'!L68,"")</f>
        <v>-1</v>
      </c>
      <c r="M68" s="70">
        <f>IF(M178="yes",'Sites Score_WSH'!N68-'Sites Score_WSH'!M68,"")</f>
        <v>0</v>
      </c>
      <c r="N68" s="70">
        <f>IF(N178="yes",'Sites Score_WSH'!O68-'Sites Score_WSH'!N68,"")</f>
        <v>-1</v>
      </c>
      <c r="O68" s="70">
        <f>IF(O178="yes",'Sites Score_WSH'!P68-'Sites Score_WSH'!O68,"")</f>
        <v>0</v>
      </c>
      <c r="P68" s="70">
        <f>IF(P178="yes",'Sites Score_WSH'!Q68-'Sites Score_WSH'!P68,"")</f>
        <v>0</v>
      </c>
      <c r="Q68" s="70">
        <f>IF(Q178="yes",'Sites Score_WSH'!R68-'Sites Score_WSH'!Q68,"")</f>
        <v>-1</v>
      </c>
      <c r="R68" s="70">
        <f>IF(R178="yes",'Sites Score_WSH'!S68-'Sites Score_WSH'!R68,"")</f>
        <v>1</v>
      </c>
      <c r="S68" s="70"/>
      <c r="Z68" s="126"/>
      <c r="AA68" s="126"/>
      <c r="AB68" s="126"/>
      <c r="AC68" s="126"/>
      <c r="AD68" s="126"/>
      <c r="AE68" s="126"/>
      <c r="AF68" s="126"/>
      <c r="AG68" s="126"/>
      <c r="AH68" s="126"/>
      <c r="AI68" s="1"/>
      <c r="AJ68" s="1"/>
      <c r="AK68" s="1"/>
    </row>
    <row r="69" spans="1:37" s="3" customFormat="1" hidden="1" outlineLevel="1" x14ac:dyDescent="0.45">
      <c r="A69" s="6"/>
      <c r="B69" s="1"/>
      <c r="C69" s="1"/>
      <c r="D69" s="1"/>
      <c r="E69" s="2" t="s">
        <v>10</v>
      </c>
      <c r="F69" s="2" t="s">
        <v>77</v>
      </c>
      <c r="G69" s="1" t="s">
        <v>131</v>
      </c>
      <c r="H69" s="1" t="s">
        <v>130</v>
      </c>
      <c r="I69" s="1" t="s">
        <v>132</v>
      </c>
      <c r="J69" s="1"/>
      <c r="K69" s="70">
        <f>IF(K179="yes",'Sites Score_WSH'!L69-'Sites Score_WSH'!K69,"")</f>
        <v>0</v>
      </c>
      <c r="L69" s="70">
        <f>IF(L179="yes",'Sites Score_WSH'!M69-'Sites Score_WSH'!L69,"")</f>
        <v>0</v>
      </c>
      <c r="M69" s="70">
        <f>IF(M179="yes",'Sites Score_WSH'!N69-'Sites Score_WSH'!M69,"")</f>
        <v>0</v>
      </c>
      <c r="N69" s="70">
        <f>IF(N179="yes",'Sites Score_WSH'!O69-'Sites Score_WSH'!N69,"")</f>
        <v>0</v>
      </c>
      <c r="O69" s="70">
        <f>IF(O179="yes",'Sites Score_WSH'!P69-'Sites Score_WSH'!O69,"")</f>
        <v>0</v>
      </c>
      <c r="P69" s="70">
        <f>IF(P179="yes",'Sites Score_WSH'!Q69-'Sites Score_WSH'!P69,"")</f>
        <v>0</v>
      </c>
      <c r="Q69" s="70">
        <f>IF(Q179="yes",'Sites Score_WSH'!R69-'Sites Score_WSH'!Q69,"")</f>
        <v>0</v>
      </c>
      <c r="R69" s="70">
        <f>IF(R179="yes",'Sites Score_WSH'!S69-'Sites Score_WSH'!R69,"")</f>
        <v>0</v>
      </c>
      <c r="S69" s="70"/>
      <c r="Z69" s="126"/>
      <c r="AA69" s="126"/>
      <c r="AB69" s="126"/>
      <c r="AC69" s="126"/>
      <c r="AD69" s="126"/>
      <c r="AE69" s="126"/>
      <c r="AF69" s="126"/>
      <c r="AG69" s="126"/>
      <c r="AH69" s="126"/>
      <c r="AI69" s="1"/>
      <c r="AJ69" s="1"/>
      <c r="AK69" s="1"/>
    </row>
    <row r="70" spans="1:37" s="3" customFormat="1" hidden="1" outlineLevel="1" x14ac:dyDescent="0.45">
      <c r="A70" s="6"/>
      <c r="B70" s="1"/>
      <c r="C70" s="1"/>
      <c r="D70" s="1"/>
      <c r="E70" s="2" t="s">
        <v>10</v>
      </c>
      <c r="F70" s="2" t="s">
        <v>78</v>
      </c>
      <c r="G70" s="1" t="s">
        <v>131</v>
      </c>
      <c r="H70" s="1" t="s">
        <v>130</v>
      </c>
      <c r="I70" s="1" t="s">
        <v>132</v>
      </c>
      <c r="J70" s="1"/>
      <c r="K70" s="70">
        <f>IF(K180="yes",'Sites Score_WSH'!L70-'Sites Score_WSH'!K70,"")</f>
        <v>0</v>
      </c>
      <c r="L70" s="70">
        <f>IF(L180="yes",'Sites Score_WSH'!M70-'Sites Score_WSH'!L70,"")</f>
        <v>0</v>
      </c>
      <c r="M70" s="70">
        <f>IF(M180="yes",'Sites Score_WSH'!N70-'Sites Score_WSH'!M70,"")</f>
        <v>0</v>
      </c>
      <c r="N70" s="70">
        <f>IF(N180="yes",'Sites Score_WSH'!O70-'Sites Score_WSH'!N70,"")</f>
        <v>0</v>
      </c>
      <c r="O70" s="70">
        <f>IF(O180="yes",'Sites Score_WSH'!P70-'Sites Score_WSH'!O70,"")</f>
        <v>0</v>
      </c>
      <c r="P70" s="70">
        <f>IF(P180="yes",'Sites Score_WSH'!Q70-'Sites Score_WSH'!P70,"")</f>
        <v>0</v>
      </c>
      <c r="Q70" s="70">
        <f>IF(Q180="yes",'Sites Score_WSH'!R70-'Sites Score_WSH'!Q70,"")</f>
        <v>0</v>
      </c>
      <c r="R70" s="70">
        <f>IF(R180="yes",'Sites Score_WSH'!S70-'Sites Score_WSH'!R70,"")</f>
        <v>0</v>
      </c>
      <c r="S70" s="70"/>
      <c r="Z70" s="126"/>
      <c r="AA70" s="126"/>
      <c r="AB70" s="126"/>
      <c r="AC70" s="126"/>
      <c r="AD70" s="126"/>
      <c r="AE70" s="126"/>
      <c r="AF70" s="126"/>
      <c r="AG70" s="126"/>
      <c r="AH70" s="126"/>
      <c r="AI70" s="1"/>
      <c r="AJ70" s="1"/>
      <c r="AK70" s="1"/>
    </row>
    <row r="71" spans="1:37" s="3" customFormat="1" hidden="1" outlineLevel="1" x14ac:dyDescent="0.45">
      <c r="A71" s="6"/>
      <c r="B71" s="1"/>
      <c r="C71" s="1"/>
      <c r="D71" s="1"/>
      <c r="E71" s="2" t="s">
        <v>10</v>
      </c>
      <c r="F71" s="2" t="s">
        <v>79</v>
      </c>
      <c r="G71" s="1" t="s">
        <v>131</v>
      </c>
      <c r="H71" s="1" t="s">
        <v>130</v>
      </c>
      <c r="I71" s="1" t="s">
        <v>132</v>
      </c>
      <c r="J71" s="1"/>
      <c r="K71" s="70">
        <f>IF(K181="yes",'Sites Score_WSH'!L71-'Sites Score_WSH'!K71,"")</f>
        <v>0</v>
      </c>
      <c r="L71" s="70">
        <f>IF(L181="yes",'Sites Score_WSH'!M71-'Sites Score_WSH'!L71,"")</f>
        <v>-1</v>
      </c>
      <c r="M71" s="70">
        <f>IF(M181="yes",'Sites Score_WSH'!N71-'Sites Score_WSH'!M71,"")</f>
        <v>1</v>
      </c>
      <c r="N71" s="70">
        <f>IF(N181="yes",'Sites Score_WSH'!O71-'Sites Score_WSH'!N71,"")</f>
        <v>0</v>
      </c>
      <c r="O71" s="70">
        <f>IF(O181="yes",'Sites Score_WSH'!P71-'Sites Score_WSH'!O71,"")</f>
        <v>0</v>
      </c>
      <c r="P71" s="70">
        <f>IF(P181="yes",'Sites Score_WSH'!Q71-'Sites Score_WSH'!P71,"")</f>
        <v>0</v>
      </c>
      <c r="Q71" s="70">
        <f>IF(Q181="yes",'Sites Score_WSH'!R71-'Sites Score_WSH'!Q71,"")</f>
        <v>0</v>
      </c>
      <c r="R71" s="70">
        <f>IF(R181="yes",'Sites Score_WSH'!S71-'Sites Score_WSH'!R71,"")</f>
        <v>0</v>
      </c>
      <c r="S71" s="70"/>
      <c r="Z71" s="126"/>
      <c r="AA71" s="126"/>
      <c r="AB71" s="126"/>
      <c r="AC71" s="126"/>
      <c r="AD71" s="126"/>
      <c r="AE71" s="126"/>
      <c r="AF71" s="126"/>
      <c r="AG71" s="126"/>
      <c r="AH71" s="126"/>
      <c r="AI71" s="1"/>
      <c r="AJ71" s="1"/>
      <c r="AK71" s="1"/>
    </row>
    <row r="72" spans="1:37" s="3" customFormat="1" hidden="1" outlineLevel="1" x14ac:dyDescent="0.45">
      <c r="A72" s="6"/>
      <c r="B72" s="1"/>
      <c r="C72" s="1"/>
      <c r="D72" s="1"/>
      <c r="E72" s="2" t="s">
        <v>10</v>
      </c>
      <c r="F72" s="2" t="s">
        <v>80</v>
      </c>
      <c r="G72" s="1" t="s">
        <v>131</v>
      </c>
      <c r="H72" s="1" t="s">
        <v>130</v>
      </c>
      <c r="I72" s="1" t="s">
        <v>132</v>
      </c>
      <c r="J72" s="1"/>
      <c r="K72" s="70">
        <f>IF(K182="yes",'Sites Score_WSH'!L72-'Sites Score_WSH'!K72,"")</f>
        <v>0</v>
      </c>
      <c r="L72" s="70">
        <f>IF(L182="yes",'Sites Score_WSH'!M72-'Sites Score_WSH'!L72,"")</f>
        <v>0</v>
      </c>
      <c r="M72" s="70">
        <f>IF(M182="yes",'Sites Score_WSH'!N72-'Sites Score_WSH'!M72,"")</f>
        <v>0</v>
      </c>
      <c r="N72" s="70">
        <f>IF(N182="yes",'Sites Score_WSH'!O72-'Sites Score_WSH'!N72,"")</f>
        <v>0</v>
      </c>
      <c r="O72" s="70">
        <f>IF(O182="yes",'Sites Score_WSH'!P72-'Sites Score_WSH'!O72,"")</f>
        <v>0</v>
      </c>
      <c r="P72" s="70">
        <f>IF(P182="yes",'Sites Score_WSH'!Q72-'Sites Score_WSH'!P72,"")</f>
        <v>0</v>
      </c>
      <c r="Q72" s="70">
        <f>IF(Q182="yes",'Sites Score_WSH'!R72-'Sites Score_WSH'!Q72,"")</f>
        <v>0</v>
      </c>
      <c r="R72" s="70">
        <f>IF(R182="yes",'Sites Score_WSH'!S72-'Sites Score_WSH'!R72,"")</f>
        <v>0</v>
      </c>
      <c r="S72" s="70"/>
      <c r="Z72" s="126"/>
      <c r="AA72" s="126"/>
      <c r="AB72" s="126"/>
      <c r="AC72" s="126"/>
      <c r="AD72" s="126"/>
      <c r="AE72" s="126"/>
      <c r="AF72" s="126"/>
      <c r="AG72" s="126"/>
      <c r="AH72" s="126"/>
      <c r="AI72" s="1"/>
      <c r="AJ72" s="1"/>
      <c r="AK72" s="1"/>
    </row>
    <row r="73" spans="1:37" s="3" customFormat="1" hidden="1" outlineLevel="1" x14ac:dyDescent="0.45">
      <c r="A73" s="6"/>
      <c r="B73" s="1"/>
      <c r="C73" s="1"/>
      <c r="D73" s="1"/>
      <c r="E73" s="2" t="s">
        <v>10</v>
      </c>
      <c r="F73" s="2" t="s">
        <v>81</v>
      </c>
      <c r="G73" s="1" t="s">
        <v>131</v>
      </c>
      <c r="H73" s="1" t="s">
        <v>130</v>
      </c>
      <c r="I73" s="1" t="s">
        <v>132</v>
      </c>
      <c r="J73" s="1"/>
      <c r="K73" s="70">
        <f>IF(K183="yes",'Sites Score_WSH'!L73-'Sites Score_WSH'!K73,"")</f>
        <v>0</v>
      </c>
      <c r="L73" s="70">
        <f>IF(L183="yes",'Sites Score_WSH'!M73-'Sites Score_WSH'!L73,"")</f>
        <v>0</v>
      </c>
      <c r="M73" s="70">
        <f>IF(M183="yes",'Sites Score_WSH'!N73-'Sites Score_WSH'!M73,"")</f>
        <v>0</v>
      </c>
      <c r="N73" s="70">
        <f>IF(N183="yes",'Sites Score_WSH'!O73-'Sites Score_WSH'!N73,"")</f>
        <v>0</v>
      </c>
      <c r="O73" s="70">
        <f>IF(O183="yes",'Sites Score_WSH'!P73-'Sites Score_WSH'!O73,"")</f>
        <v>0</v>
      </c>
      <c r="P73" s="70">
        <f>IF(P183="yes",'Sites Score_WSH'!Q73-'Sites Score_WSH'!P73,"")</f>
        <v>-1</v>
      </c>
      <c r="Q73" s="70">
        <f>IF(Q183="yes",'Sites Score_WSH'!R73-'Sites Score_WSH'!Q73,"")</f>
        <v>0</v>
      </c>
      <c r="R73" s="70">
        <f>IF(R183="yes",'Sites Score_WSH'!S73-'Sites Score_WSH'!R73,"")</f>
        <v>0</v>
      </c>
      <c r="S73" s="70"/>
      <c r="Z73" s="126"/>
      <c r="AA73" s="126"/>
      <c r="AB73" s="126"/>
      <c r="AC73" s="126"/>
      <c r="AD73" s="126"/>
      <c r="AE73" s="126"/>
      <c r="AF73" s="126"/>
      <c r="AG73" s="126"/>
      <c r="AH73" s="126"/>
      <c r="AI73" s="1"/>
      <c r="AJ73" s="1"/>
      <c r="AK73" s="1"/>
    </row>
    <row r="74" spans="1:37" s="3" customFormat="1" hidden="1" outlineLevel="1" x14ac:dyDescent="0.45">
      <c r="A74" s="6"/>
      <c r="B74" s="1"/>
      <c r="C74" s="1"/>
      <c r="D74" s="1"/>
      <c r="E74" s="2" t="s">
        <v>10</v>
      </c>
      <c r="F74" s="2" t="s">
        <v>82</v>
      </c>
      <c r="G74" s="1" t="s">
        <v>131</v>
      </c>
      <c r="H74" s="1" t="s">
        <v>130</v>
      </c>
      <c r="I74" s="1" t="s">
        <v>132</v>
      </c>
      <c r="J74" s="1"/>
      <c r="K74" s="70">
        <f>IF(K184="yes",'Sites Score_WSH'!L74-'Sites Score_WSH'!K74,"")</f>
        <v>0</v>
      </c>
      <c r="L74" s="70">
        <f>IF(L184="yes",'Sites Score_WSH'!M74-'Sites Score_WSH'!L74,"")</f>
        <v>0</v>
      </c>
      <c r="M74" s="70">
        <f>IF(M184="yes",'Sites Score_WSH'!N74-'Sites Score_WSH'!M74,"")</f>
        <v>0</v>
      </c>
      <c r="N74" s="70">
        <f>IF(N184="yes",'Sites Score_WSH'!O74-'Sites Score_WSH'!N74,"")</f>
        <v>1</v>
      </c>
      <c r="O74" s="70">
        <f>IF(O184="yes",'Sites Score_WSH'!P74-'Sites Score_WSH'!O74,"")</f>
        <v>0</v>
      </c>
      <c r="P74" s="70">
        <f>IF(P184="yes",'Sites Score_WSH'!Q74-'Sites Score_WSH'!P74,"")</f>
        <v>0</v>
      </c>
      <c r="Q74" s="70">
        <f>IF(Q184="yes",'Sites Score_WSH'!R74-'Sites Score_WSH'!Q74,"")</f>
        <v>0</v>
      </c>
      <c r="R74" s="70">
        <f>IF(R184="yes",'Sites Score_WSH'!S74-'Sites Score_WSH'!R74,"")</f>
        <v>0</v>
      </c>
      <c r="S74" s="70"/>
      <c r="Z74" s="126"/>
      <c r="AA74" s="126"/>
      <c r="AB74" s="126"/>
      <c r="AC74" s="126"/>
      <c r="AD74" s="126"/>
      <c r="AE74" s="126"/>
      <c r="AF74" s="126"/>
      <c r="AG74" s="126"/>
      <c r="AH74" s="126"/>
      <c r="AI74" s="1"/>
      <c r="AJ74" s="1"/>
      <c r="AK74" s="1"/>
    </row>
    <row r="75" spans="1:37" s="3" customFormat="1" hidden="1" outlineLevel="1" x14ac:dyDescent="0.45">
      <c r="A75" s="6"/>
      <c r="B75" s="1"/>
      <c r="C75" s="1"/>
      <c r="D75" s="1"/>
      <c r="E75" s="2" t="s">
        <v>10</v>
      </c>
      <c r="F75" s="2" t="s">
        <v>83</v>
      </c>
      <c r="G75" s="1" t="s">
        <v>131</v>
      </c>
      <c r="H75" s="1" t="s">
        <v>130</v>
      </c>
      <c r="I75" s="1" t="s">
        <v>132</v>
      </c>
      <c r="J75" s="1"/>
      <c r="K75" s="70">
        <f>IF(K185="yes",'Sites Score_WSH'!L75-'Sites Score_WSH'!K75,"")</f>
        <v>0</v>
      </c>
      <c r="L75" s="70">
        <f>IF(L185="yes",'Sites Score_WSH'!M75-'Sites Score_WSH'!L75,"")</f>
        <v>0</v>
      </c>
      <c r="M75" s="70">
        <f>IF(M185="yes",'Sites Score_WSH'!N75-'Sites Score_WSH'!M75,"")</f>
        <v>0</v>
      </c>
      <c r="N75" s="70">
        <f>IF(N185="yes",'Sites Score_WSH'!O75-'Sites Score_WSH'!N75,"")</f>
        <v>0</v>
      </c>
      <c r="O75" s="70">
        <f>IF(O185="yes",'Sites Score_WSH'!P75-'Sites Score_WSH'!O75,"")</f>
        <v>0</v>
      </c>
      <c r="P75" s="70">
        <f>IF(P185="yes",'Sites Score_WSH'!Q75-'Sites Score_WSH'!P75,"")</f>
        <v>0</v>
      </c>
      <c r="Q75" s="70">
        <f>IF(Q185="yes",'Sites Score_WSH'!R75-'Sites Score_WSH'!Q75,"")</f>
        <v>0</v>
      </c>
      <c r="R75" s="70">
        <f>IF(R185="yes",'Sites Score_WSH'!S75-'Sites Score_WSH'!R75,"")</f>
        <v>0</v>
      </c>
      <c r="S75" s="70"/>
      <c r="Z75" s="126"/>
      <c r="AA75" s="126"/>
      <c r="AB75" s="126"/>
      <c r="AC75" s="126"/>
      <c r="AD75" s="126"/>
      <c r="AE75" s="126"/>
      <c r="AF75" s="126"/>
      <c r="AG75" s="126"/>
      <c r="AH75" s="126"/>
      <c r="AI75" s="1"/>
      <c r="AJ75" s="1"/>
      <c r="AK75" s="1"/>
    </row>
    <row r="76" spans="1:37" s="3" customFormat="1" hidden="1" outlineLevel="1" x14ac:dyDescent="0.45">
      <c r="A76" s="6"/>
      <c r="B76" s="1"/>
      <c r="C76" s="1"/>
      <c r="D76" s="1"/>
      <c r="E76" s="2" t="s">
        <v>10</v>
      </c>
      <c r="F76" s="2" t="s">
        <v>84</v>
      </c>
      <c r="G76" s="1" t="s">
        <v>131</v>
      </c>
      <c r="H76" s="1" t="s">
        <v>130</v>
      </c>
      <c r="I76" s="1" t="s">
        <v>132</v>
      </c>
      <c r="J76" s="1"/>
      <c r="K76" s="70">
        <f>IF(K186="yes",'Sites Score_WSH'!L76-'Sites Score_WSH'!K76,"")</f>
        <v>1</v>
      </c>
      <c r="L76" s="70">
        <f>IF(L186="yes",'Sites Score_WSH'!M76-'Sites Score_WSH'!L76,"")</f>
        <v>-1</v>
      </c>
      <c r="M76" s="70">
        <f>IF(M186="yes",'Sites Score_WSH'!N76-'Sites Score_WSH'!M76,"")</f>
        <v>0</v>
      </c>
      <c r="N76" s="70">
        <f>IF(N186="yes",'Sites Score_WSH'!O76-'Sites Score_WSH'!N76,"")</f>
        <v>0</v>
      </c>
      <c r="O76" s="70">
        <f>IF(O186="yes",'Sites Score_WSH'!P76-'Sites Score_WSH'!O76,"")</f>
        <v>0</v>
      </c>
      <c r="P76" s="70">
        <f>IF(P186="yes",'Sites Score_WSH'!Q76-'Sites Score_WSH'!P76,"")</f>
        <v>1</v>
      </c>
      <c r="Q76" s="70">
        <f>IF(Q186="yes",'Sites Score_WSH'!R76-'Sites Score_WSH'!Q76,"")</f>
        <v>0</v>
      </c>
      <c r="R76" s="70">
        <f>IF(R186="yes",'Sites Score_WSH'!S76-'Sites Score_WSH'!R76,"")</f>
        <v>0</v>
      </c>
      <c r="S76" s="70"/>
      <c r="Z76" s="126"/>
      <c r="AA76" s="126"/>
      <c r="AB76" s="126"/>
      <c r="AC76" s="126"/>
      <c r="AD76" s="126"/>
      <c r="AE76" s="126"/>
      <c r="AF76" s="126"/>
      <c r="AG76" s="126"/>
      <c r="AH76" s="126"/>
      <c r="AI76" s="1"/>
      <c r="AJ76" s="1"/>
      <c r="AK76" s="1"/>
    </row>
    <row r="77" spans="1:37" s="3" customFormat="1" hidden="1" outlineLevel="1" x14ac:dyDescent="0.45">
      <c r="A77" s="6"/>
      <c r="B77" s="1"/>
      <c r="C77" s="1"/>
      <c r="D77" s="1"/>
      <c r="E77" s="2" t="s">
        <v>10</v>
      </c>
      <c r="F77" s="2" t="s">
        <v>85</v>
      </c>
      <c r="G77" s="1" t="s">
        <v>131</v>
      </c>
      <c r="H77" s="1" t="s">
        <v>130</v>
      </c>
      <c r="I77" s="1" t="s">
        <v>132</v>
      </c>
      <c r="J77" s="1"/>
      <c r="K77" s="70">
        <f>IF(K187="yes",'Sites Score_WSH'!L77-'Sites Score_WSH'!K77,"")</f>
        <v>-1</v>
      </c>
      <c r="L77" s="70">
        <f>IF(L187="yes",'Sites Score_WSH'!M77-'Sites Score_WSH'!L77,"")</f>
        <v>0</v>
      </c>
      <c r="M77" s="70">
        <f>IF(M187="yes",'Sites Score_WSH'!N77-'Sites Score_WSH'!M77,"")</f>
        <v>1</v>
      </c>
      <c r="N77" s="70">
        <f>IF(N187="yes",'Sites Score_WSH'!O77-'Sites Score_WSH'!N77,"")</f>
        <v>0</v>
      </c>
      <c r="O77" s="70">
        <f>IF(O187="yes",'Sites Score_WSH'!P77-'Sites Score_WSH'!O77,"")</f>
        <v>0</v>
      </c>
      <c r="P77" s="70">
        <f>IF(P187="yes",'Sites Score_WSH'!Q77-'Sites Score_WSH'!P77,"")</f>
        <v>0</v>
      </c>
      <c r="Q77" s="70">
        <f>IF(Q187="yes",'Sites Score_WSH'!R77-'Sites Score_WSH'!Q77,"")</f>
        <v>1</v>
      </c>
      <c r="R77" s="70">
        <f>IF(R187="yes",'Sites Score_WSH'!S77-'Sites Score_WSH'!R77,"")</f>
        <v>0</v>
      </c>
      <c r="S77" s="70"/>
      <c r="Z77" s="126"/>
      <c r="AA77" s="126"/>
      <c r="AB77" s="126"/>
      <c r="AC77" s="126"/>
      <c r="AD77" s="126"/>
      <c r="AE77" s="126"/>
      <c r="AF77" s="126"/>
      <c r="AG77" s="126"/>
      <c r="AH77" s="126"/>
      <c r="AI77" s="1"/>
      <c r="AJ77" s="1"/>
      <c r="AK77" s="1"/>
    </row>
    <row r="78" spans="1:37" s="3" customFormat="1" hidden="1" outlineLevel="1" x14ac:dyDescent="0.45">
      <c r="A78" s="6"/>
      <c r="B78" s="1"/>
      <c r="C78" s="1"/>
      <c r="D78" s="1"/>
      <c r="E78" s="2" t="s">
        <v>10</v>
      </c>
      <c r="F78" s="2" t="s">
        <v>86</v>
      </c>
      <c r="G78" s="1" t="s">
        <v>131</v>
      </c>
      <c r="H78" s="1" t="s">
        <v>130</v>
      </c>
      <c r="I78" s="1" t="s">
        <v>132</v>
      </c>
      <c r="J78" s="1"/>
      <c r="K78" s="70">
        <f>IF(K188="yes",'Sites Score_WSH'!L78-'Sites Score_WSH'!K78,"")</f>
        <v>0</v>
      </c>
      <c r="L78" s="70">
        <f>IF(L188="yes",'Sites Score_WSH'!M78-'Sites Score_WSH'!L78,"")</f>
        <v>0</v>
      </c>
      <c r="M78" s="70">
        <f>IF(M188="yes",'Sites Score_WSH'!N78-'Sites Score_WSH'!M78,"")</f>
        <v>0</v>
      </c>
      <c r="N78" s="70">
        <f>IF(N188="yes",'Sites Score_WSH'!O78-'Sites Score_WSH'!N78,"")</f>
        <v>0</v>
      </c>
      <c r="O78" s="70">
        <f>IF(O188="yes",'Sites Score_WSH'!P78-'Sites Score_WSH'!O78,"")</f>
        <v>0</v>
      </c>
      <c r="P78" s="70">
        <f>IF(P188="yes",'Sites Score_WSH'!Q78-'Sites Score_WSH'!P78,"")</f>
        <v>0</v>
      </c>
      <c r="Q78" s="70">
        <f>IF(Q188="yes",'Sites Score_WSH'!R78-'Sites Score_WSH'!Q78,"")</f>
        <v>0</v>
      </c>
      <c r="R78" s="70">
        <f>IF(R188="yes",'Sites Score_WSH'!S78-'Sites Score_WSH'!R78,"")</f>
        <v>0</v>
      </c>
      <c r="S78" s="70"/>
      <c r="Z78" s="126"/>
      <c r="AA78" s="126"/>
      <c r="AB78" s="126"/>
      <c r="AC78" s="126"/>
      <c r="AD78" s="126"/>
      <c r="AE78" s="126"/>
      <c r="AF78" s="126"/>
      <c r="AG78" s="126"/>
      <c r="AH78" s="126"/>
      <c r="AI78" s="1"/>
      <c r="AJ78" s="1"/>
      <c r="AK78" s="1"/>
    </row>
    <row r="79" spans="1:37" s="3" customFormat="1" hidden="1" outlineLevel="1" x14ac:dyDescent="0.45">
      <c r="A79" s="6"/>
      <c r="B79" s="1"/>
      <c r="C79" s="1"/>
      <c r="D79" s="1"/>
      <c r="E79" s="2" t="s">
        <v>10</v>
      </c>
      <c r="F79" s="2" t="s">
        <v>87</v>
      </c>
      <c r="G79" s="1" t="s">
        <v>131</v>
      </c>
      <c r="H79" s="1" t="s">
        <v>130</v>
      </c>
      <c r="I79" s="1" t="s">
        <v>132</v>
      </c>
      <c r="J79" s="1"/>
      <c r="K79" s="70">
        <f>IF(K189="yes",'Sites Score_WSH'!L79-'Sites Score_WSH'!K79,"")</f>
        <v>0</v>
      </c>
      <c r="L79" s="70">
        <f>IF(L189="yes",'Sites Score_WSH'!M79-'Sites Score_WSH'!L79,"")</f>
        <v>0</v>
      </c>
      <c r="M79" s="70">
        <f>IF(M189="yes",'Sites Score_WSH'!N79-'Sites Score_WSH'!M79,"")</f>
        <v>0</v>
      </c>
      <c r="N79" s="70">
        <f>IF(N189="yes",'Sites Score_WSH'!O79-'Sites Score_WSH'!N79,"")</f>
        <v>0</v>
      </c>
      <c r="O79" s="70">
        <f>IF(O189="yes",'Sites Score_WSH'!P79-'Sites Score_WSH'!O79,"")</f>
        <v>0</v>
      </c>
      <c r="P79" s="70">
        <f>IF(P189="yes",'Sites Score_WSH'!Q79-'Sites Score_WSH'!P79,"")</f>
        <v>0</v>
      </c>
      <c r="Q79" s="70">
        <f>IF(Q189="yes",'Sites Score_WSH'!R79-'Sites Score_WSH'!Q79,"")</f>
        <v>0</v>
      </c>
      <c r="R79" s="70">
        <f>IF(R189="yes",'Sites Score_WSH'!S79-'Sites Score_WSH'!R79,"")</f>
        <v>0</v>
      </c>
      <c r="S79" s="70"/>
      <c r="Z79" s="126"/>
      <c r="AA79" s="126"/>
      <c r="AB79" s="126"/>
      <c r="AC79" s="126"/>
      <c r="AD79" s="126"/>
      <c r="AE79" s="126"/>
      <c r="AF79" s="126"/>
      <c r="AG79" s="126"/>
      <c r="AH79" s="126"/>
      <c r="AI79" s="1"/>
      <c r="AJ79" s="1"/>
      <c r="AK79" s="1"/>
    </row>
    <row r="80" spans="1:37" s="3" customFormat="1" hidden="1" outlineLevel="1" x14ac:dyDescent="0.45">
      <c r="A80" s="6"/>
      <c r="B80" s="1"/>
      <c r="C80" s="1"/>
      <c r="D80" s="1"/>
      <c r="E80" s="2" t="s">
        <v>10</v>
      </c>
      <c r="F80" s="2" t="s">
        <v>88</v>
      </c>
      <c r="G80" s="1" t="s">
        <v>131</v>
      </c>
      <c r="H80" s="1" t="s">
        <v>130</v>
      </c>
      <c r="I80" s="1" t="s">
        <v>132</v>
      </c>
      <c r="J80" s="1"/>
      <c r="K80" s="70">
        <f>IF(K190="yes",'Sites Score_WSH'!L80-'Sites Score_WSH'!K80,"")</f>
        <v>0</v>
      </c>
      <c r="L80" s="70">
        <f>IF(L190="yes",'Sites Score_WSH'!M80-'Sites Score_WSH'!L80,"")</f>
        <v>0</v>
      </c>
      <c r="M80" s="70">
        <f>IF(M190="yes",'Sites Score_WSH'!N80-'Sites Score_WSH'!M80,"")</f>
        <v>0</v>
      </c>
      <c r="N80" s="70">
        <f>IF(N190="yes",'Sites Score_WSH'!O80-'Sites Score_WSH'!N80,"")</f>
        <v>0</v>
      </c>
      <c r="O80" s="70">
        <f>IF(O190="yes",'Sites Score_WSH'!P80-'Sites Score_WSH'!O80,"")</f>
        <v>0</v>
      </c>
      <c r="P80" s="70">
        <f>IF(P190="yes",'Sites Score_WSH'!Q80-'Sites Score_WSH'!P80,"")</f>
        <v>0</v>
      </c>
      <c r="Q80" s="70">
        <f>IF(Q190="yes",'Sites Score_WSH'!R80-'Sites Score_WSH'!Q80,"")</f>
        <v>0</v>
      </c>
      <c r="R80" s="70">
        <f>IF(R190="yes",'Sites Score_WSH'!S80-'Sites Score_WSH'!R80,"")</f>
        <v>0</v>
      </c>
      <c r="S80" s="70"/>
      <c r="Z80" s="126"/>
      <c r="AA80" s="126"/>
      <c r="AB80" s="126"/>
      <c r="AC80" s="126"/>
      <c r="AD80" s="126"/>
      <c r="AE80" s="126"/>
      <c r="AF80" s="126"/>
      <c r="AG80" s="126"/>
      <c r="AH80" s="126"/>
      <c r="AI80" s="1"/>
      <c r="AJ80" s="1"/>
      <c r="AK80" s="1"/>
    </row>
    <row r="81" spans="1:37" s="3" customFormat="1" hidden="1" outlineLevel="1" x14ac:dyDescent="0.45">
      <c r="A81" s="6"/>
      <c r="B81" s="1"/>
      <c r="C81" s="1"/>
      <c r="D81" s="1"/>
      <c r="E81" s="2" t="s">
        <v>10</v>
      </c>
      <c r="F81" s="2" t="s">
        <v>89</v>
      </c>
      <c r="G81" s="1" t="s">
        <v>131</v>
      </c>
      <c r="H81" s="1" t="s">
        <v>130</v>
      </c>
      <c r="I81" s="1" t="s">
        <v>132</v>
      </c>
      <c r="J81" s="1"/>
      <c r="K81" s="70" t="str">
        <f>IF(K191="yes",'Sites Score_WSH'!L81-'Sites Score_WSH'!K81,"")</f>
        <v/>
      </c>
      <c r="L81" s="70" t="str">
        <f>IF(L191="yes",'Sites Score_WSH'!M81-'Sites Score_WSH'!L81,"")</f>
        <v/>
      </c>
      <c r="M81" s="70" t="str">
        <f>IF(M191="yes",'Sites Score_WSH'!N81-'Sites Score_WSH'!M81,"")</f>
        <v/>
      </c>
      <c r="N81" s="70" t="str">
        <f>IF(N191="yes",'Sites Score_WSH'!O81-'Sites Score_WSH'!N81,"")</f>
        <v/>
      </c>
      <c r="O81" s="70" t="str">
        <f>IF(O191="yes",'Sites Score_WSH'!P81-'Sites Score_WSH'!O81,"")</f>
        <v/>
      </c>
      <c r="P81" s="70" t="str">
        <f>IF(P191="yes",'Sites Score_WSH'!Q81-'Sites Score_WSH'!P81,"")</f>
        <v/>
      </c>
      <c r="Q81" s="70" t="str">
        <f>IF(Q191="yes",'Sites Score_WSH'!R81-'Sites Score_WSH'!Q81,"")</f>
        <v/>
      </c>
      <c r="R81" s="70">
        <f>IF(R191="yes",'Sites Score_WSH'!S81-'Sites Score_WSH'!R81,"")</f>
        <v>-1</v>
      </c>
      <c r="S81" s="70"/>
      <c r="Z81" s="126"/>
      <c r="AA81" s="126"/>
      <c r="AB81" s="126"/>
      <c r="AC81" s="126"/>
      <c r="AD81" s="126"/>
      <c r="AE81" s="126"/>
      <c r="AF81" s="126"/>
      <c r="AG81" s="126"/>
      <c r="AH81" s="126"/>
      <c r="AI81" s="1"/>
      <c r="AJ81" s="1"/>
      <c r="AK81" s="1"/>
    </row>
    <row r="82" spans="1:37" s="3" customFormat="1" hidden="1" outlineLevel="1" x14ac:dyDescent="0.45">
      <c r="A82" s="6"/>
      <c r="B82" s="1"/>
      <c r="C82" s="1"/>
      <c r="D82" s="1"/>
      <c r="E82" s="2" t="s">
        <v>10</v>
      </c>
      <c r="F82" s="2" t="s">
        <v>90</v>
      </c>
      <c r="G82" s="1" t="s">
        <v>131</v>
      </c>
      <c r="H82" s="1" t="s">
        <v>130</v>
      </c>
      <c r="I82" s="1" t="s">
        <v>132</v>
      </c>
      <c r="J82" s="1"/>
      <c r="K82" s="70">
        <f>IF(K192="yes",'Sites Score_WSH'!L82-'Sites Score_WSH'!K82,"")</f>
        <v>0</v>
      </c>
      <c r="L82" s="70">
        <f>IF(L192="yes",'Sites Score_WSH'!M82-'Sites Score_WSH'!L82,"")</f>
        <v>0</v>
      </c>
      <c r="M82" s="70">
        <f>IF(M192="yes",'Sites Score_WSH'!N82-'Sites Score_WSH'!M82,"")</f>
        <v>-1</v>
      </c>
      <c r="N82" s="70">
        <f>IF(N192="yes",'Sites Score_WSH'!O82-'Sites Score_WSH'!N82,"")</f>
        <v>1</v>
      </c>
      <c r="O82" s="70">
        <f>IF(O192="yes",'Sites Score_WSH'!P82-'Sites Score_WSH'!O82,"")</f>
        <v>-1</v>
      </c>
      <c r="P82" s="70">
        <f>IF(P192="yes",'Sites Score_WSH'!Q82-'Sites Score_WSH'!P82,"")</f>
        <v>1</v>
      </c>
      <c r="Q82" s="70">
        <f>IF(Q192="yes",'Sites Score_WSH'!R82-'Sites Score_WSH'!Q82,"")</f>
        <v>0</v>
      </c>
      <c r="R82" s="70">
        <f>IF(R192="yes",'Sites Score_WSH'!S82-'Sites Score_WSH'!R82,"")</f>
        <v>0</v>
      </c>
      <c r="S82" s="70"/>
      <c r="Z82" s="126"/>
      <c r="AA82" s="126"/>
      <c r="AB82" s="126"/>
      <c r="AC82" s="126"/>
      <c r="AD82" s="126"/>
      <c r="AE82" s="126"/>
      <c r="AF82" s="126"/>
      <c r="AG82" s="126"/>
      <c r="AH82" s="126"/>
      <c r="AI82" s="1"/>
      <c r="AJ82" s="1"/>
      <c r="AK82" s="1"/>
    </row>
    <row r="83" spans="1:37" s="3" customFormat="1" hidden="1" outlineLevel="1" x14ac:dyDescent="0.45">
      <c r="A83" s="6"/>
      <c r="B83" s="1"/>
      <c r="C83" s="1"/>
      <c r="D83" s="1"/>
      <c r="E83" s="2" t="s">
        <v>10</v>
      </c>
      <c r="F83" s="2" t="s">
        <v>91</v>
      </c>
      <c r="G83" s="1" t="s">
        <v>131</v>
      </c>
      <c r="H83" s="1" t="s">
        <v>130</v>
      </c>
      <c r="I83" s="1" t="s">
        <v>132</v>
      </c>
      <c r="J83" s="1"/>
      <c r="K83" s="70">
        <f>IF(K193="yes",'Sites Score_WSH'!L83-'Sites Score_WSH'!K83,"")</f>
        <v>0</v>
      </c>
      <c r="L83" s="70">
        <f>IF(L193="yes",'Sites Score_WSH'!M83-'Sites Score_WSH'!L83,"")</f>
        <v>0</v>
      </c>
      <c r="M83" s="70">
        <f>IF(M193="yes",'Sites Score_WSH'!N83-'Sites Score_WSH'!M83,"")</f>
        <v>0</v>
      </c>
      <c r="N83" s="70">
        <f>IF(N193="yes",'Sites Score_WSH'!O83-'Sites Score_WSH'!N83,"")</f>
        <v>0</v>
      </c>
      <c r="O83" s="70">
        <f>IF(O193="yes",'Sites Score_WSH'!P83-'Sites Score_WSH'!O83,"")</f>
        <v>0</v>
      </c>
      <c r="P83" s="70">
        <f>IF(P193="yes",'Sites Score_WSH'!Q83-'Sites Score_WSH'!P83,"")</f>
        <v>0</v>
      </c>
      <c r="Q83" s="70">
        <f>IF(Q193="yes",'Sites Score_WSH'!R83-'Sites Score_WSH'!Q83,"")</f>
        <v>0</v>
      </c>
      <c r="R83" s="70">
        <f>IF(R193="yes",'Sites Score_WSH'!S83-'Sites Score_WSH'!R83,"")</f>
        <v>0</v>
      </c>
      <c r="S83" s="70"/>
      <c r="Z83" s="126"/>
      <c r="AA83" s="126"/>
      <c r="AB83" s="126"/>
      <c r="AC83" s="126"/>
      <c r="AD83" s="126"/>
      <c r="AE83" s="126"/>
      <c r="AF83" s="126"/>
      <c r="AG83" s="126"/>
      <c r="AH83" s="126"/>
      <c r="AI83" s="1"/>
      <c r="AJ83" s="1"/>
      <c r="AK83" s="1"/>
    </row>
    <row r="84" spans="1:37" s="3" customFormat="1" hidden="1" outlineLevel="1" x14ac:dyDescent="0.45">
      <c r="A84" s="6"/>
      <c r="B84" s="1"/>
      <c r="C84" s="1"/>
      <c r="D84" s="1"/>
      <c r="E84" s="2" t="s">
        <v>10</v>
      </c>
      <c r="F84" s="2" t="s">
        <v>92</v>
      </c>
      <c r="G84" s="1" t="s">
        <v>131</v>
      </c>
      <c r="H84" s="1" t="s">
        <v>130</v>
      </c>
      <c r="I84" s="1" t="s">
        <v>132</v>
      </c>
      <c r="J84" s="1"/>
      <c r="K84" s="70">
        <f>IF(K194="yes",'Sites Score_WSH'!L84-'Sites Score_WSH'!K84,"")</f>
        <v>1</v>
      </c>
      <c r="L84" s="70">
        <f>IF(L194="yes",'Sites Score_WSH'!M84-'Sites Score_WSH'!L84,"")</f>
        <v>0</v>
      </c>
      <c r="M84" s="70">
        <f>IF(M194="yes",'Sites Score_WSH'!N84-'Sites Score_WSH'!M84,"")</f>
        <v>0</v>
      </c>
      <c r="N84" s="70">
        <f>IF(N194="yes",'Sites Score_WSH'!O84-'Sites Score_WSH'!N84,"")</f>
        <v>0</v>
      </c>
      <c r="O84" s="70">
        <f>IF(O194="yes",'Sites Score_WSH'!P84-'Sites Score_WSH'!O84,"")</f>
        <v>-1</v>
      </c>
      <c r="P84" s="70">
        <f>IF(P194="yes",'Sites Score_WSH'!Q84-'Sites Score_WSH'!P84,"")</f>
        <v>1</v>
      </c>
      <c r="Q84" s="70">
        <f>IF(Q194="yes",'Sites Score_WSH'!R84-'Sites Score_WSH'!Q84,"")</f>
        <v>0</v>
      </c>
      <c r="R84" s="70">
        <f>IF(R194="yes",'Sites Score_WSH'!S84-'Sites Score_WSH'!R84,"")</f>
        <v>0</v>
      </c>
      <c r="S84" s="70"/>
      <c r="Z84" s="126"/>
      <c r="AA84" s="126"/>
      <c r="AB84" s="126"/>
      <c r="AC84" s="126"/>
      <c r="AD84" s="126"/>
      <c r="AE84" s="126"/>
      <c r="AF84" s="126"/>
      <c r="AG84" s="126"/>
      <c r="AH84" s="126"/>
      <c r="AI84" s="1"/>
      <c r="AJ84" s="1"/>
      <c r="AK84" s="1"/>
    </row>
    <row r="85" spans="1:37" s="3" customFormat="1" hidden="1" outlineLevel="1" x14ac:dyDescent="0.45">
      <c r="A85" s="6"/>
      <c r="B85" s="1"/>
      <c r="C85" s="1"/>
      <c r="D85" s="1"/>
      <c r="E85" s="2" t="s">
        <v>10</v>
      </c>
      <c r="F85" s="2" t="s">
        <v>93</v>
      </c>
      <c r="G85" s="1" t="s">
        <v>131</v>
      </c>
      <c r="H85" s="1" t="s">
        <v>130</v>
      </c>
      <c r="I85" s="1" t="s">
        <v>132</v>
      </c>
      <c r="J85" s="1"/>
      <c r="K85" s="70">
        <f>IF(K195="yes",'Sites Score_WSH'!L85-'Sites Score_WSH'!K85,"")</f>
        <v>0</v>
      </c>
      <c r="L85" s="70">
        <f>IF(L195="yes",'Sites Score_WSH'!M85-'Sites Score_WSH'!L85,"")</f>
        <v>0</v>
      </c>
      <c r="M85" s="70">
        <f>IF(M195="yes",'Sites Score_WSH'!N85-'Sites Score_WSH'!M85,"")</f>
        <v>0</v>
      </c>
      <c r="N85" s="70">
        <f>IF(N195="yes",'Sites Score_WSH'!O85-'Sites Score_WSH'!N85,"")</f>
        <v>0</v>
      </c>
      <c r="O85" s="70">
        <f>IF(O195="yes",'Sites Score_WSH'!P85-'Sites Score_WSH'!O85,"")</f>
        <v>0</v>
      </c>
      <c r="P85" s="70">
        <f>IF(P195="yes",'Sites Score_WSH'!Q85-'Sites Score_WSH'!P85,"")</f>
        <v>0</v>
      </c>
      <c r="Q85" s="70">
        <f>IF(Q195="yes",'Sites Score_WSH'!R85-'Sites Score_WSH'!Q85,"")</f>
        <v>0</v>
      </c>
      <c r="R85" s="70">
        <f>IF(R195="yes",'Sites Score_WSH'!S85-'Sites Score_WSH'!R85,"")</f>
        <v>0</v>
      </c>
      <c r="S85" s="70"/>
      <c r="Z85" s="126"/>
      <c r="AA85" s="126"/>
      <c r="AB85" s="126"/>
      <c r="AC85" s="126"/>
      <c r="AD85" s="126"/>
      <c r="AE85" s="126"/>
      <c r="AF85" s="126"/>
      <c r="AG85" s="126"/>
      <c r="AH85" s="126"/>
      <c r="AI85" s="1"/>
      <c r="AJ85" s="1"/>
      <c r="AK85" s="1"/>
    </row>
    <row r="86" spans="1:37" s="3" customFormat="1" hidden="1" outlineLevel="1" x14ac:dyDescent="0.45">
      <c r="A86" s="6"/>
      <c r="B86" s="1"/>
      <c r="C86" s="1"/>
      <c r="D86" s="1"/>
      <c r="E86" s="2" t="s">
        <v>10</v>
      </c>
      <c r="F86" s="2" t="s">
        <v>94</v>
      </c>
      <c r="G86" s="1" t="s">
        <v>131</v>
      </c>
      <c r="H86" s="1" t="s">
        <v>130</v>
      </c>
      <c r="I86" s="1" t="s">
        <v>132</v>
      </c>
      <c r="J86" s="1"/>
      <c r="K86" s="70">
        <f>IF(K196="yes",'Sites Score_WSH'!L86-'Sites Score_WSH'!K86,"")</f>
        <v>0</v>
      </c>
      <c r="L86" s="70">
        <f>IF(L196="yes",'Sites Score_WSH'!M86-'Sites Score_WSH'!L86,"")</f>
        <v>0</v>
      </c>
      <c r="M86" s="70">
        <f>IF(M196="yes",'Sites Score_WSH'!N86-'Sites Score_WSH'!M86,"")</f>
        <v>0</v>
      </c>
      <c r="N86" s="70">
        <f>IF(N196="yes",'Sites Score_WSH'!O86-'Sites Score_WSH'!N86,"")</f>
        <v>0</v>
      </c>
      <c r="O86" s="70">
        <f>IF(O196="yes",'Sites Score_WSH'!P86-'Sites Score_WSH'!O86,"")</f>
        <v>0</v>
      </c>
      <c r="P86" s="70">
        <f>IF(P196="yes",'Sites Score_WSH'!Q86-'Sites Score_WSH'!P86,"")</f>
        <v>0</v>
      </c>
      <c r="Q86" s="70">
        <f>IF(Q196="yes",'Sites Score_WSH'!R86-'Sites Score_WSH'!Q86,"")</f>
        <v>0</v>
      </c>
      <c r="R86" s="70">
        <f>IF(R196="yes",'Sites Score_WSH'!S86-'Sites Score_WSH'!R86,"")</f>
        <v>0</v>
      </c>
      <c r="S86" s="70"/>
      <c r="Z86" s="126"/>
      <c r="AA86" s="126"/>
      <c r="AB86" s="126"/>
      <c r="AC86" s="126"/>
      <c r="AD86" s="126"/>
      <c r="AE86" s="126"/>
      <c r="AF86" s="126"/>
      <c r="AG86" s="126"/>
      <c r="AH86" s="126"/>
      <c r="AI86" s="1"/>
      <c r="AJ86" s="1"/>
      <c r="AK86" s="1"/>
    </row>
    <row r="87" spans="1:37" s="3" customFormat="1" hidden="1" outlineLevel="1" x14ac:dyDescent="0.45">
      <c r="A87" s="6"/>
      <c r="B87" s="1"/>
      <c r="C87" s="1"/>
      <c r="D87" s="1"/>
      <c r="E87" s="2" t="s">
        <v>10</v>
      </c>
      <c r="F87" s="2" t="s">
        <v>95</v>
      </c>
      <c r="G87" s="1" t="s">
        <v>131</v>
      </c>
      <c r="H87" s="1" t="s">
        <v>130</v>
      </c>
      <c r="I87" s="1" t="s">
        <v>132</v>
      </c>
      <c r="J87" s="1"/>
      <c r="K87" s="70">
        <f>IF(K197="yes",'Sites Score_WSH'!L87-'Sites Score_WSH'!K87,"")</f>
        <v>0</v>
      </c>
      <c r="L87" s="70">
        <f>IF(L197="yes",'Sites Score_WSH'!M87-'Sites Score_WSH'!L87,"")</f>
        <v>0</v>
      </c>
      <c r="M87" s="70">
        <f>IF(M197="yes",'Sites Score_WSH'!N87-'Sites Score_WSH'!M87,"")</f>
        <v>0</v>
      </c>
      <c r="N87" s="70">
        <f>IF(N197="yes",'Sites Score_WSH'!O87-'Sites Score_WSH'!N87,"")</f>
        <v>0</v>
      </c>
      <c r="O87" s="70">
        <f>IF(O197="yes",'Sites Score_WSH'!P87-'Sites Score_WSH'!O87,"")</f>
        <v>0</v>
      </c>
      <c r="P87" s="70">
        <f>IF(P197="yes",'Sites Score_WSH'!Q87-'Sites Score_WSH'!P87,"")</f>
        <v>0</v>
      </c>
      <c r="Q87" s="70">
        <f>IF(Q197="yes",'Sites Score_WSH'!R87-'Sites Score_WSH'!Q87,"")</f>
        <v>0</v>
      </c>
      <c r="R87" s="70">
        <f>IF(R197="yes",'Sites Score_WSH'!S87-'Sites Score_WSH'!R87,"")</f>
        <v>0</v>
      </c>
      <c r="S87" s="70"/>
      <c r="Z87" s="126"/>
      <c r="AA87" s="126"/>
      <c r="AB87" s="126"/>
      <c r="AC87" s="126"/>
      <c r="AD87" s="126"/>
      <c r="AE87" s="126"/>
      <c r="AF87" s="126"/>
      <c r="AG87" s="126"/>
      <c r="AH87" s="126"/>
      <c r="AI87" s="1"/>
      <c r="AJ87" s="1"/>
      <c r="AK87" s="1"/>
    </row>
    <row r="88" spans="1:37" s="3" customFormat="1" hidden="1" outlineLevel="1" x14ac:dyDescent="0.45">
      <c r="A88" s="6"/>
      <c r="B88" s="1"/>
      <c r="C88" s="1"/>
      <c r="D88" s="1"/>
      <c r="E88" s="2" t="s">
        <v>10</v>
      </c>
      <c r="F88" s="2" t="s">
        <v>96</v>
      </c>
      <c r="G88" s="1" t="s">
        <v>131</v>
      </c>
      <c r="H88" s="1" t="s">
        <v>130</v>
      </c>
      <c r="I88" s="1" t="s">
        <v>132</v>
      </c>
      <c r="J88" s="1"/>
      <c r="K88" s="70">
        <f>IF(K198="yes",'Sites Score_WSH'!L88-'Sites Score_WSH'!K88,"")</f>
        <v>0</v>
      </c>
      <c r="L88" s="70">
        <f>IF(L198="yes",'Sites Score_WSH'!M88-'Sites Score_WSH'!L88,"")</f>
        <v>0</v>
      </c>
      <c r="M88" s="70">
        <f>IF(M198="yes",'Sites Score_WSH'!N88-'Sites Score_WSH'!M88,"")</f>
        <v>0</v>
      </c>
      <c r="N88" s="70">
        <f>IF(N198="yes",'Sites Score_WSH'!O88-'Sites Score_WSH'!N88,"")</f>
        <v>0</v>
      </c>
      <c r="O88" s="70">
        <f>IF(O198="yes",'Sites Score_WSH'!P88-'Sites Score_WSH'!O88,"")</f>
        <v>0</v>
      </c>
      <c r="P88" s="70">
        <f>IF(P198="yes",'Sites Score_WSH'!Q88-'Sites Score_WSH'!P88,"")</f>
        <v>0</v>
      </c>
      <c r="Q88" s="70">
        <f>IF(Q198="yes",'Sites Score_WSH'!R88-'Sites Score_WSH'!Q88,"")</f>
        <v>0</v>
      </c>
      <c r="R88" s="70">
        <f>IF(R198="yes",'Sites Score_WSH'!S88-'Sites Score_WSH'!R88,"")</f>
        <v>0</v>
      </c>
      <c r="S88" s="70"/>
      <c r="Z88" s="126"/>
      <c r="AA88" s="126"/>
      <c r="AB88" s="126"/>
      <c r="AC88" s="126"/>
      <c r="AD88" s="126"/>
      <c r="AE88" s="126"/>
      <c r="AF88" s="126"/>
      <c r="AG88" s="126"/>
      <c r="AH88" s="126"/>
      <c r="AI88" s="1"/>
      <c r="AJ88" s="1"/>
      <c r="AK88" s="1"/>
    </row>
    <row r="89" spans="1:37" s="3" customFormat="1" hidden="1" outlineLevel="1" x14ac:dyDescent="0.45">
      <c r="A89" s="6"/>
      <c r="B89" s="1"/>
      <c r="C89" s="1"/>
      <c r="D89" s="1"/>
      <c r="E89" s="2" t="s">
        <v>10</v>
      </c>
      <c r="F89" s="2" t="s">
        <v>97</v>
      </c>
      <c r="G89" s="1" t="s">
        <v>131</v>
      </c>
      <c r="H89" s="1" t="s">
        <v>130</v>
      </c>
      <c r="I89" s="1" t="s">
        <v>132</v>
      </c>
      <c r="J89" s="1"/>
      <c r="K89" s="70">
        <f>IF(K199="yes",'Sites Score_WSH'!L89-'Sites Score_WSH'!K89,"")</f>
        <v>0</v>
      </c>
      <c r="L89" s="70">
        <f>IF(L199="yes",'Sites Score_WSH'!M89-'Sites Score_WSH'!L89,"")</f>
        <v>0</v>
      </c>
      <c r="M89" s="70">
        <f>IF(M199="yes",'Sites Score_WSH'!N89-'Sites Score_WSH'!M89,"")</f>
        <v>0</v>
      </c>
      <c r="N89" s="70">
        <f>IF(N199="yes",'Sites Score_WSH'!O89-'Sites Score_WSH'!N89,"")</f>
        <v>0</v>
      </c>
      <c r="O89" s="70">
        <f>IF(O199="yes",'Sites Score_WSH'!P89-'Sites Score_WSH'!O89,"")</f>
        <v>0</v>
      </c>
      <c r="P89" s="70">
        <f>IF(P199="yes",'Sites Score_WSH'!Q89-'Sites Score_WSH'!P89,"")</f>
        <v>0</v>
      </c>
      <c r="Q89" s="70">
        <f>IF(Q199="yes",'Sites Score_WSH'!R89-'Sites Score_WSH'!Q89,"")</f>
        <v>0</v>
      </c>
      <c r="R89" s="70">
        <f>IF(R199="yes",'Sites Score_WSH'!S89-'Sites Score_WSH'!R89,"")</f>
        <v>0</v>
      </c>
      <c r="S89" s="70"/>
      <c r="Z89" s="126"/>
      <c r="AA89" s="126"/>
      <c r="AB89" s="126"/>
      <c r="AC89" s="126"/>
      <c r="AD89" s="126"/>
      <c r="AE89" s="126"/>
      <c r="AF89" s="126"/>
      <c r="AG89" s="126"/>
      <c r="AH89" s="126"/>
      <c r="AI89" s="1"/>
      <c r="AJ89" s="1"/>
      <c r="AK89" s="1"/>
    </row>
    <row r="90" spans="1:37" s="3" customFormat="1" hidden="1" outlineLevel="1" x14ac:dyDescent="0.45">
      <c r="A90" s="6"/>
      <c r="B90" s="1"/>
      <c r="C90" s="1"/>
      <c r="D90" s="1"/>
      <c r="E90" s="2" t="s">
        <v>10</v>
      </c>
      <c r="F90" s="2" t="s">
        <v>98</v>
      </c>
      <c r="G90" s="1" t="s">
        <v>131</v>
      </c>
      <c r="H90" s="1" t="s">
        <v>130</v>
      </c>
      <c r="I90" s="1" t="s">
        <v>132</v>
      </c>
      <c r="J90" s="1"/>
      <c r="K90" s="70">
        <f>IF(K200="yes",'Sites Score_WSH'!L90-'Sites Score_WSH'!K90,"")</f>
        <v>0</v>
      </c>
      <c r="L90" s="70">
        <f>IF(L200="yes",'Sites Score_WSH'!M90-'Sites Score_WSH'!L90,"")</f>
        <v>0</v>
      </c>
      <c r="M90" s="70">
        <f>IF(M200="yes",'Sites Score_WSH'!N90-'Sites Score_WSH'!M90,"")</f>
        <v>0</v>
      </c>
      <c r="N90" s="70">
        <f>IF(N200="yes",'Sites Score_WSH'!O90-'Sites Score_WSH'!N90,"")</f>
        <v>0</v>
      </c>
      <c r="O90" s="70">
        <f>IF(O200="yes",'Sites Score_WSH'!P90-'Sites Score_WSH'!O90,"")</f>
        <v>0</v>
      </c>
      <c r="P90" s="70">
        <f>IF(P200="yes",'Sites Score_WSH'!Q90-'Sites Score_WSH'!P90,"")</f>
        <v>0</v>
      </c>
      <c r="Q90" s="70">
        <f>IF(Q200="yes",'Sites Score_WSH'!R90-'Sites Score_WSH'!Q90,"")</f>
        <v>0</v>
      </c>
      <c r="R90" s="70">
        <f>IF(R200="yes",'Sites Score_WSH'!S90-'Sites Score_WSH'!R90,"")</f>
        <v>0</v>
      </c>
      <c r="S90" s="70"/>
      <c r="Z90" s="126"/>
      <c r="AA90" s="126"/>
      <c r="AB90" s="126"/>
      <c r="AC90" s="126"/>
      <c r="AD90" s="126"/>
      <c r="AE90" s="126"/>
      <c r="AF90" s="126"/>
      <c r="AG90" s="126"/>
      <c r="AH90" s="126"/>
      <c r="AI90" s="1"/>
      <c r="AJ90" s="1"/>
      <c r="AK90" s="1"/>
    </row>
    <row r="91" spans="1:37" s="3" customFormat="1" hidden="1" outlineLevel="1" x14ac:dyDescent="0.45">
      <c r="A91" s="6"/>
      <c r="B91" s="1"/>
      <c r="C91" s="1"/>
      <c r="D91" s="1"/>
      <c r="E91" s="2" t="s">
        <v>10</v>
      </c>
      <c r="F91" s="2" t="s">
        <v>99</v>
      </c>
      <c r="G91" s="1" t="s">
        <v>131</v>
      </c>
      <c r="H91" s="1" t="s">
        <v>130</v>
      </c>
      <c r="I91" s="1" t="s">
        <v>132</v>
      </c>
      <c r="J91" s="1"/>
      <c r="K91" s="70">
        <f>IF(K201="yes",'Sites Score_WSH'!L91-'Sites Score_WSH'!K91,"")</f>
        <v>0</v>
      </c>
      <c r="L91" s="70">
        <f>IF(L201="yes",'Sites Score_WSH'!M91-'Sites Score_WSH'!L91,"")</f>
        <v>0</v>
      </c>
      <c r="M91" s="70">
        <f>IF(M201="yes",'Sites Score_WSH'!N91-'Sites Score_WSH'!M91,"")</f>
        <v>0</v>
      </c>
      <c r="N91" s="70">
        <f>IF(N201="yes",'Sites Score_WSH'!O91-'Sites Score_WSH'!N91,"")</f>
        <v>0</v>
      </c>
      <c r="O91" s="70">
        <f>IF(O201="yes",'Sites Score_WSH'!P91-'Sites Score_WSH'!O91,"")</f>
        <v>0</v>
      </c>
      <c r="P91" s="70">
        <f>IF(P201="yes",'Sites Score_WSH'!Q91-'Sites Score_WSH'!P91,"")</f>
        <v>0</v>
      </c>
      <c r="Q91" s="70">
        <f>IF(Q201="yes",'Sites Score_WSH'!R91-'Sites Score_WSH'!Q91,"")</f>
        <v>0</v>
      </c>
      <c r="R91" s="70">
        <f>IF(R201="yes",'Sites Score_WSH'!S91-'Sites Score_WSH'!R91,"")</f>
        <v>0</v>
      </c>
      <c r="S91" s="70"/>
      <c r="Z91" s="126"/>
      <c r="AA91" s="126"/>
      <c r="AB91" s="126"/>
      <c r="AC91" s="126"/>
      <c r="AD91" s="126"/>
      <c r="AE91" s="126"/>
      <c r="AF91" s="126"/>
      <c r="AG91" s="126"/>
      <c r="AH91" s="126"/>
      <c r="AI91" s="1"/>
      <c r="AJ91" s="1"/>
      <c r="AK91" s="1"/>
    </row>
    <row r="92" spans="1:37" s="3" customFormat="1" hidden="1" outlineLevel="1" x14ac:dyDescent="0.45">
      <c r="A92" s="6"/>
      <c r="B92" s="1"/>
      <c r="C92" s="1"/>
      <c r="D92" s="1"/>
      <c r="E92" s="2" t="s">
        <v>10</v>
      </c>
      <c r="F92" s="2" t="s">
        <v>100</v>
      </c>
      <c r="G92" s="1" t="s">
        <v>131</v>
      </c>
      <c r="H92" s="1" t="s">
        <v>130</v>
      </c>
      <c r="I92" s="1" t="s">
        <v>132</v>
      </c>
      <c r="J92" s="1"/>
      <c r="K92" s="70">
        <f>IF(K202="yes",'Sites Score_WSH'!L92-'Sites Score_WSH'!K92,"")</f>
        <v>0</v>
      </c>
      <c r="L92" s="70">
        <f>IF(L202="yes",'Sites Score_WSH'!M92-'Sites Score_WSH'!L92,"")</f>
        <v>0</v>
      </c>
      <c r="M92" s="70">
        <f>IF(M202="yes",'Sites Score_WSH'!N92-'Sites Score_WSH'!M92,"")</f>
        <v>0</v>
      </c>
      <c r="N92" s="70">
        <f>IF(N202="yes",'Sites Score_WSH'!O92-'Sites Score_WSH'!N92,"")</f>
        <v>0</v>
      </c>
      <c r="O92" s="70">
        <f>IF(O202="yes",'Sites Score_WSH'!P92-'Sites Score_WSH'!O92,"")</f>
        <v>0</v>
      </c>
      <c r="P92" s="70">
        <f>IF(P202="yes",'Sites Score_WSH'!Q92-'Sites Score_WSH'!P92,"")</f>
        <v>0</v>
      </c>
      <c r="Q92" s="70">
        <f>IF(Q202="yes",'Sites Score_WSH'!R92-'Sites Score_WSH'!Q92,"")</f>
        <v>0</v>
      </c>
      <c r="R92" s="70">
        <f>IF(R202="yes",'Sites Score_WSH'!S92-'Sites Score_WSH'!R92,"")</f>
        <v>0</v>
      </c>
      <c r="S92" s="70"/>
      <c r="Z92" s="126"/>
      <c r="AA92" s="126"/>
      <c r="AB92" s="126"/>
      <c r="AC92" s="126"/>
      <c r="AD92" s="126"/>
      <c r="AE92" s="126"/>
      <c r="AF92" s="126"/>
      <c r="AG92" s="126"/>
      <c r="AH92" s="126"/>
      <c r="AI92" s="1"/>
      <c r="AJ92" s="1"/>
      <c r="AK92" s="1"/>
    </row>
    <row r="93" spans="1:37" s="3" customFormat="1" hidden="1" outlineLevel="1" x14ac:dyDescent="0.45">
      <c r="A93" s="6"/>
      <c r="B93" s="1"/>
      <c r="C93" s="1"/>
      <c r="D93" s="1"/>
      <c r="E93" s="2" t="s">
        <v>10</v>
      </c>
      <c r="F93" s="2" t="s">
        <v>101</v>
      </c>
      <c r="G93" s="1" t="s">
        <v>131</v>
      </c>
      <c r="H93" s="1" t="s">
        <v>130</v>
      </c>
      <c r="I93" s="1" t="s">
        <v>132</v>
      </c>
      <c r="J93" s="1"/>
      <c r="K93" s="70">
        <f>IF(K203="yes",'Sites Score_WSH'!L93-'Sites Score_WSH'!K93,"")</f>
        <v>0</v>
      </c>
      <c r="L93" s="70">
        <f>IF(L203="yes",'Sites Score_WSH'!M93-'Sites Score_WSH'!L93,"")</f>
        <v>0</v>
      </c>
      <c r="M93" s="70">
        <f>IF(M203="yes",'Sites Score_WSH'!N93-'Sites Score_WSH'!M93,"")</f>
        <v>0</v>
      </c>
      <c r="N93" s="70">
        <f>IF(N203="yes",'Sites Score_WSH'!O93-'Sites Score_WSH'!N93,"")</f>
        <v>0</v>
      </c>
      <c r="O93" s="70">
        <f>IF(O203="yes",'Sites Score_WSH'!P93-'Sites Score_WSH'!O93,"")</f>
        <v>0</v>
      </c>
      <c r="P93" s="70">
        <f>IF(P203="yes",'Sites Score_WSH'!Q93-'Sites Score_WSH'!P93,"")</f>
        <v>0</v>
      </c>
      <c r="Q93" s="70">
        <f>IF(Q203="yes",'Sites Score_WSH'!R93-'Sites Score_WSH'!Q93,"")</f>
        <v>0</v>
      </c>
      <c r="R93" s="70">
        <f>IF(R203="yes",'Sites Score_WSH'!S93-'Sites Score_WSH'!R93,"")</f>
        <v>0</v>
      </c>
      <c r="S93" s="70"/>
      <c r="Z93" s="126"/>
      <c r="AA93" s="126"/>
      <c r="AB93" s="126"/>
      <c r="AC93" s="126"/>
      <c r="AD93" s="126"/>
      <c r="AE93" s="126"/>
      <c r="AF93" s="126"/>
      <c r="AG93" s="126"/>
      <c r="AH93" s="126"/>
      <c r="AI93" s="1"/>
      <c r="AJ93" s="1"/>
      <c r="AK93" s="1"/>
    </row>
    <row r="94" spans="1:37" s="3" customFormat="1" hidden="1" outlineLevel="1" x14ac:dyDescent="0.45">
      <c r="A94" s="6"/>
      <c r="B94" s="1"/>
      <c r="C94" s="1"/>
      <c r="D94" s="1"/>
      <c r="E94" s="2" t="s">
        <v>10</v>
      </c>
      <c r="F94" s="2" t="s">
        <v>102</v>
      </c>
      <c r="G94" s="1" t="s">
        <v>131</v>
      </c>
      <c r="H94" s="1" t="s">
        <v>130</v>
      </c>
      <c r="I94" s="1" t="s">
        <v>132</v>
      </c>
      <c r="J94" s="1"/>
      <c r="K94" s="70">
        <f>IF(K204="yes",'Sites Score_WSH'!L94-'Sites Score_WSH'!K94,"")</f>
        <v>0</v>
      </c>
      <c r="L94" s="70">
        <f>IF(L204="yes",'Sites Score_WSH'!M94-'Sites Score_WSH'!L94,"")</f>
        <v>0</v>
      </c>
      <c r="M94" s="70">
        <f>IF(M204="yes",'Sites Score_WSH'!N94-'Sites Score_WSH'!M94,"")</f>
        <v>0</v>
      </c>
      <c r="N94" s="70">
        <f>IF(N204="yes",'Sites Score_WSH'!O94-'Sites Score_WSH'!N94,"")</f>
        <v>0</v>
      </c>
      <c r="O94" s="70">
        <f>IF(O204="yes",'Sites Score_WSH'!P94-'Sites Score_WSH'!O94,"")</f>
        <v>0</v>
      </c>
      <c r="P94" s="70">
        <f>IF(P204="yes",'Sites Score_WSH'!Q94-'Sites Score_WSH'!P94,"")</f>
        <v>1</v>
      </c>
      <c r="Q94" s="70">
        <f>IF(Q204="yes",'Sites Score_WSH'!R94-'Sites Score_WSH'!Q94,"")</f>
        <v>-1</v>
      </c>
      <c r="R94" s="70">
        <f>IF(R204="yes",'Sites Score_WSH'!S94-'Sites Score_WSH'!R94,"")</f>
        <v>1</v>
      </c>
      <c r="S94" s="70"/>
      <c r="Z94" s="126"/>
      <c r="AA94" s="126"/>
      <c r="AB94" s="126"/>
      <c r="AC94" s="126"/>
      <c r="AD94" s="126"/>
      <c r="AE94" s="126"/>
      <c r="AF94" s="126"/>
      <c r="AG94" s="126"/>
      <c r="AH94" s="126"/>
      <c r="AI94" s="1"/>
      <c r="AJ94" s="1"/>
      <c r="AK94" s="1"/>
    </row>
    <row r="95" spans="1:37" s="3" customFormat="1" hidden="1" outlineLevel="1" x14ac:dyDescent="0.45">
      <c r="A95" s="6"/>
      <c r="B95" s="1"/>
      <c r="C95" s="1"/>
      <c r="D95" s="1"/>
      <c r="E95" s="2" t="s">
        <v>10</v>
      </c>
      <c r="F95" s="2" t="s">
        <v>103</v>
      </c>
      <c r="G95" s="1" t="s">
        <v>131</v>
      </c>
      <c r="H95" s="1" t="s">
        <v>130</v>
      </c>
      <c r="I95" s="1" t="s">
        <v>132</v>
      </c>
      <c r="J95" s="1"/>
      <c r="K95" s="70">
        <f>IF(K205="yes",'Sites Score_WSH'!L95-'Sites Score_WSH'!K95,"")</f>
        <v>0</v>
      </c>
      <c r="L95" s="70">
        <f>IF(L205="yes",'Sites Score_WSH'!M95-'Sites Score_WSH'!L95,"")</f>
        <v>-1</v>
      </c>
      <c r="M95" s="70">
        <f>IF(M205="yes",'Sites Score_WSH'!N95-'Sites Score_WSH'!M95,"")</f>
        <v>1</v>
      </c>
      <c r="N95" s="70">
        <f>IF(N205="yes",'Sites Score_WSH'!O95-'Sites Score_WSH'!N95,"")</f>
        <v>0</v>
      </c>
      <c r="O95" s="70">
        <f>IF(O205="yes",'Sites Score_WSH'!P95-'Sites Score_WSH'!O95,"")</f>
        <v>-1</v>
      </c>
      <c r="P95" s="70">
        <f>IF(P205="yes",'Sites Score_WSH'!Q95-'Sites Score_WSH'!P95,"")</f>
        <v>0</v>
      </c>
      <c r="Q95" s="70">
        <f>IF(Q205="yes",'Sites Score_WSH'!R95-'Sites Score_WSH'!Q95,"")</f>
        <v>0</v>
      </c>
      <c r="R95" s="70">
        <f>IF(R205="yes",'Sites Score_WSH'!S95-'Sites Score_WSH'!R95,"")</f>
        <v>1</v>
      </c>
      <c r="S95" s="70"/>
      <c r="Z95" s="126"/>
      <c r="AA95" s="126"/>
      <c r="AB95" s="126"/>
      <c r="AC95" s="126"/>
      <c r="AD95" s="126"/>
      <c r="AE95" s="126"/>
      <c r="AF95" s="126"/>
      <c r="AG95" s="126"/>
      <c r="AH95" s="126"/>
      <c r="AI95" s="1"/>
      <c r="AJ95" s="1"/>
      <c r="AK95" s="1"/>
    </row>
    <row r="96" spans="1:37" s="3" customFormat="1" hidden="1" outlineLevel="1" x14ac:dyDescent="0.45">
      <c r="A96" s="6"/>
      <c r="B96" s="1"/>
      <c r="C96" s="1"/>
      <c r="D96" s="1"/>
      <c r="E96" s="2" t="s">
        <v>10</v>
      </c>
      <c r="F96" s="2" t="s">
        <v>104</v>
      </c>
      <c r="G96" s="1" t="s">
        <v>131</v>
      </c>
      <c r="H96" s="1" t="s">
        <v>130</v>
      </c>
      <c r="I96" s="1" t="s">
        <v>132</v>
      </c>
      <c r="J96" s="1"/>
      <c r="K96" s="70">
        <f>IF(K206="yes",'Sites Score_WSH'!L96-'Sites Score_WSH'!K96,"")</f>
        <v>0</v>
      </c>
      <c r="L96" s="70">
        <f>IF(L206="yes",'Sites Score_WSH'!M96-'Sites Score_WSH'!L96,"")</f>
        <v>0</v>
      </c>
      <c r="M96" s="70">
        <f>IF(M206="yes",'Sites Score_WSH'!N96-'Sites Score_WSH'!M96,"")</f>
        <v>0</v>
      </c>
      <c r="N96" s="70">
        <f>IF(N206="yes",'Sites Score_WSH'!O96-'Sites Score_WSH'!N96,"")</f>
        <v>0</v>
      </c>
      <c r="O96" s="70">
        <f>IF(O206="yes",'Sites Score_WSH'!P96-'Sites Score_WSH'!O96,"")</f>
        <v>0</v>
      </c>
      <c r="P96" s="70">
        <f>IF(P206="yes",'Sites Score_WSH'!Q96-'Sites Score_WSH'!P96,"")</f>
        <v>0</v>
      </c>
      <c r="Q96" s="70">
        <f>IF(Q206="yes",'Sites Score_WSH'!R96-'Sites Score_WSH'!Q96,"")</f>
        <v>0</v>
      </c>
      <c r="R96" s="70">
        <f>IF(R206="yes",'Sites Score_WSH'!S96-'Sites Score_WSH'!R96,"")</f>
        <v>0</v>
      </c>
      <c r="S96" s="70"/>
      <c r="Z96" s="126"/>
      <c r="AA96" s="126"/>
      <c r="AB96" s="126"/>
      <c r="AC96" s="126"/>
      <c r="AD96" s="126"/>
      <c r="AE96" s="126"/>
      <c r="AF96" s="126"/>
      <c r="AG96" s="126"/>
      <c r="AH96" s="126"/>
      <c r="AI96" s="1"/>
      <c r="AJ96" s="1"/>
      <c r="AK96" s="1"/>
    </row>
    <row r="97" spans="1:37" s="3" customFormat="1" hidden="1" outlineLevel="1" x14ac:dyDescent="0.45">
      <c r="A97" s="6"/>
      <c r="B97" s="1"/>
      <c r="C97" s="1"/>
      <c r="D97" s="1"/>
      <c r="E97" s="2" t="s">
        <v>10</v>
      </c>
      <c r="F97" s="2" t="s">
        <v>105</v>
      </c>
      <c r="G97" s="1" t="s">
        <v>131</v>
      </c>
      <c r="H97" s="1" t="s">
        <v>130</v>
      </c>
      <c r="I97" s="1" t="s">
        <v>132</v>
      </c>
      <c r="J97" s="1"/>
      <c r="K97" s="70">
        <f>IF(K207="yes",'Sites Score_WSH'!L97-'Sites Score_WSH'!K97,"")</f>
        <v>-1</v>
      </c>
      <c r="L97" s="70">
        <f>IF(L207="yes",'Sites Score_WSH'!M97-'Sites Score_WSH'!L97,"")</f>
        <v>0</v>
      </c>
      <c r="M97" s="70">
        <f>IF(M207="yes",'Sites Score_WSH'!N97-'Sites Score_WSH'!M97,"")</f>
        <v>1</v>
      </c>
      <c r="N97" s="70">
        <f>IF(N207="yes",'Sites Score_WSH'!O97-'Sites Score_WSH'!N97,"")</f>
        <v>0</v>
      </c>
      <c r="O97" s="70">
        <f>IF(O207="yes",'Sites Score_WSH'!P97-'Sites Score_WSH'!O97,"")</f>
        <v>1</v>
      </c>
      <c r="P97" s="70">
        <f>IF(P207="yes",'Sites Score_WSH'!Q97-'Sites Score_WSH'!P97,"")</f>
        <v>0</v>
      </c>
      <c r="Q97" s="70">
        <f>IF(Q207="yes",'Sites Score_WSH'!R97-'Sites Score_WSH'!Q97,"")</f>
        <v>0</v>
      </c>
      <c r="R97" s="70">
        <f>IF(R207="yes",'Sites Score_WSH'!S97-'Sites Score_WSH'!R97,"")</f>
        <v>0</v>
      </c>
      <c r="S97" s="70"/>
      <c r="Z97" s="126"/>
      <c r="AA97" s="126"/>
      <c r="AB97" s="126"/>
      <c r="AC97" s="126"/>
      <c r="AD97" s="126"/>
      <c r="AE97" s="126"/>
      <c r="AF97" s="126"/>
      <c r="AG97" s="126"/>
      <c r="AH97" s="126"/>
      <c r="AI97" s="1"/>
      <c r="AJ97" s="1"/>
      <c r="AK97" s="1"/>
    </row>
    <row r="98" spans="1:37" s="3" customFormat="1" hidden="1" outlineLevel="1" x14ac:dyDescent="0.45">
      <c r="A98" s="6"/>
      <c r="B98" s="1"/>
      <c r="C98" s="1"/>
      <c r="D98" s="1"/>
      <c r="E98" s="2" t="s">
        <v>10</v>
      </c>
      <c r="F98" s="2" t="s">
        <v>106</v>
      </c>
      <c r="G98" s="1" t="s">
        <v>131</v>
      </c>
      <c r="H98" s="1" t="s">
        <v>130</v>
      </c>
      <c r="I98" s="1" t="s">
        <v>132</v>
      </c>
      <c r="J98" s="1"/>
      <c r="K98" s="70">
        <f>IF(K208="yes",'Sites Score_WSH'!L98-'Sites Score_WSH'!K98,"")</f>
        <v>0</v>
      </c>
      <c r="L98" s="70">
        <f>IF(L208="yes",'Sites Score_WSH'!M98-'Sites Score_WSH'!L98,"")</f>
        <v>0</v>
      </c>
      <c r="M98" s="70">
        <f>IF(M208="yes",'Sites Score_WSH'!N98-'Sites Score_WSH'!M98,"")</f>
        <v>0</v>
      </c>
      <c r="N98" s="70">
        <f>IF(N208="yes",'Sites Score_WSH'!O98-'Sites Score_WSH'!N98,"")</f>
        <v>0</v>
      </c>
      <c r="O98" s="70">
        <f>IF(O208="yes",'Sites Score_WSH'!P98-'Sites Score_WSH'!O98,"")</f>
        <v>0</v>
      </c>
      <c r="P98" s="70">
        <f>IF(P208="yes",'Sites Score_WSH'!Q98-'Sites Score_WSH'!P98,"")</f>
        <v>0</v>
      </c>
      <c r="Q98" s="70">
        <f>IF(Q208="yes",'Sites Score_WSH'!R98-'Sites Score_WSH'!Q98,"")</f>
        <v>0</v>
      </c>
      <c r="R98" s="70">
        <f>IF(R208="yes",'Sites Score_WSH'!S98-'Sites Score_WSH'!R98,"")</f>
        <v>0</v>
      </c>
      <c r="S98" s="70"/>
      <c r="Z98" s="126"/>
      <c r="AA98" s="126"/>
      <c r="AB98" s="126"/>
      <c r="AC98" s="126"/>
      <c r="AD98" s="126"/>
      <c r="AE98" s="126"/>
      <c r="AF98" s="126"/>
      <c r="AG98" s="126"/>
      <c r="AH98" s="126"/>
      <c r="AI98" s="1"/>
      <c r="AJ98" s="1"/>
      <c r="AK98" s="1"/>
    </row>
    <row r="99" spans="1:37" s="3" customFormat="1" hidden="1" outlineLevel="1" x14ac:dyDescent="0.45">
      <c r="A99" s="6"/>
      <c r="B99" s="1"/>
      <c r="C99" s="1"/>
      <c r="D99" s="1"/>
      <c r="E99" s="2" t="s">
        <v>10</v>
      </c>
      <c r="F99" s="2" t="s">
        <v>107</v>
      </c>
      <c r="G99" s="1" t="s">
        <v>131</v>
      </c>
      <c r="H99" s="1" t="s">
        <v>130</v>
      </c>
      <c r="I99" s="1" t="s">
        <v>132</v>
      </c>
      <c r="J99" s="1"/>
      <c r="K99" s="70">
        <f>IF(K209="yes",'Sites Score_WSH'!L99-'Sites Score_WSH'!K99,"")</f>
        <v>0</v>
      </c>
      <c r="L99" s="70">
        <f>IF(L209="yes",'Sites Score_WSH'!M99-'Sites Score_WSH'!L99,"")</f>
        <v>0</v>
      </c>
      <c r="M99" s="70">
        <f>IF(M209="yes",'Sites Score_WSH'!N99-'Sites Score_WSH'!M99,"")</f>
        <v>0</v>
      </c>
      <c r="N99" s="70">
        <f>IF(N209="yes",'Sites Score_WSH'!O99-'Sites Score_WSH'!N99,"")</f>
        <v>0</v>
      </c>
      <c r="O99" s="70">
        <f>IF(O209="yes",'Sites Score_WSH'!P99-'Sites Score_WSH'!O99,"")</f>
        <v>0</v>
      </c>
      <c r="P99" s="70">
        <f>IF(P209="yes",'Sites Score_WSH'!Q99-'Sites Score_WSH'!P99,"")</f>
        <v>0</v>
      </c>
      <c r="Q99" s="70">
        <f>IF(Q209="yes",'Sites Score_WSH'!R99-'Sites Score_WSH'!Q99,"")</f>
        <v>0</v>
      </c>
      <c r="R99" s="70">
        <f>IF(R209="yes",'Sites Score_WSH'!S99-'Sites Score_WSH'!R99,"")</f>
        <v>0</v>
      </c>
      <c r="S99" s="70"/>
      <c r="Z99" s="126"/>
      <c r="AA99" s="126"/>
      <c r="AB99" s="126"/>
      <c r="AC99" s="126"/>
      <c r="AD99" s="126"/>
      <c r="AE99" s="126"/>
      <c r="AF99" s="126"/>
      <c r="AG99" s="126"/>
      <c r="AH99" s="126"/>
      <c r="AI99" s="1"/>
      <c r="AJ99" s="1"/>
      <c r="AK99" s="1"/>
    </row>
    <row r="100" spans="1:37" s="3" customFormat="1" hidden="1" outlineLevel="1" x14ac:dyDescent="0.45">
      <c r="A100" s="6"/>
      <c r="B100" s="1"/>
      <c r="C100" s="1"/>
      <c r="D100" s="1"/>
      <c r="E100" s="2" t="s">
        <v>10</v>
      </c>
      <c r="F100" s="2" t="s">
        <v>108</v>
      </c>
      <c r="G100" s="1" t="s">
        <v>131</v>
      </c>
      <c r="H100" s="1" t="s">
        <v>130</v>
      </c>
      <c r="I100" s="1" t="s">
        <v>132</v>
      </c>
      <c r="J100" s="1"/>
      <c r="K100" s="70">
        <f>IF(K210="yes",'Sites Score_WSH'!L100-'Sites Score_WSH'!K100,"")</f>
        <v>0</v>
      </c>
      <c r="L100" s="70">
        <f>IF(L210="yes",'Sites Score_WSH'!M100-'Sites Score_WSH'!L100,"")</f>
        <v>0</v>
      </c>
      <c r="M100" s="70">
        <f>IF(M210="yes",'Sites Score_WSH'!N100-'Sites Score_WSH'!M100,"")</f>
        <v>0</v>
      </c>
      <c r="N100" s="70">
        <f>IF(N210="yes",'Sites Score_WSH'!O100-'Sites Score_WSH'!N100,"")</f>
        <v>0</v>
      </c>
      <c r="O100" s="70">
        <f>IF(O210="yes",'Sites Score_WSH'!P100-'Sites Score_WSH'!O100,"")</f>
        <v>0</v>
      </c>
      <c r="P100" s="70">
        <f>IF(P210="yes",'Sites Score_WSH'!Q100-'Sites Score_WSH'!P100,"")</f>
        <v>0</v>
      </c>
      <c r="Q100" s="70">
        <f>IF(Q210="yes",'Sites Score_WSH'!R100-'Sites Score_WSH'!Q100,"")</f>
        <v>0</v>
      </c>
      <c r="R100" s="70">
        <f>IF(R210="yes",'Sites Score_WSH'!S100-'Sites Score_WSH'!R100,"")</f>
        <v>0</v>
      </c>
      <c r="S100" s="70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"/>
      <c r="AJ100" s="1"/>
      <c r="AK100" s="1"/>
    </row>
    <row r="101" spans="1:37" s="3" customFormat="1" hidden="1" outlineLevel="1" x14ac:dyDescent="0.45">
      <c r="A101" s="6"/>
      <c r="B101" s="1"/>
      <c r="C101" s="1"/>
      <c r="D101" s="1"/>
      <c r="E101" s="2" t="s">
        <v>10</v>
      </c>
      <c r="F101" s="2" t="s">
        <v>109</v>
      </c>
      <c r="G101" s="1" t="s">
        <v>131</v>
      </c>
      <c r="H101" s="1" t="s">
        <v>130</v>
      </c>
      <c r="I101" s="1" t="s">
        <v>132</v>
      </c>
      <c r="J101" s="1"/>
      <c r="K101" s="70">
        <f>IF(K211="yes",'Sites Score_WSH'!L101-'Sites Score_WSH'!K101,"")</f>
        <v>0</v>
      </c>
      <c r="L101" s="70">
        <f>IF(L211="yes",'Sites Score_WSH'!M101-'Sites Score_WSH'!L101,"")</f>
        <v>0</v>
      </c>
      <c r="M101" s="70">
        <f>IF(M211="yes",'Sites Score_WSH'!N101-'Sites Score_WSH'!M101,"")</f>
        <v>0</v>
      </c>
      <c r="N101" s="70">
        <f>IF(N211="yes",'Sites Score_WSH'!O101-'Sites Score_WSH'!N101,"")</f>
        <v>0</v>
      </c>
      <c r="O101" s="70">
        <f>IF(O211="yes",'Sites Score_WSH'!P101-'Sites Score_WSH'!O101,"")</f>
        <v>0</v>
      </c>
      <c r="P101" s="70">
        <f>IF(P211="yes",'Sites Score_WSH'!Q101-'Sites Score_WSH'!P101,"")</f>
        <v>0</v>
      </c>
      <c r="Q101" s="70">
        <f>IF(Q211="yes",'Sites Score_WSH'!R101-'Sites Score_WSH'!Q101,"")</f>
        <v>0</v>
      </c>
      <c r="R101" s="70">
        <f>IF(R211="yes",'Sites Score_WSH'!S101-'Sites Score_WSH'!R101,"")</f>
        <v>0</v>
      </c>
      <c r="S101" s="70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"/>
      <c r="AJ101" s="1"/>
      <c r="AK101" s="1"/>
    </row>
    <row r="102" spans="1:37" s="3" customFormat="1" hidden="1" outlineLevel="1" x14ac:dyDescent="0.45">
      <c r="A102" s="6"/>
      <c r="B102" s="1"/>
      <c r="C102" s="1"/>
      <c r="D102" s="1"/>
      <c r="E102" s="2" t="s">
        <v>10</v>
      </c>
      <c r="F102" s="2" t="s">
        <v>110</v>
      </c>
      <c r="G102" s="1" t="s">
        <v>131</v>
      </c>
      <c r="H102" s="1" t="s">
        <v>130</v>
      </c>
      <c r="I102" s="1" t="s">
        <v>132</v>
      </c>
      <c r="J102" s="1"/>
      <c r="K102" s="70">
        <f>IF(K212="yes",'Sites Score_WSH'!L102-'Sites Score_WSH'!K102,"")</f>
        <v>0</v>
      </c>
      <c r="L102" s="70">
        <f>IF(L212="yes",'Sites Score_WSH'!M102-'Sites Score_WSH'!L102,"")</f>
        <v>0</v>
      </c>
      <c r="M102" s="70">
        <f>IF(M212="yes",'Sites Score_WSH'!N102-'Sites Score_WSH'!M102,"")</f>
        <v>-1</v>
      </c>
      <c r="N102" s="70">
        <f>IF(N212="yes",'Sites Score_WSH'!O102-'Sites Score_WSH'!N102,"")</f>
        <v>1</v>
      </c>
      <c r="O102" s="70">
        <f>IF(O212="yes",'Sites Score_WSH'!P102-'Sites Score_WSH'!O102,"")</f>
        <v>1</v>
      </c>
      <c r="P102" s="70">
        <f>IF(P212="yes",'Sites Score_WSH'!Q102-'Sites Score_WSH'!P102,"")</f>
        <v>-1</v>
      </c>
      <c r="Q102" s="70">
        <f>IF(Q212="yes",'Sites Score_WSH'!R102-'Sites Score_WSH'!Q102,"")</f>
        <v>1</v>
      </c>
      <c r="R102" s="70">
        <f>IF(R212="yes",'Sites Score_WSH'!S102-'Sites Score_WSH'!R102,"")</f>
        <v>0</v>
      </c>
      <c r="S102" s="70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"/>
      <c r="AJ102" s="1"/>
      <c r="AK102" s="1"/>
    </row>
    <row r="103" spans="1:37" s="3" customFormat="1" hidden="1" outlineLevel="1" x14ac:dyDescent="0.45">
      <c r="A103" s="6"/>
      <c r="B103" s="1"/>
      <c r="C103" s="1"/>
      <c r="D103" s="1"/>
      <c r="E103" s="2" t="s">
        <v>10</v>
      </c>
      <c r="F103" s="2" t="s">
        <v>111</v>
      </c>
      <c r="G103" s="1" t="s">
        <v>131</v>
      </c>
      <c r="H103" s="1" t="s">
        <v>130</v>
      </c>
      <c r="I103" s="1" t="s">
        <v>132</v>
      </c>
      <c r="J103" s="1"/>
      <c r="K103" s="70">
        <f>IF(K213="yes",'Sites Score_WSH'!L103-'Sites Score_WSH'!K103,"")</f>
        <v>0</v>
      </c>
      <c r="L103" s="70">
        <f>IF(L213="yes",'Sites Score_WSH'!M103-'Sites Score_WSH'!L103,"")</f>
        <v>0</v>
      </c>
      <c r="M103" s="70">
        <f>IF(M213="yes",'Sites Score_WSH'!N103-'Sites Score_WSH'!M103,"")</f>
        <v>0</v>
      </c>
      <c r="N103" s="70">
        <f>IF(N213="yes",'Sites Score_WSH'!O103-'Sites Score_WSH'!N103,"")</f>
        <v>0</v>
      </c>
      <c r="O103" s="70">
        <f>IF(O213="yes",'Sites Score_WSH'!P103-'Sites Score_WSH'!O103,"")</f>
        <v>0</v>
      </c>
      <c r="P103" s="70">
        <f>IF(P213="yes",'Sites Score_WSH'!Q103-'Sites Score_WSH'!P103,"")</f>
        <v>0</v>
      </c>
      <c r="Q103" s="70">
        <f>IF(Q213="yes",'Sites Score_WSH'!R103-'Sites Score_WSH'!Q103,"")</f>
        <v>0</v>
      </c>
      <c r="R103" s="70">
        <f>IF(R213="yes",'Sites Score_WSH'!S103-'Sites Score_WSH'!R103,"")</f>
        <v>0</v>
      </c>
      <c r="S103" s="70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"/>
      <c r="AJ103" s="1"/>
      <c r="AK103" s="1"/>
    </row>
    <row r="104" spans="1:37" s="3" customFormat="1" hidden="1" outlineLevel="1" x14ac:dyDescent="0.45">
      <c r="A104" s="6"/>
      <c r="B104" s="1"/>
      <c r="C104" s="1"/>
      <c r="D104" s="1"/>
      <c r="E104" s="2" t="s">
        <v>10</v>
      </c>
      <c r="F104" s="2" t="s">
        <v>112</v>
      </c>
      <c r="G104" s="1" t="s">
        <v>131</v>
      </c>
      <c r="H104" s="1" t="s">
        <v>130</v>
      </c>
      <c r="I104" s="1" t="s">
        <v>132</v>
      </c>
      <c r="J104" s="1"/>
      <c r="K104" s="70">
        <f>IF(K214="yes",'Sites Score_WSH'!L104-'Sites Score_WSH'!K104,"")</f>
        <v>0</v>
      </c>
      <c r="L104" s="70">
        <f>IF(L214="yes",'Sites Score_WSH'!M104-'Sites Score_WSH'!L104,"")</f>
        <v>0</v>
      </c>
      <c r="M104" s="70">
        <f>IF(M214="yes",'Sites Score_WSH'!N104-'Sites Score_WSH'!M104,"")</f>
        <v>0</v>
      </c>
      <c r="N104" s="70">
        <f>IF(N214="yes",'Sites Score_WSH'!O104-'Sites Score_WSH'!N104,"")</f>
        <v>0</v>
      </c>
      <c r="O104" s="70">
        <f>IF(O214="yes",'Sites Score_WSH'!P104-'Sites Score_WSH'!O104,"")</f>
        <v>0</v>
      </c>
      <c r="P104" s="70">
        <f>IF(P214="yes",'Sites Score_WSH'!Q104-'Sites Score_WSH'!P104,"")</f>
        <v>-1</v>
      </c>
      <c r="Q104" s="70">
        <f>IF(Q214="yes",'Sites Score_WSH'!R104-'Sites Score_WSH'!Q104,"")</f>
        <v>0</v>
      </c>
      <c r="R104" s="70">
        <f>IF(R214="yes",'Sites Score_WSH'!S104-'Sites Score_WSH'!R104,"")</f>
        <v>1</v>
      </c>
      <c r="S104" s="70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"/>
      <c r="AJ104" s="1"/>
      <c r="AK104" s="1"/>
    </row>
    <row r="105" spans="1:37" s="3" customFormat="1" hidden="1" outlineLevel="1" x14ac:dyDescent="0.45">
      <c r="A105" s="6"/>
      <c r="B105" s="1"/>
      <c r="C105" s="1"/>
      <c r="D105" s="1"/>
      <c r="E105" s="2" t="s">
        <v>10</v>
      </c>
      <c r="F105" s="2" t="s">
        <v>113</v>
      </c>
      <c r="G105" s="1" t="s">
        <v>131</v>
      </c>
      <c r="H105" s="1" t="s">
        <v>130</v>
      </c>
      <c r="I105" s="1" t="s">
        <v>132</v>
      </c>
      <c r="J105" s="1"/>
      <c r="K105" s="70">
        <f>IF(K215="yes",'Sites Score_WSH'!L105-'Sites Score_WSH'!K105,"")</f>
        <v>0</v>
      </c>
      <c r="L105" s="70">
        <f>IF(L215="yes",'Sites Score_WSH'!M105-'Sites Score_WSH'!L105,"")</f>
        <v>0</v>
      </c>
      <c r="M105" s="70">
        <f>IF(M215="yes",'Sites Score_WSH'!N105-'Sites Score_WSH'!M105,"")</f>
        <v>0</v>
      </c>
      <c r="N105" s="70">
        <f>IF(N215="yes",'Sites Score_WSH'!O105-'Sites Score_WSH'!N105,"")</f>
        <v>0</v>
      </c>
      <c r="O105" s="70">
        <f>IF(O215="yes",'Sites Score_WSH'!P105-'Sites Score_WSH'!O105,"")</f>
        <v>0</v>
      </c>
      <c r="P105" s="70">
        <f>IF(P215="yes",'Sites Score_WSH'!Q105-'Sites Score_WSH'!P105,"")</f>
        <v>0</v>
      </c>
      <c r="Q105" s="70">
        <f>IF(Q215="yes",'Sites Score_WSH'!R105-'Sites Score_WSH'!Q105,"")</f>
        <v>0</v>
      </c>
      <c r="R105" s="70">
        <f>IF(R215="yes",'Sites Score_WSH'!S105-'Sites Score_WSH'!R105,"")</f>
        <v>0</v>
      </c>
      <c r="S105" s="70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"/>
      <c r="AJ105" s="1"/>
      <c r="AK105" s="1"/>
    </row>
    <row r="106" spans="1:37" s="3" customFormat="1" hidden="1" outlineLevel="1" x14ac:dyDescent="0.45">
      <c r="A106" s="6"/>
      <c r="B106" s="1"/>
      <c r="C106" s="1"/>
      <c r="D106" s="1"/>
      <c r="E106" s="2" t="s">
        <v>10</v>
      </c>
      <c r="F106" s="2" t="s">
        <v>114</v>
      </c>
      <c r="G106" s="1" t="s">
        <v>131</v>
      </c>
      <c r="H106" s="1" t="s">
        <v>130</v>
      </c>
      <c r="I106" s="1" t="s">
        <v>132</v>
      </c>
      <c r="J106" s="1"/>
      <c r="K106" s="70">
        <f>IF(K216="yes",'Sites Score_WSH'!L106-'Sites Score_WSH'!K106,"")</f>
        <v>-1</v>
      </c>
      <c r="L106" s="70">
        <f>IF(L216="yes",'Sites Score_WSH'!M106-'Sites Score_WSH'!L106,"")</f>
        <v>-1</v>
      </c>
      <c r="M106" s="70">
        <f>IF(M216="yes",'Sites Score_WSH'!N106-'Sites Score_WSH'!M106,"")</f>
        <v>1</v>
      </c>
      <c r="N106" s="70">
        <f>IF(N216="yes",'Sites Score_WSH'!O106-'Sites Score_WSH'!N106,"")</f>
        <v>0</v>
      </c>
      <c r="O106" s="70">
        <f>IF(O216="yes",'Sites Score_WSH'!P106-'Sites Score_WSH'!O106,"")</f>
        <v>0</v>
      </c>
      <c r="P106" s="70">
        <f>IF(P216="yes",'Sites Score_WSH'!Q106-'Sites Score_WSH'!P106,"")</f>
        <v>1</v>
      </c>
      <c r="Q106" s="70">
        <f>IF(Q216="yes",'Sites Score_WSH'!R106-'Sites Score_WSH'!Q106,"")</f>
        <v>0</v>
      </c>
      <c r="R106" s="70">
        <f>IF(R216="yes",'Sites Score_WSH'!S106-'Sites Score_WSH'!R106,"")</f>
        <v>-1</v>
      </c>
      <c r="S106" s="70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"/>
      <c r="AJ106" s="1"/>
      <c r="AK106" s="1"/>
    </row>
    <row r="107" spans="1:37" s="3" customFormat="1" hidden="1" outlineLevel="1" x14ac:dyDescent="0.45">
      <c r="A107" s="6"/>
      <c r="B107" s="1"/>
      <c r="C107" s="1"/>
      <c r="D107" s="1"/>
      <c r="E107" s="2" t="s">
        <v>10</v>
      </c>
      <c r="F107" s="2" t="s">
        <v>115</v>
      </c>
      <c r="G107" s="1" t="s">
        <v>131</v>
      </c>
      <c r="H107" s="1" t="s">
        <v>130</v>
      </c>
      <c r="I107" s="1" t="s">
        <v>132</v>
      </c>
      <c r="J107" s="1"/>
      <c r="K107" s="70">
        <f>IF(K217="yes",'Sites Score_WSH'!L107-'Sites Score_WSH'!K107,"")</f>
        <v>1</v>
      </c>
      <c r="L107" s="70">
        <f>IF(L217="yes",'Sites Score_WSH'!M107-'Sites Score_WSH'!L107,"")</f>
        <v>0</v>
      </c>
      <c r="M107" s="70">
        <f>IF(M217="yes",'Sites Score_WSH'!N107-'Sites Score_WSH'!M107,"")</f>
        <v>0</v>
      </c>
      <c r="N107" s="70">
        <f>IF(N217="yes",'Sites Score_WSH'!O107-'Sites Score_WSH'!N107,"")</f>
        <v>0</v>
      </c>
      <c r="O107" s="70">
        <f>IF(O217="yes",'Sites Score_WSH'!P107-'Sites Score_WSH'!O107,"")</f>
        <v>0</v>
      </c>
      <c r="P107" s="70">
        <f>IF(P217="yes",'Sites Score_WSH'!Q107-'Sites Score_WSH'!P107,"")</f>
        <v>0</v>
      </c>
      <c r="Q107" s="70">
        <f>IF(Q217="yes",'Sites Score_WSH'!R107-'Sites Score_WSH'!Q107,"")</f>
        <v>-1</v>
      </c>
      <c r="R107" s="70">
        <f>IF(R217="yes",'Sites Score_WSH'!S107-'Sites Score_WSH'!R107,"")</f>
        <v>0</v>
      </c>
      <c r="S107" s="70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"/>
      <c r="AJ107" s="1"/>
      <c r="AK107" s="1"/>
    </row>
    <row r="108" spans="1:37" s="3" customFormat="1" hidden="1" outlineLevel="1" x14ac:dyDescent="0.45">
      <c r="A108" s="6"/>
      <c r="B108" s="1"/>
      <c r="C108" s="1"/>
      <c r="D108" s="1"/>
      <c r="E108" s="2" t="s">
        <v>10</v>
      </c>
      <c r="F108" s="2" t="s">
        <v>116</v>
      </c>
      <c r="G108" s="1" t="s">
        <v>131</v>
      </c>
      <c r="H108" s="1" t="s">
        <v>130</v>
      </c>
      <c r="I108" s="1" t="s">
        <v>132</v>
      </c>
      <c r="J108" s="1"/>
      <c r="K108" s="70">
        <f>IF(K218="yes",'Sites Score_WSH'!L108-'Sites Score_WSH'!K108,"")</f>
        <v>0</v>
      </c>
      <c r="L108" s="70">
        <f>IF(L218="yes",'Sites Score_WSH'!M108-'Sites Score_WSH'!L108,"")</f>
        <v>0</v>
      </c>
      <c r="M108" s="70">
        <f>IF(M218="yes",'Sites Score_WSH'!N108-'Sites Score_WSH'!M108,"")</f>
        <v>0</v>
      </c>
      <c r="N108" s="70">
        <f>IF(N218="yes",'Sites Score_WSH'!O108-'Sites Score_WSH'!N108,"")</f>
        <v>0</v>
      </c>
      <c r="O108" s="70">
        <f>IF(O218="yes",'Sites Score_WSH'!P108-'Sites Score_WSH'!O108,"")</f>
        <v>0</v>
      </c>
      <c r="P108" s="70">
        <f>IF(P218="yes",'Sites Score_WSH'!Q108-'Sites Score_WSH'!P108,"")</f>
        <v>0</v>
      </c>
      <c r="Q108" s="70">
        <f>IF(Q218="yes",'Sites Score_WSH'!R108-'Sites Score_WSH'!Q108,"")</f>
        <v>0</v>
      </c>
      <c r="R108" s="70">
        <f>IF(R218="yes",'Sites Score_WSH'!S108-'Sites Score_WSH'!R108,"")</f>
        <v>0</v>
      </c>
      <c r="S108" s="70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"/>
      <c r="AJ108" s="1"/>
      <c r="AK108" s="1"/>
    </row>
    <row r="109" spans="1:37" s="3" customFormat="1" hidden="1" outlineLevel="1" x14ac:dyDescent="0.45">
      <c r="A109" s="6"/>
      <c r="B109" s="1"/>
      <c r="C109" s="1"/>
      <c r="D109" s="1"/>
      <c r="E109" s="2" t="s">
        <v>10</v>
      </c>
      <c r="F109" s="2" t="s">
        <v>117</v>
      </c>
      <c r="G109" s="1" t="s">
        <v>131</v>
      </c>
      <c r="H109" s="1" t="s">
        <v>130</v>
      </c>
      <c r="I109" s="1" t="s">
        <v>132</v>
      </c>
      <c r="J109" s="1"/>
      <c r="K109" s="70">
        <f>IF(K219="yes",'Sites Score_WSH'!L109-'Sites Score_WSH'!K109,"")</f>
        <v>0</v>
      </c>
      <c r="L109" s="70">
        <f>IF(L219="yes",'Sites Score_WSH'!M109-'Sites Score_WSH'!L109,"")</f>
        <v>0</v>
      </c>
      <c r="M109" s="70">
        <f>IF(M219="yes",'Sites Score_WSH'!N109-'Sites Score_WSH'!M109,"")</f>
        <v>0</v>
      </c>
      <c r="N109" s="70">
        <f>IF(N219="yes",'Sites Score_WSH'!O109-'Sites Score_WSH'!N109,"")</f>
        <v>0</v>
      </c>
      <c r="O109" s="70">
        <f>IF(O219="yes",'Sites Score_WSH'!P109-'Sites Score_WSH'!O109,"")</f>
        <v>0</v>
      </c>
      <c r="P109" s="70">
        <f>IF(P219="yes",'Sites Score_WSH'!Q109-'Sites Score_WSH'!P109,"")</f>
        <v>0</v>
      </c>
      <c r="Q109" s="70">
        <f>IF(Q219="yes",'Sites Score_WSH'!R109-'Sites Score_WSH'!Q109,"")</f>
        <v>0</v>
      </c>
      <c r="R109" s="70">
        <f>IF(R219="yes",'Sites Score_WSH'!S109-'Sites Score_WSH'!R109,"")</f>
        <v>0</v>
      </c>
      <c r="S109" s="70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"/>
      <c r="AJ109" s="1"/>
      <c r="AK109" s="1"/>
    </row>
    <row r="110" spans="1:37" s="3" customFormat="1" hidden="1" outlineLevel="1" x14ac:dyDescent="0.45">
      <c r="A110" s="6"/>
      <c r="B110" s="1"/>
      <c r="C110" s="1"/>
      <c r="D110" s="1"/>
      <c r="E110" s="2" t="s">
        <v>10</v>
      </c>
      <c r="F110" s="2" t="s">
        <v>118</v>
      </c>
      <c r="G110" s="1" t="s">
        <v>131</v>
      </c>
      <c r="H110" s="1" t="s">
        <v>130</v>
      </c>
      <c r="I110" s="1" t="s">
        <v>132</v>
      </c>
      <c r="J110" s="1"/>
      <c r="K110" s="70">
        <f>IF(K220="yes",'Sites Score_WSH'!L110-'Sites Score_WSH'!K110,"")</f>
        <v>0</v>
      </c>
      <c r="L110" s="70">
        <f>IF(L220="yes",'Sites Score_WSH'!M110-'Sites Score_WSH'!L110,"")</f>
        <v>0</v>
      </c>
      <c r="M110" s="70">
        <f>IF(M220="yes",'Sites Score_WSH'!N110-'Sites Score_WSH'!M110,"")</f>
        <v>0</v>
      </c>
      <c r="N110" s="70">
        <f>IF(N220="yes",'Sites Score_WSH'!O110-'Sites Score_WSH'!N110,"")</f>
        <v>0</v>
      </c>
      <c r="O110" s="70">
        <f>IF(O220="yes",'Sites Score_WSH'!P110-'Sites Score_WSH'!O110,"")</f>
        <v>0</v>
      </c>
      <c r="P110" s="70">
        <f>IF(P220="yes",'Sites Score_WSH'!Q110-'Sites Score_WSH'!P110,"")</f>
        <v>0</v>
      </c>
      <c r="Q110" s="70">
        <f>IF(Q220="yes",'Sites Score_WSH'!R110-'Sites Score_WSH'!Q110,"")</f>
        <v>0</v>
      </c>
      <c r="R110" s="70">
        <f>IF(R220="yes",'Sites Score_WSH'!S110-'Sites Score_WSH'!R110,"")</f>
        <v>0</v>
      </c>
      <c r="S110" s="70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"/>
      <c r="AJ110" s="1"/>
      <c r="AK110" s="1"/>
    </row>
    <row r="111" spans="1:37" s="3" customFormat="1" hidden="1" outlineLevel="1" x14ac:dyDescent="0.45">
      <c r="A111" s="6"/>
      <c r="B111" s="1"/>
      <c r="C111" s="1"/>
      <c r="D111" s="1"/>
      <c r="E111" s="2" t="s">
        <v>10</v>
      </c>
      <c r="F111" s="2" t="s">
        <v>119</v>
      </c>
      <c r="G111" s="1" t="s">
        <v>131</v>
      </c>
      <c r="H111" s="1" t="s">
        <v>130</v>
      </c>
      <c r="I111" s="1" t="s">
        <v>132</v>
      </c>
      <c r="J111" s="1"/>
      <c r="K111" s="70">
        <f>IF(K221="yes",'Sites Score_WSH'!L111-'Sites Score_WSH'!K111,"")</f>
        <v>0</v>
      </c>
      <c r="L111" s="70">
        <f>IF(L221="yes",'Sites Score_WSH'!M111-'Sites Score_WSH'!L111,"")</f>
        <v>0</v>
      </c>
      <c r="M111" s="70">
        <f>IF(M221="yes",'Sites Score_WSH'!N111-'Sites Score_WSH'!M111,"")</f>
        <v>-1</v>
      </c>
      <c r="N111" s="70">
        <f>IF(N221="yes",'Sites Score_WSH'!O111-'Sites Score_WSH'!N111,"")</f>
        <v>0</v>
      </c>
      <c r="O111" s="70">
        <f>IF(O221="yes",'Sites Score_WSH'!P111-'Sites Score_WSH'!O111,"")</f>
        <v>0</v>
      </c>
      <c r="P111" s="70">
        <f>IF(P221="yes",'Sites Score_WSH'!Q111-'Sites Score_WSH'!P111,"")</f>
        <v>1</v>
      </c>
      <c r="Q111" s="70">
        <f>IF(Q221="yes",'Sites Score_WSH'!R111-'Sites Score_WSH'!Q111,"")</f>
        <v>0</v>
      </c>
      <c r="R111" s="70">
        <f>IF(R221="yes",'Sites Score_WSH'!S111-'Sites Score_WSH'!R111,"")</f>
        <v>0</v>
      </c>
      <c r="S111" s="70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"/>
      <c r="AJ111" s="1"/>
      <c r="AK111" s="1"/>
    </row>
    <row r="112" spans="1:37" s="3" customFormat="1" hidden="1" outlineLevel="1" x14ac:dyDescent="0.45">
      <c r="A112" s="6"/>
      <c r="B112" s="1"/>
      <c r="C112" s="1"/>
      <c r="D112" s="1"/>
      <c r="E112" s="2" t="s">
        <v>10</v>
      </c>
      <c r="F112" s="2" t="s">
        <v>120</v>
      </c>
      <c r="G112" s="1" t="s">
        <v>131</v>
      </c>
      <c r="H112" s="1" t="s">
        <v>130</v>
      </c>
      <c r="I112" s="1" t="s">
        <v>132</v>
      </c>
      <c r="J112" s="1"/>
      <c r="K112" s="70">
        <f>IF(K222="yes",'Sites Score_WSH'!L112-'Sites Score_WSH'!K112,"")</f>
        <v>0</v>
      </c>
      <c r="L112" s="70">
        <f>IF(L222="yes",'Sites Score_WSH'!M112-'Sites Score_WSH'!L112,"")</f>
        <v>0</v>
      </c>
      <c r="M112" s="70">
        <f>IF(M222="yes",'Sites Score_WSH'!N112-'Sites Score_WSH'!M112,"")</f>
        <v>0</v>
      </c>
      <c r="N112" s="70">
        <f>IF(N222="yes",'Sites Score_WSH'!O112-'Sites Score_WSH'!N112,"")</f>
        <v>0</v>
      </c>
      <c r="O112" s="70">
        <f>IF(O222="yes",'Sites Score_WSH'!P112-'Sites Score_WSH'!O112,"")</f>
        <v>0</v>
      </c>
      <c r="P112" s="70">
        <f>IF(P222="yes",'Sites Score_WSH'!Q112-'Sites Score_WSH'!P112,"")</f>
        <v>0</v>
      </c>
      <c r="Q112" s="70">
        <f>IF(Q222="yes",'Sites Score_WSH'!R112-'Sites Score_WSH'!Q112,"")</f>
        <v>0</v>
      </c>
      <c r="R112" s="70">
        <f>IF(R222="yes",'Sites Score_WSH'!S112-'Sites Score_WSH'!R112,"")</f>
        <v>0</v>
      </c>
      <c r="S112" s="70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"/>
      <c r="AJ112" s="1"/>
      <c r="AK112" s="1"/>
    </row>
    <row r="113" spans="1:37" s="3" customFormat="1" hidden="1" outlineLevel="1" x14ac:dyDescent="0.45">
      <c r="A113" s="6"/>
      <c r="B113" s="1"/>
      <c r="C113" s="1"/>
      <c r="D113" s="1"/>
      <c r="E113" s="2" t="s">
        <v>10</v>
      </c>
      <c r="F113" s="2" t="s">
        <v>121</v>
      </c>
      <c r="G113" s="1" t="s">
        <v>131</v>
      </c>
      <c r="H113" s="1" t="s">
        <v>130</v>
      </c>
      <c r="I113" s="1" t="s">
        <v>132</v>
      </c>
      <c r="J113" s="1"/>
      <c r="K113" s="70">
        <f>IF(K223="yes",'Sites Score_WSH'!L113-'Sites Score_WSH'!K113,"")</f>
        <v>0</v>
      </c>
      <c r="L113" s="70">
        <f>IF(L223="yes",'Sites Score_WSH'!M113-'Sites Score_WSH'!L113,"")</f>
        <v>0</v>
      </c>
      <c r="M113" s="70">
        <f>IF(M223="yes",'Sites Score_WSH'!N113-'Sites Score_WSH'!M113,"")</f>
        <v>0</v>
      </c>
      <c r="N113" s="70">
        <f>IF(N223="yes",'Sites Score_WSH'!O113-'Sites Score_WSH'!N113,"")</f>
        <v>0</v>
      </c>
      <c r="O113" s="70">
        <f>IF(O223="yes",'Sites Score_WSH'!P113-'Sites Score_WSH'!O113,"")</f>
        <v>0</v>
      </c>
      <c r="P113" s="70">
        <f>IF(P223="yes",'Sites Score_WSH'!Q113-'Sites Score_WSH'!P113,"")</f>
        <v>0</v>
      </c>
      <c r="Q113" s="70">
        <f>IF(Q223="yes",'Sites Score_WSH'!R113-'Sites Score_WSH'!Q113,"")</f>
        <v>0</v>
      </c>
      <c r="R113" s="70">
        <f>IF(R223="yes",'Sites Score_WSH'!S113-'Sites Score_WSH'!R113,"")</f>
        <v>0</v>
      </c>
      <c r="S113" s="70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"/>
      <c r="AJ113" s="1"/>
      <c r="AK113" s="1"/>
    </row>
    <row r="114" spans="1:37" s="3" customFormat="1" hidden="1" outlineLevel="1" x14ac:dyDescent="0.45">
      <c r="A114" s="6"/>
      <c r="B114" s="1"/>
      <c r="C114" s="1"/>
      <c r="D114" s="1"/>
      <c r="E114" s="2" t="s">
        <v>10</v>
      </c>
      <c r="F114" s="2" t="s">
        <v>122</v>
      </c>
      <c r="G114" s="1" t="s">
        <v>131</v>
      </c>
      <c r="H114" s="1" t="s">
        <v>130</v>
      </c>
      <c r="I114" s="1" t="s">
        <v>132</v>
      </c>
      <c r="J114" s="1"/>
      <c r="K114" s="70">
        <f>IF(K224="yes",'Sites Score_WSH'!L114-'Sites Score_WSH'!K114,"")</f>
        <v>0</v>
      </c>
      <c r="L114" s="70">
        <f>IF(L224="yes",'Sites Score_WSH'!M114-'Sites Score_WSH'!L114,"")</f>
        <v>0</v>
      </c>
      <c r="M114" s="70">
        <f>IF(M224="yes",'Sites Score_WSH'!N114-'Sites Score_WSH'!M114,"")</f>
        <v>-1</v>
      </c>
      <c r="N114" s="70">
        <f>IF(N224="yes",'Sites Score_WSH'!O114-'Sites Score_WSH'!N114,"")</f>
        <v>1</v>
      </c>
      <c r="O114" s="70">
        <f>IF(O224="yes",'Sites Score_WSH'!P114-'Sites Score_WSH'!O114,"")</f>
        <v>-1</v>
      </c>
      <c r="P114" s="70">
        <f>IF(P224="yes",'Sites Score_WSH'!Q114-'Sites Score_WSH'!P114,"")</f>
        <v>0</v>
      </c>
      <c r="Q114" s="70">
        <f>IF(Q224="yes",'Sites Score_WSH'!R114-'Sites Score_WSH'!Q114,"")</f>
        <v>0</v>
      </c>
      <c r="R114" s="70">
        <f>IF(R224="yes",'Sites Score_WSH'!S114-'Sites Score_WSH'!R114,"")</f>
        <v>0</v>
      </c>
      <c r="S114" s="70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"/>
      <c r="AJ114" s="1"/>
      <c r="AK114" s="1"/>
    </row>
    <row r="115" spans="1:37" s="3" customFormat="1" hidden="1" outlineLevel="1" x14ac:dyDescent="0.45">
      <c r="A115" s="6"/>
      <c r="B115" s="1"/>
      <c r="C115" s="1"/>
      <c r="D115" s="1"/>
      <c r="E115" s="2" t="s">
        <v>10</v>
      </c>
      <c r="F115" s="2" t="s">
        <v>123</v>
      </c>
      <c r="G115" s="1" t="s">
        <v>131</v>
      </c>
      <c r="H115" s="1" t="s">
        <v>130</v>
      </c>
      <c r="I115" s="1" t="s">
        <v>132</v>
      </c>
      <c r="J115" s="1"/>
      <c r="K115" s="70">
        <f>IF(K225="yes",'Sites Score_WSH'!L115-'Sites Score_WSH'!K115,"")</f>
        <v>0</v>
      </c>
      <c r="L115" s="70">
        <f>IF(L225="yes",'Sites Score_WSH'!M115-'Sites Score_WSH'!L115,"")</f>
        <v>0</v>
      </c>
      <c r="M115" s="70">
        <f>IF(M225="yes",'Sites Score_WSH'!N115-'Sites Score_WSH'!M115,"")</f>
        <v>1</v>
      </c>
      <c r="N115" s="70">
        <f>IF(N225="yes",'Sites Score_WSH'!O115-'Sites Score_WSH'!N115,"")</f>
        <v>0</v>
      </c>
      <c r="O115" s="70">
        <f>IF(O225="yes",'Sites Score_WSH'!P115-'Sites Score_WSH'!O115,"")</f>
        <v>0</v>
      </c>
      <c r="P115" s="70">
        <f>IF(P225="yes",'Sites Score_WSH'!Q115-'Sites Score_WSH'!P115,"")</f>
        <v>0</v>
      </c>
      <c r="Q115" s="70">
        <f>IF(Q225="yes",'Sites Score_WSH'!R115-'Sites Score_WSH'!Q115,"")</f>
        <v>-1</v>
      </c>
      <c r="R115" s="70">
        <f>IF(R225="yes",'Sites Score_WSH'!S115-'Sites Score_WSH'!R115,"")</f>
        <v>-1</v>
      </c>
      <c r="S115" s="70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"/>
      <c r="AJ115" s="1"/>
      <c r="AK115" s="1"/>
    </row>
    <row r="116" spans="1:37" collapsed="1" x14ac:dyDescent="0.45"/>
    <row r="117" spans="1:37" s="11" customFormat="1" ht="13.15" x14ac:dyDescent="0.35">
      <c r="A117" s="8" t="s">
        <v>598</v>
      </c>
      <c r="B117" s="8"/>
      <c r="C117" s="9"/>
      <c r="D117" s="10"/>
      <c r="K117" s="43"/>
      <c r="L117" s="43"/>
      <c r="M117" s="43"/>
      <c r="N117" s="43"/>
      <c r="O117" s="43"/>
      <c r="P117" s="43"/>
      <c r="Q117" s="43"/>
      <c r="R117" s="43"/>
      <c r="S117" s="43"/>
    </row>
    <row r="118" spans="1:37" s="126" customFormat="1" x14ac:dyDescent="0.45">
      <c r="K118" s="125"/>
      <c r="L118" s="125"/>
      <c r="M118" s="125"/>
      <c r="N118" s="125"/>
      <c r="O118" s="125"/>
      <c r="P118" s="125"/>
      <c r="Q118" s="125"/>
      <c r="R118" s="125"/>
      <c r="S118" s="125"/>
    </row>
    <row r="119" spans="1:37" s="3" customFormat="1" x14ac:dyDescent="0.45">
      <c r="A119" s="6"/>
      <c r="B119" s="1"/>
      <c r="C119" s="1"/>
      <c r="D119" s="1"/>
      <c r="E119" s="2" t="s">
        <v>10</v>
      </c>
      <c r="F119" s="2" t="s">
        <v>11</v>
      </c>
      <c r="G119" s="1" t="s">
        <v>131</v>
      </c>
      <c r="H119" s="1" t="s">
        <v>130</v>
      </c>
      <c r="I119" s="1" t="s">
        <v>132</v>
      </c>
      <c r="J119" s="1"/>
      <c r="K119" s="42" t="str">
        <f>IF(OR('Sites Score_WSH'!K9="",'Sites Score_WSH'!L9=""),"no","yes")</f>
        <v>yes</v>
      </c>
      <c r="L119" s="42" t="str">
        <f>IF(OR('Sites Score_WSH'!L9="",'Sites Score_WSH'!M9=""),"no","yes")</f>
        <v>yes</v>
      </c>
      <c r="M119" s="42" t="str">
        <f>IF(OR('Sites Score_WSH'!M9="",'Sites Score_WSH'!N9=""),"no","yes")</f>
        <v>yes</v>
      </c>
      <c r="N119" s="42" t="str">
        <f>IF(OR('Sites Score_WSH'!N9="",'Sites Score_WSH'!O9=""),"no","yes")</f>
        <v>yes</v>
      </c>
      <c r="O119" s="42" t="str">
        <f>IF(OR('Sites Score_WSH'!O9="",'Sites Score_WSH'!P9=""),"no","yes")</f>
        <v>yes</v>
      </c>
      <c r="P119" s="42" t="str">
        <f>IF(OR('Sites Score_WSH'!P9="",'Sites Score_WSH'!Q9=""),"no","yes")</f>
        <v>yes</v>
      </c>
      <c r="Q119" s="42" t="str">
        <f>IF(OR('Sites Score_WSH'!Q9="",'Sites Score_WSH'!R9=""),"no","yes")</f>
        <v>yes</v>
      </c>
      <c r="R119" s="42" t="str">
        <f>IF(OR('Sites Score_WSH'!R9="",'Sites Score_WSH'!S9=""),"no","yes")</f>
        <v>yes</v>
      </c>
      <c r="S119" s="70"/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"/>
      <c r="AJ119" s="1"/>
      <c r="AK119" s="1"/>
    </row>
    <row r="120" spans="1:37" s="3" customFormat="1" hidden="1" outlineLevel="1" x14ac:dyDescent="0.45">
      <c r="A120" s="6"/>
      <c r="B120" s="1"/>
      <c r="C120" s="1"/>
      <c r="D120" s="1"/>
      <c r="E120" s="2" t="s">
        <v>10</v>
      </c>
      <c r="F120" s="2" t="s">
        <v>15</v>
      </c>
      <c r="G120" s="1" t="s">
        <v>131</v>
      </c>
      <c r="H120" s="1" t="s">
        <v>130</v>
      </c>
      <c r="I120" s="1" t="s">
        <v>132</v>
      </c>
      <c r="J120" s="1"/>
      <c r="K120" s="42" t="str">
        <f>IF(OR('Sites Score_WSH'!K10="",'Sites Score_WSH'!L10=""),"no","yes")</f>
        <v>yes</v>
      </c>
      <c r="L120" s="42" t="str">
        <f>IF(OR('Sites Score_WSH'!L10="",'Sites Score_WSH'!M10=""),"no","yes")</f>
        <v>yes</v>
      </c>
      <c r="M120" s="42" t="str">
        <f>IF(OR('Sites Score_WSH'!M10="",'Sites Score_WSH'!N10=""),"no","yes")</f>
        <v>yes</v>
      </c>
      <c r="N120" s="42" t="str">
        <f>IF(OR('Sites Score_WSH'!N10="",'Sites Score_WSH'!O10=""),"no","yes")</f>
        <v>yes</v>
      </c>
      <c r="O120" s="42" t="str">
        <f>IF(OR('Sites Score_WSH'!O10="",'Sites Score_WSH'!P10=""),"no","yes")</f>
        <v>yes</v>
      </c>
      <c r="P120" s="42" t="str">
        <f>IF(OR('Sites Score_WSH'!P10="",'Sites Score_WSH'!Q10=""),"no","yes")</f>
        <v>yes</v>
      </c>
      <c r="Q120" s="42" t="str">
        <f>IF(OR('Sites Score_WSH'!Q10="",'Sites Score_WSH'!R10=""),"no","yes")</f>
        <v>yes</v>
      </c>
      <c r="R120" s="42" t="str">
        <f>IF(OR('Sites Score_WSH'!R10="",'Sites Score_WSH'!S10=""),"no","yes")</f>
        <v>yes</v>
      </c>
      <c r="S120" s="70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"/>
      <c r="AJ120" s="1"/>
      <c r="AK120" s="1"/>
    </row>
    <row r="121" spans="1:37" s="3" customFormat="1" hidden="1" outlineLevel="1" x14ac:dyDescent="0.45">
      <c r="A121" s="6"/>
      <c r="B121" s="1"/>
      <c r="C121" s="1"/>
      <c r="D121" s="1"/>
      <c r="E121" s="2" t="s">
        <v>10</v>
      </c>
      <c r="F121" s="2" t="s">
        <v>17</v>
      </c>
      <c r="G121" s="1" t="s">
        <v>131</v>
      </c>
      <c r="H121" s="1" t="s">
        <v>130</v>
      </c>
      <c r="I121" s="1" t="s">
        <v>132</v>
      </c>
      <c r="J121" s="1"/>
      <c r="K121" s="42" t="str">
        <f>IF(OR('Sites Score_WSH'!K11="",'Sites Score_WSH'!L11=""),"no","yes")</f>
        <v>yes</v>
      </c>
      <c r="L121" s="42" t="str">
        <f>IF(OR('Sites Score_WSH'!L11="",'Sites Score_WSH'!M11=""),"no","yes")</f>
        <v>yes</v>
      </c>
      <c r="M121" s="42" t="str">
        <f>IF(OR('Sites Score_WSH'!M11="",'Sites Score_WSH'!N11=""),"no","yes")</f>
        <v>yes</v>
      </c>
      <c r="N121" s="42" t="str">
        <f>IF(OR('Sites Score_WSH'!N11="",'Sites Score_WSH'!O11=""),"no","yes")</f>
        <v>yes</v>
      </c>
      <c r="O121" s="42" t="str">
        <f>IF(OR('Sites Score_WSH'!O11="",'Sites Score_WSH'!P11=""),"no","yes")</f>
        <v>yes</v>
      </c>
      <c r="P121" s="42" t="str">
        <f>IF(OR('Sites Score_WSH'!P11="",'Sites Score_WSH'!Q11=""),"no","yes")</f>
        <v>yes</v>
      </c>
      <c r="Q121" s="42" t="str">
        <f>IF(OR('Sites Score_WSH'!Q11="",'Sites Score_WSH'!R11=""),"no","yes")</f>
        <v>yes</v>
      </c>
      <c r="R121" s="42" t="str">
        <f>IF(OR('Sites Score_WSH'!R11="",'Sites Score_WSH'!S11=""),"no","yes")</f>
        <v>yes</v>
      </c>
      <c r="S121" s="70"/>
      <c r="Z121" s="126"/>
      <c r="AA121" s="126"/>
      <c r="AB121" s="126"/>
      <c r="AC121" s="126"/>
      <c r="AD121" s="126"/>
      <c r="AE121" s="126"/>
      <c r="AF121" s="126"/>
      <c r="AG121" s="126"/>
      <c r="AH121" s="126"/>
      <c r="AI121" s="1"/>
      <c r="AJ121" s="1"/>
      <c r="AK121" s="1"/>
    </row>
    <row r="122" spans="1:37" s="3" customFormat="1" hidden="1" outlineLevel="1" x14ac:dyDescent="0.45">
      <c r="A122" s="6"/>
      <c r="B122" s="1"/>
      <c r="C122" s="1"/>
      <c r="D122" s="1"/>
      <c r="E122" s="2" t="s">
        <v>10</v>
      </c>
      <c r="F122" s="2" t="s">
        <v>18</v>
      </c>
      <c r="G122" s="1" t="s">
        <v>131</v>
      </c>
      <c r="H122" s="1" t="s">
        <v>130</v>
      </c>
      <c r="I122" s="1" t="s">
        <v>132</v>
      </c>
      <c r="J122" s="1"/>
      <c r="K122" s="42" t="str">
        <f>IF(OR('Sites Score_WSH'!K12="",'Sites Score_WSH'!L12=""),"no","yes")</f>
        <v>no</v>
      </c>
      <c r="L122" s="42" t="str">
        <f>IF(OR('Sites Score_WSH'!L12="",'Sites Score_WSH'!M12=""),"no","yes")</f>
        <v>yes</v>
      </c>
      <c r="M122" s="42" t="str">
        <f>IF(OR('Sites Score_WSH'!M12="",'Sites Score_WSH'!N12=""),"no","yes")</f>
        <v>yes</v>
      </c>
      <c r="N122" s="42" t="str">
        <f>IF(OR('Sites Score_WSH'!N12="",'Sites Score_WSH'!O12=""),"no","yes")</f>
        <v>yes</v>
      </c>
      <c r="O122" s="42" t="str">
        <f>IF(OR('Sites Score_WSH'!O12="",'Sites Score_WSH'!P12=""),"no","yes")</f>
        <v>yes</v>
      </c>
      <c r="P122" s="42" t="str">
        <f>IF(OR('Sites Score_WSH'!P12="",'Sites Score_WSH'!Q12=""),"no","yes")</f>
        <v>yes</v>
      </c>
      <c r="Q122" s="42" t="str">
        <f>IF(OR('Sites Score_WSH'!Q12="",'Sites Score_WSH'!R12=""),"no","yes")</f>
        <v>yes</v>
      </c>
      <c r="R122" s="42" t="str">
        <f>IF(OR('Sites Score_WSH'!R12="",'Sites Score_WSH'!S12=""),"no","yes")</f>
        <v>yes</v>
      </c>
      <c r="S122" s="70"/>
      <c r="Z122" s="126"/>
      <c r="AA122" s="126"/>
      <c r="AB122" s="126"/>
      <c r="AC122" s="126"/>
      <c r="AD122" s="126"/>
      <c r="AE122" s="126"/>
      <c r="AF122" s="126"/>
      <c r="AG122" s="126"/>
      <c r="AH122" s="126"/>
      <c r="AI122" s="1"/>
      <c r="AJ122" s="1"/>
      <c r="AK122" s="1"/>
    </row>
    <row r="123" spans="1:37" s="3" customFormat="1" hidden="1" outlineLevel="1" x14ac:dyDescent="0.45">
      <c r="A123" s="6"/>
      <c r="B123" s="1"/>
      <c r="C123" s="1"/>
      <c r="D123" s="1"/>
      <c r="E123" s="2" t="s">
        <v>10</v>
      </c>
      <c r="F123" s="2" t="s">
        <v>20</v>
      </c>
      <c r="G123" s="1" t="s">
        <v>131</v>
      </c>
      <c r="H123" s="1" t="s">
        <v>130</v>
      </c>
      <c r="I123" s="1" t="s">
        <v>132</v>
      </c>
      <c r="J123" s="1"/>
      <c r="K123" s="42" t="str">
        <f>IF(OR('Sites Score_WSH'!K13="",'Sites Score_WSH'!L13=""),"no","yes")</f>
        <v>yes</v>
      </c>
      <c r="L123" s="42" t="str">
        <f>IF(OR('Sites Score_WSH'!L13="",'Sites Score_WSH'!M13=""),"no","yes")</f>
        <v>yes</v>
      </c>
      <c r="M123" s="42" t="str">
        <f>IF(OR('Sites Score_WSH'!M13="",'Sites Score_WSH'!N13=""),"no","yes")</f>
        <v>yes</v>
      </c>
      <c r="N123" s="42" t="str">
        <f>IF(OR('Sites Score_WSH'!N13="",'Sites Score_WSH'!O13=""),"no","yes")</f>
        <v>yes</v>
      </c>
      <c r="O123" s="42" t="str">
        <f>IF(OR('Sites Score_WSH'!O13="",'Sites Score_WSH'!P13=""),"no","yes")</f>
        <v>yes</v>
      </c>
      <c r="P123" s="42" t="str">
        <f>IF(OR('Sites Score_WSH'!P13="",'Sites Score_WSH'!Q13=""),"no","yes")</f>
        <v>yes</v>
      </c>
      <c r="Q123" s="42" t="str">
        <f>IF(OR('Sites Score_WSH'!Q13="",'Sites Score_WSH'!R13=""),"no","yes")</f>
        <v>yes</v>
      </c>
      <c r="R123" s="42" t="str">
        <f>IF(OR('Sites Score_WSH'!R13="",'Sites Score_WSH'!S13=""),"no","yes")</f>
        <v>yes</v>
      </c>
      <c r="S123" s="70"/>
      <c r="Z123" s="126"/>
      <c r="AA123" s="126"/>
      <c r="AB123" s="126"/>
      <c r="AC123" s="126"/>
      <c r="AD123" s="126"/>
      <c r="AE123" s="126"/>
      <c r="AF123" s="126"/>
      <c r="AG123" s="126"/>
      <c r="AH123" s="126"/>
      <c r="AI123" s="1"/>
      <c r="AJ123" s="1"/>
      <c r="AK123" s="1"/>
    </row>
    <row r="124" spans="1:37" s="3" customFormat="1" hidden="1" outlineLevel="1" x14ac:dyDescent="0.45">
      <c r="A124" s="6"/>
      <c r="B124" s="1"/>
      <c r="C124" s="1"/>
      <c r="D124" s="1"/>
      <c r="E124" s="2" t="s">
        <v>10</v>
      </c>
      <c r="F124" s="2" t="s">
        <v>21</v>
      </c>
      <c r="G124" s="1" t="s">
        <v>131</v>
      </c>
      <c r="H124" s="1" t="s">
        <v>130</v>
      </c>
      <c r="I124" s="1" t="s">
        <v>132</v>
      </c>
      <c r="J124" s="1"/>
      <c r="K124" s="42" t="str">
        <f>IF(OR('Sites Score_WSH'!K14="",'Sites Score_WSH'!L14=""),"no","yes")</f>
        <v>yes</v>
      </c>
      <c r="L124" s="42" t="str">
        <f>IF(OR('Sites Score_WSH'!L14="",'Sites Score_WSH'!M14=""),"no","yes")</f>
        <v>yes</v>
      </c>
      <c r="M124" s="42" t="str">
        <f>IF(OR('Sites Score_WSH'!M14="",'Sites Score_WSH'!N14=""),"no","yes")</f>
        <v>yes</v>
      </c>
      <c r="N124" s="42" t="str">
        <f>IF(OR('Sites Score_WSH'!N14="",'Sites Score_WSH'!O14=""),"no","yes")</f>
        <v>yes</v>
      </c>
      <c r="O124" s="42" t="str">
        <f>IF(OR('Sites Score_WSH'!O14="",'Sites Score_WSH'!P14=""),"no","yes")</f>
        <v>yes</v>
      </c>
      <c r="P124" s="42" t="str">
        <f>IF(OR('Sites Score_WSH'!P14="",'Sites Score_WSH'!Q14=""),"no","yes")</f>
        <v>yes</v>
      </c>
      <c r="Q124" s="42" t="str">
        <f>IF(OR('Sites Score_WSH'!Q14="",'Sites Score_WSH'!R14=""),"no","yes")</f>
        <v>yes</v>
      </c>
      <c r="R124" s="42" t="str">
        <f>IF(OR('Sites Score_WSH'!R14="",'Sites Score_WSH'!S14=""),"no","yes")</f>
        <v>yes</v>
      </c>
      <c r="S124" s="70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"/>
      <c r="AJ124" s="1"/>
      <c r="AK124" s="1"/>
    </row>
    <row r="125" spans="1:37" s="3" customFormat="1" hidden="1" outlineLevel="1" x14ac:dyDescent="0.45">
      <c r="A125" s="6"/>
      <c r="B125" s="1"/>
      <c r="C125" s="1"/>
      <c r="D125" s="1"/>
      <c r="E125" s="2" t="s">
        <v>10</v>
      </c>
      <c r="F125" s="2" t="s">
        <v>22</v>
      </c>
      <c r="G125" s="1" t="s">
        <v>131</v>
      </c>
      <c r="H125" s="1" t="s">
        <v>130</v>
      </c>
      <c r="I125" s="1" t="s">
        <v>132</v>
      </c>
      <c r="J125" s="1"/>
      <c r="K125" s="42" t="str">
        <f>IF(OR('Sites Score_WSH'!K15="",'Sites Score_WSH'!L15=""),"no","yes")</f>
        <v>yes</v>
      </c>
      <c r="L125" s="42" t="str">
        <f>IF(OR('Sites Score_WSH'!L15="",'Sites Score_WSH'!M15=""),"no","yes")</f>
        <v>yes</v>
      </c>
      <c r="M125" s="42" t="str">
        <f>IF(OR('Sites Score_WSH'!M15="",'Sites Score_WSH'!N15=""),"no","yes")</f>
        <v>yes</v>
      </c>
      <c r="N125" s="42" t="str">
        <f>IF(OR('Sites Score_WSH'!N15="",'Sites Score_WSH'!O15=""),"no","yes")</f>
        <v>yes</v>
      </c>
      <c r="O125" s="42" t="str">
        <f>IF(OR('Sites Score_WSH'!O15="",'Sites Score_WSH'!P15=""),"no","yes")</f>
        <v>yes</v>
      </c>
      <c r="P125" s="42" t="str">
        <f>IF(OR('Sites Score_WSH'!P15="",'Sites Score_WSH'!Q15=""),"no","yes")</f>
        <v>yes</v>
      </c>
      <c r="Q125" s="42" t="str">
        <f>IF(OR('Sites Score_WSH'!Q15="",'Sites Score_WSH'!R15=""),"no","yes")</f>
        <v>yes</v>
      </c>
      <c r="R125" s="42" t="str">
        <f>IF(OR('Sites Score_WSH'!R15="",'Sites Score_WSH'!S15=""),"no","yes")</f>
        <v>yes</v>
      </c>
      <c r="S125" s="70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"/>
      <c r="AJ125" s="1"/>
      <c r="AK125" s="1"/>
    </row>
    <row r="126" spans="1:37" s="3" customFormat="1" hidden="1" outlineLevel="1" x14ac:dyDescent="0.45">
      <c r="A126" s="6"/>
      <c r="B126" s="1"/>
      <c r="C126" s="1"/>
      <c r="D126" s="1"/>
      <c r="E126" s="2" t="s">
        <v>10</v>
      </c>
      <c r="F126" s="2" t="s">
        <v>23</v>
      </c>
      <c r="G126" s="1" t="s">
        <v>131</v>
      </c>
      <c r="H126" s="1" t="s">
        <v>130</v>
      </c>
      <c r="I126" s="1" t="s">
        <v>132</v>
      </c>
      <c r="J126" s="1"/>
      <c r="K126" s="42" t="str">
        <f>IF(OR('Sites Score_WSH'!K16="",'Sites Score_WSH'!L16=""),"no","yes")</f>
        <v>yes</v>
      </c>
      <c r="L126" s="42" t="str">
        <f>IF(OR('Sites Score_WSH'!L16="",'Sites Score_WSH'!M16=""),"no","yes")</f>
        <v>yes</v>
      </c>
      <c r="M126" s="42" t="str">
        <f>IF(OR('Sites Score_WSH'!M16="",'Sites Score_WSH'!N16=""),"no","yes")</f>
        <v>yes</v>
      </c>
      <c r="N126" s="42" t="str">
        <f>IF(OR('Sites Score_WSH'!N16="",'Sites Score_WSH'!O16=""),"no","yes")</f>
        <v>yes</v>
      </c>
      <c r="O126" s="42" t="str">
        <f>IF(OR('Sites Score_WSH'!O16="",'Sites Score_WSH'!P16=""),"no","yes")</f>
        <v>yes</v>
      </c>
      <c r="P126" s="42" t="str">
        <f>IF(OR('Sites Score_WSH'!P16="",'Sites Score_WSH'!Q16=""),"no","yes")</f>
        <v>yes</v>
      </c>
      <c r="Q126" s="42" t="str">
        <f>IF(OR('Sites Score_WSH'!Q16="",'Sites Score_WSH'!R16=""),"no","yes")</f>
        <v>yes</v>
      </c>
      <c r="R126" s="42" t="str">
        <f>IF(OR('Sites Score_WSH'!R16="",'Sites Score_WSH'!S16=""),"no","yes")</f>
        <v>yes</v>
      </c>
      <c r="S126" s="70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"/>
      <c r="AJ126" s="1"/>
      <c r="AK126" s="1"/>
    </row>
    <row r="127" spans="1:37" s="3" customFormat="1" hidden="1" outlineLevel="1" x14ac:dyDescent="0.45">
      <c r="A127" s="6"/>
      <c r="B127" s="1"/>
      <c r="C127" s="1"/>
      <c r="D127" s="1"/>
      <c r="E127" s="2" t="s">
        <v>10</v>
      </c>
      <c r="F127" s="2" t="s">
        <v>24</v>
      </c>
      <c r="G127" s="1" t="s">
        <v>131</v>
      </c>
      <c r="H127" s="1" t="s">
        <v>130</v>
      </c>
      <c r="I127" s="1" t="s">
        <v>132</v>
      </c>
      <c r="J127" s="1"/>
      <c r="K127" s="42" t="str">
        <f>IF(OR('Sites Score_WSH'!K17="",'Sites Score_WSH'!L17=""),"no","yes")</f>
        <v>yes</v>
      </c>
      <c r="L127" s="42" t="str">
        <f>IF(OR('Sites Score_WSH'!L17="",'Sites Score_WSH'!M17=""),"no","yes")</f>
        <v>yes</v>
      </c>
      <c r="M127" s="42" t="str">
        <f>IF(OR('Sites Score_WSH'!M17="",'Sites Score_WSH'!N17=""),"no","yes")</f>
        <v>yes</v>
      </c>
      <c r="N127" s="42" t="str">
        <f>IF(OR('Sites Score_WSH'!N17="",'Sites Score_WSH'!O17=""),"no","yes")</f>
        <v>yes</v>
      </c>
      <c r="O127" s="42" t="str">
        <f>IF(OR('Sites Score_WSH'!O17="",'Sites Score_WSH'!P17=""),"no","yes")</f>
        <v>yes</v>
      </c>
      <c r="P127" s="42" t="str">
        <f>IF(OR('Sites Score_WSH'!P17="",'Sites Score_WSH'!Q17=""),"no","yes")</f>
        <v>yes</v>
      </c>
      <c r="Q127" s="42" t="str">
        <f>IF(OR('Sites Score_WSH'!Q17="",'Sites Score_WSH'!R17=""),"no","yes")</f>
        <v>yes</v>
      </c>
      <c r="R127" s="42" t="str">
        <f>IF(OR('Sites Score_WSH'!R17="",'Sites Score_WSH'!S17=""),"no","yes")</f>
        <v>yes</v>
      </c>
      <c r="S127" s="70"/>
      <c r="Z127" s="126"/>
      <c r="AA127" s="126"/>
      <c r="AB127" s="126"/>
      <c r="AC127" s="126"/>
      <c r="AD127" s="126"/>
      <c r="AE127" s="126"/>
      <c r="AF127" s="126"/>
      <c r="AG127" s="126"/>
      <c r="AH127" s="126"/>
      <c r="AI127" s="1"/>
      <c r="AJ127" s="1"/>
      <c r="AK127" s="1"/>
    </row>
    <row r="128" spans="1:37" s="3" customFormat="1" hidden="1" outlineLevel="1" x14ac:dyDescent="0.45">
      <c r="A128" s="6"/>
      <c r="B128" s="1"/>
      <c r="C128" s="1"/>
      <c r="D128" s="1"/>
      <c r="E128" s="2" t="s">
        <v>10</v>
      </c>
      <c r="F128" s="2" t="s">
        <v>25</v>
      </c>
      <c r="G128" s="1" t="s">
        <v>131</v>
      </c>
      <c r="H128" s="1" t="s">
        <v>130</v>
      </c>
      <c r="I128" s="1" t="s">
        <v>132</v>
      </c>
      <c r="J128" s="1"/>
      <c r="K128" s="42" t="str">
        <f>IF(OR('Sites Score_WSH'!K18="",'Sites Score_WSH'!L18=""),"no","yes")</f>
        <v>yes</v>
      </c>
      <c r="L128" s="42" t="str">
        <f>IF(OR('Sites Score_WSH'!L18="",'Sites Score_WSH'!M18=""),"no","yes")</f>
        <v>yes</v>
      </c>
      <c r="M128" s="42" t="str">
        <f>IF(OR('Sites Score_WSH'!M18="",'Sites Score_WSH'!N18=""),"no","yes")</f>
        <v>yes</v>
      </c>
      <c r="N128" s="42" t="str">
        <f>IF(OR('Sites Score_WSH'!N18="",'Sites Score_WSH'!O18=""),"no","yes")</f>
        <v>yes</v>
      </c>
      <c r="O128" s="42" t="str">
        <f>IF(OR('Sites Score_WSH'!O18="",'Sites Score_WSH'!P18=""),"no","yes")</f>
        <v>yes</v>
      </c>
      <c r="P128" s="42" t="str">
        <f>IF(OR('Sites Score_WSH'!P18="",'Sites Score_WSH'!Q18=""),"no","yes")</f>
        <v>yes</v>
      </c>
      <c r="Q128" s="42" t="str">
        <f>IF(OR('Sites Score_WSH'!Q18="",'Sites Score_WSH'!R18=""),"no","yes")</f>
        <v>yes</v>
      </c>
      <c r="R128" s="42" t="str">
        <f>IF(OR('Sites Score_WSH'!R18="",'Sites Score_WSH'!S18=""),"no","yes")</f>
        <v>yes</v>
      </c>
      <c r="S128" s="70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"/>
      <c r="AJ128" s="1"/>
      <c r="AK128" s="1"/>
    </row>
    <row r="129" spans="1:37" s="3" customFormat="1" hidden="1" outlineLevel="1" x14ac:dyDescent="0.45">
      <c r="A129" s="6"/>
      <c r="B129" s="1"/>
      <c r="C129" s="1"/>
      <c r="D129" s="1"/>
      <c r="E129" s="2" t="s">
        <v>10</v>
      </c>
      <c r="F129" s="2" t="s">
        <v>26</v>
      </c>
      <c r="G129" s="1" t="s">
        <v>131</v>
      </c>
      <c r="H129" s="1" t="s">
        <v>130</v>
      </c>
      <c r="I129" s="1" t="s">
        <v>132</v>
      </c>
      <c r="J129" s="1"/>
      <c r="K129" s="42" t="str">
        <f>IF(OR('Sites Score_WSH'!K19="",'Sites Score_WSH'!L19=""),"no","yes")</f>
        <v>yes</v>
      </c>
      <c r="L129" s="42" t="str">
        <f>IF(OR('Sites Score_WSH'!L19="",'Sites Score_WSH'!M19=""),"no","yes")</f>
        <v>yes</v>
      </c>
      <c r="M129" s="42" t="str">
        <f>IF(OR('Sites Score_WSH'!M19="",'Sites Score_WSH'!N19=""),"no","yes")</f>
        <v>yes</v>
      </c>
      <c r="N129" s="42" t="str">
        <f>IF(OR('Sites Score_WSH'!N19="",'Sites Score_WSH'!O19=""),"no","yes")</f>
        <v>yes</v>
      </c>
      <c r="O129" s="42" t="str">
        <f>IF(OR('Sites Score_WSH'!O19="",'Sites Score_WSH'!P19=""),"no","yes")</f>
        <v>yes</v>
      </c>
      <c r="P129" s="42" t="str">
        <f>IF(OR('Sites Score_WSH'!P19="",'Sites Score_WSH'!Q19=""),"no","yes")</f>
        <v>yes</v>
      </c>
      <c r="Q129" s="42" t="str">
        <f>IF(OR('Sites Score_WSH'!Q19="",'Sites Score_WSH'!R19=""),"no","yes")</f>
        <v>yes</v>
      </c>
      <c r="R129" s="42" t="str">
        <f>IF(OR('Sites Score_WSH'!R19="",'Sites Score_WSH'!S19=""),"no","yes")</f>
        <v>yes</v>
      </c>
      <c r="S129" s="70"/>
      <c r="Z129" s="126"/>
      <c r="AA129" s="126"/>
      <c r="AB129" s="126"/>
      <c r="AC129" s="126"/>
      <c r="AD129" s="126"/>
      <c r="AE129" s="126"/>
      <c r="AF129" s="126"/>
      <c r="AG129" s="126"/>
      <c r="AH129" s="126"/>
      <c r="AI129" s="1"/>
      <c r="AJ129" s="1"/>
      <c r="AK129" s="1"/>
    </row>
    <row r="130" spans="1:37" s="3" customFormat="1" hidden="1" outlineLevel="1" x14ac:dyDescent="0.45">
      <c r="A130" s="6"/>
      <c r="B130" s="1"/>
      <c r="C130" s="1"/>
      <c r="D130" s="1"/>
      <c r="E130" s="2" t="s">
        <v>10</v>
      </c>
      <c r="F130" s="2" t="s">
        <v>27</v>
      </c>
      <c r="G130" s="1" t="s">
        <v>131</v>
      </c>
      <c r="H130" s="1" t="s">
        <v>130</v>
      </c>
      <c r="I130" s="1" t="s">
        <v>132</v>
      </c>
      <c r="J130" s="1"/>
      <c r="K130" s="42" t="str">
        <f>IF(OR('Sites Score_WSH'!K20="",'Sites Score_WSH'!L20=""),"no","yes")</f>
        <v>yes</v>
      </c>
      <c r="L130" s="42" t="str">
        <f>IF(OR('Sites Score_WSH'!L20="",'Sites Score_WSH'!M20=""),"no","yes")</f>
        <v>yes</v>
      </c>
      <c r="M130" s="42" t="str">
        <f>IF(OR('Sites Score_WSH'!M20="",'Sites Score_WSH'!N20=""),"no","yes")</f>
        <v>yes</v>
      </c>
      <c r="N130" s="42" t="str">
        <f>IF(OR('Sites Score_WSH'!N20="",'Sites Score_WSH'!O20=""),"no","yes")</f>
        <v>yes</v>
      </c>
      <c r="O130" s="42" t="str">
        <f>IF(OR('Sites Score_WSH'!O20="",'Sites Score_WSH'!P20=""),"no","yes")</f>
        <v>yes</v>
      </c>
      <c r="P130" s="42" t="str">
        <f>IF(OR('Sites Score_WSH'!P20="",'Sites Score_WSH'!Q20=""),"no","yes")</f>
        <v>yes</v>
      </c>
      <c r="Q130" s="42" t="str">
        <f>IF(OR('Sites Score_WSH'!Q20="",'Sites Score_WSH'!R20=""),"no","yes")</f>
        <v>yes</v>
      </c>
      <c r="R130" s="42" t="str">
        <f>IF(OR('Sites Score_WSH'!R20="",'Sites Score_WSH'!S20=""),"no","yes")</f>
        <v>yes</v>
      </c>
      <c r="S130" s="70"/>
      <c r="Z130" s="126"/>
      <c r="AA130" s="126"/>
      <c r="AB130" s="126"/>
      <c r="AC130" s="126"/>
      <c r="AD130" s="126"/>
      <c r="AE130" s="126"/>
      <c r="AF130" s="126"/>
      <c r="AG130" s="126"/>
      <c r="AH130" s="126"/>
      <c r="AI130" s="1"/>
      <c r="AJ130" s="1"/>
      <c r="AK130" s="1"/>
    </row>
    <row r="131" spans="1:37" s="3" customFormat="1" hidden="1" outlineLevel="1" x14ac:dyDescent="0.45">
      <c r="A131" s="6"/>
      <c r="B131" s="1"/>
      <c r="C131" s="1"/>
      <c r="D131" s="1"/>
      <c r="E131" s="2" t="s">
        <v>10</v>
      </c>
      <c r="F131" s="2" t="s">
        <v>28</v>
      </c>
      <c r="G131" s="1" t="s">
        <v>131</v>
      </c>
      <c r="H131" s="1" t="s">
        <v>130</v>
      </c>
      <c r="I131" s="1" t="s">
        <v>132</v>
      </c>
      <c r="J131" s="1"/>
      <c r="K131" s="42" t="str">
        <f>IF(OR('Sites Score_WSH'!K21="",'Sites Score_WSH'!L21=""),"no","yes")</f>
        <v>yes</v>
      </c>
      <c r="L131" s="42" t="str">
        <f>IF(OR('Sites Score_WSH'!L21="",'Sites Score_WSH'!M21=""),"no","yes")</f>
        <v>yes</v>
      </c>
      <c r="M131" s="42" t="str">
        <f>IF(OR('Sites Score_WSH'!M21="",'Sites Score_WSH'!N21=""),"no","yes")</f>
        <v>yes</v>
      </c>
      <c r="N131" s="42" t="str">
        <f>IF(OR('Sites Score_WSH'!N21="",'Sites Score_WSH'!O21=""),"no","yes")</f>
        <v>yes</v>
      </c>
      <c r="O131" s="42" t="str">
        <f>IF(OR('Sites Score_WSH'!O21="",'Sites Score_WSH'!P21=""),"no","yes")</f>
        <v>yes</v>
      </c>
      <c r="P131" s="42" t="str">
        <f>IF(OR('Sites Score_WSH'!P21="",'Sites Score_WSH'!Q21=""),"no","yes")</f>
        <v>yes</v>
      </c>
      <c r="Q131" s="42" t="str">
        <f>IF(OR('Sites Score_WSH'!Q21="",'Sites Score_WSH'!R21=""),"no","yes")</f>
        <v>yes</v>
      </c>
      <c r="R131" s="42" t="str">
        <f>IF(OR('Sites Score_WSH'!R21="",'Sites Score_WSH'!S21=""),"no","yes")</f>
        <v>yes</v>
      </c>
      <c r="S131" s="70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"/>
      <c r="AJ131" s="1"/>
      <c r="AK131" s="1"/>
    </row>
    <row r="132" spans="1:37" s="3" customFormat="1" hidden="1" outlineLevel="1" x14ac:dyDescent="0.45">
      <c r="A132" s="6"/>
      <c r="B132" s="1"/>
      <c r="C132" s="1"/>
      <c r="D132" s="1"/>
      <c r="E132" s="2" t="s">
        <v>10</v>
      </c>
      <c r="F132" s="2" t="s">
        <v>29</v>
      </c>
      <c r="G132" s="1" t="s">
        <v>131</v>
      </c>
      <c r="H132" s="1" t="s">
        <v>130</v>
      </c>
      <c r="I132" s="1" t="s">
        <v>132</v>
      </c>
      <c r="J132" s="1"/>
      <c r="K132" s="42" t="str">
        <f>IF(OR('Sites Score_WSH'!K22="",'Sites Score_WSH'!L22=""),"no","yes")</f>
        <v>yes</v>
      </c>
      <c r="L132" s="42" t="str">
        <f>IF(OR('Sites Score_WSH'!L22="",'Sites Score_WSH'!M22=""),"no","yes")</f>
        <v>yes</v>
      </c>
      <c r="M132" s="42" t="str">
        <f>IF(OR('Sites Score_WSH'!M22="",'Sites Score_WSH'!N22=""),"no","yes")</f>
        <v>yes</v>
      </c>
      <c r="N132" s="42" t="str">
        <f>IF(OR('Sites Score_WSH'!N22="",'Sites Score_WSH'!O22=""),"no","yes")</f>
        <v>yes</v>
      </c>
      <c r="O132" s="42" t="str">
        <f>IF(OR('Sites Score_WSH'!O22="",'Sites Score_WSH'!P22=""),"no","yes")</f>
        <v>yes</v>
      </c>
      <c r="P132" s="42" t="str">
        <f>IF(OR('Sites Score_WSH'!P22="",'Sites Score_WSH'!Q22=""),"no","yes")</f>
        <v>yes</v>
      </c>
      <c r="Q132" s="42" t="str">
        <f>IF(OR('Sites Score_WSH'!Q22="",'Sites Score_WSH'!R22=""),"no","yes")</f>
        <v>yes</v>
      </c>
      <c r="R132" s="42" t="str">
        <f>IF(OR('Sites Score_WSH'!R22="",'Sites Score_WSH'!S22=""),"no","yes")</f>
        <v>yes</v>
      </c>
      <c r="S132" s="70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"/>
      <c r="AJ132" s="1"/>
      <c r="AK132" s="1"/>
    </row>
    <row r="133" spans="1:37" s="3" customFormat="1" hidden="1" outlineLevel="1" x14ac:dyDescent="0.45">
      <c r="A133" s="6"/>
      <c r="B133" s="1"/>
      <c r="C133" s="1"/>
      <c r="D133" s="1"/>
      <c r="E133" s="2" t="s">
        <v>10</v>
      </c>
      <c r="F133" s="2" t="s">
        <v>30</v>
      </c>
      <c r="G133" s="1" t="s">
        <v>131</v>
      </c>
      <c r="H133" s="1" t="s">
        <v>130</v>
      </c>
      <c r="I133" s="1" t="s">
        <v>132</v>
      </c>
      <c r="J133" s="1"/>
      <c r="K133" s="42" t="str">
        <f>IF(OR('Sites Score_WSH'!K23="",'Sites Score_WSH'!L23=""),"no","yes")</f>
        <v>yes</v>
      </c>
      <c r="L133" s="42" t="str">
        <f>IF(OR('Sites Score_WSH'!L23="",'Sites Score_WSH'!M23=""),"no","yes")</f>
        <v>yes</v>
      </c>
      <c r="M133" s="42" t="str">
        <f>IF(OR('Sites Score_WSH'!M23="",'Sites Score_WSH'!N23=""),"no","yes")</f>
        <v>yes</v>
      </c>
      <c r="N133" s="42" t="str">
        <f>IF(OR('Sites Score_WSH'!N23="",'Sites Score_WSH'!O23=""),"no","yes")</f>
        <v>yes</v>
      </c>
      <c r="O133" s="42" t="str">
        <f>IF(OR('Sites Score_WSH'!O23="",'Sites Score_WSH'!P23=""),"no","yes")</f>
        <v>yes</v>
      </c>
      <c r="P133" s="42" t="str">
        <f>IF(OR('Sites Score_WSH'!P23="",'Sites Score_WSH'!Q23=""),"no","yes")</f>
        <v>yes</v>
      </c>
      <c r="Q133" s="42" t="str">
        <f>IF(OR('Sites Score_WSH'!Q23="",'Sites Score_WSH'!R23=""),"no","yes")</f>
        <v>yes</v>
      </c>
      <c r="R133" s="42" t="str">
        <f>IF(OR('Sites Score_WSH'!R23="",'Sites Score_WSH'!S23=""),"no","yes")</f>
        <v>yes</v>
      </c>
      <c r="S133" s="70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"/>
      <c r="AJ133" s="1"/>
      <c r="AK133" s="1"/>
    </row>
    <row r="134" spans="1:37" s="3" customFormat="1" hidden="1" outlineLevel="1" x14ac:dyDescent="0.45">
      <c r="A134" s="6"/>
      <c r="B134" s="1"/>
      <c r="C134" s="1"/>
      <c r="D134" s="1"/>
      <c r="E134" s="2" t="s">
        <v>10</v>
      </c>
      <c r="F134" s="2" t="s">
        <v>31</v>
      </c>
      <c r="G134" s="1" t="s">
        <v>131</v>
      </c>
      <c r="H134" s="1" t="s">
        <v>130</v>
      </c>
      <c r="I134" s="1" t="s">
        <v>132</v>
      </c>
      <c r="J134" s="1"/>
      <c r="K134" s="42" t="str">
        <f>IF(OR('Sites Score_WSH'!K24="",'Sites Score_WSH'!L24=""),"no","yes")</f>
        <v>yes</v>
      </c>
      <c r="L134" s="42" t="str">
        <f>IF(OR('Sites Score_WSH'!L24="",'Sites Score_WSH'!M24=""),"no","yes")</f>
        <v>yes</v>
      </c>
      <c r="M134" s="42" t="str">
        <f>IF(OR('Sites Score_WSH'!M24="",'Sites Score_WSH'!N24=""),"no","yes")</f>
        <v>yes</v>
      </c>
      <c r="N134" s="42" t="str">
        <f>IF(OR('Sites Score_WSH'!N24="",'Sites Score_WSH'!O24=""),"no","yes")</f>
        <v>yes</v>
      </c>
      <c r="O134" s="42" t="str">
        <f>IF(OR('Sites Score_WSH'!O24="",'Sites Score_WSH'!P24=""),"no","yes")</f>
        <v>yes</v>
      </c>
      <c r="P134" s="42" t="str">
        <f>IF(OR('Sites Score_WSH'!P24="",'Sites Score_WSH'!Q24=""),"no","yes")</f>
        <v>yes</v>
      </c>
      <c r="Q134" s="42" t="str">
        <f>IF(OR('Sites Score_WSH'!Q24="",'Sites Score_WSH'!R24=""),"no","yes")</f>
        <v>yes</v>
      </c>
      <c r="R134" s="42" t="str">
        <f>IF(OR('Sites Score_WSH'!R24="",'Sites Score_WSH'!S24=""),"no","yes")</f>
        <v>yes</v>
      </c>
      <c r="S134" s="70"/>
      <c r="Z134" s="126"/>
      <c r="AA134" s="126"/>
      <c r="AB134" s="126"/>
      <c r="AC134" s="126"/>
      <c r="AD134" s="126"/>
      <c r="AE134" s="126"/>
      <c r="AF134" s="126"/>
      <c r="AG134" s="126"/>
      <c r="AH134" s="126"/>
      <c r="AI134" s="1"/>
      <c r="AJ134" s="1"/>
      <c r="AK134" s="1"/>
    </row>
    <row r="135" spans="1:37" s="3" customFormat="1" hidden="1" outlineLevel="1" x14ac:dyDescent="0.45">
      <c r="A135" s="6"/>
      <c r="B135" s="1"/>
      <c r="C135" s="1"/>
      <c r="D135" s="1"/>
      <c r="E135" s="2" t="s">
        <v>10</v>
      </c>
      <c r="F135" s="2" t="s">
        <v>32</v>
      </c>
      <c r="G135" s="1" t="s">
        <v>131</v>
      </c>
      <c r="H135" s="1" t="s">
        <v>130</v>
      </c>
      <c r="I135" s="1" t="s">
        <v>132</v>
      </c>
      <c r="J135" s="1"/>
      <c r="K135" s="42" t="str">
        <f>IF(OR('Sites Score_WSH'!K25="",'Sites Score_WSH'!L25=""),"no","yes")</f>
        <v>yes</v>
      </c>
      <c r="L135" s="42" t="str">
        <f>IF(OR('Sites Score_WSH'!L25="",'Sites Score_WSH'!M25=""),"no","yes")</f>
        <v>yes</v>
      </c>
      <c r="M135" s="42" t="str">
        <f>IF(OR('Sites Score_WSH'!M25="",'Sites Score_WSH'!N25=""),"no","yes")</f>
        <v>yes</v>
      </c>
      <c r="N135" s="42" t="str">
        <f>IF(OR('Sites Score_WSH'!N25="",'Sites Score_WSH'!O25=""),"no","yes")</f>
        <v>yes</v>
      </c>
      <c r="O135" s="42" t="str">
        <f>IF(OR('Sites Score_WSH'!O25="",'Sites Score_WSH'!P25=""),"no","yes")</f>
        <v>yes</v>
      </c>
      <c r="P135" s="42" t="str">
        <f>IF(OR('Sites Score_WSH'!P25="",'Sites Score_WSH'!Q25=""),"no","yes")</f>
        <v>yes</v>
      </c>
      <c r="Q135" s="42" t="str">
        <f>IF(OR('Sites Score_WSH'!Q25="",'Sites Score_WSH'!R25=""),"no","yes")</f>
        <v>yes</v>
      </c>
      <c r="R135" s="42" t="str">
        <f>IF(OR('Sites Score_WSH'!R25="",'Sites Score_WSH'!S25=""),"no","yes")</f>
        <v>yes</v>
      </c>
      <c r="S135" s="70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"/>
      <c r="AJ135" s="1"/>
      <c r="AK135" s="1"/>
    </row>
    <row r="136" spans="1:37" s="3" customFormat="1" hidden="1" outlineLevel="1" x14ac:dyDescent="0.45">
      <c r="A136" s="6"/>
      <c r="B136" s="1"/>
      <c r="C136" s="1"/>
      <c r="D136" s="1"/>
      <c r="E136" s="2" t="s">
        <v>10</v>
      </c>
      <c r="F136" s="2" t="s">
        <v>33</v>
      </c>
      <c r="G136" s="1" t="s">
        <v>131</v>
      </c>
      <c r="H136" s="1" t="s">
        <v>130</v>
      </c>
      <c r="I136" s="1" t="s">
        <v>132</v>
      </c>
      <c r="J136" s="1"/>
      <c r="K136" s="42" t="str">
        <f>IF(OR('Sites Score_WSH'!K26="",'Sites Score_WSH'!L26=""),"no","yes")</f>
        <v>yes</v>
      </c>
      <c r="L136" s="42" t="str">
        <f>IF(OR('Sites Score_WSH'!L26="",'Sites Score_WSH'!M26=""),"no","yes")</f>
        <v>yes</v>
      </c>
      <c r="M136" s="42" t="str">
        <f>IF(OR('Sites Score_WSH'!M26="",'Sites Score_WSH'!N26=""),"no","yes")</f>
        <v>yes</v>
      </c>
      <c r="N136" s="42" t="str">
        <f>IF(OR('Sites Score_WSH'!N26="",'Sites Score_WSH'!O26=""),"no","yes")</f>
        <v>yes</v>
      </c>
      <c r="O136" s="42" t="str">
        <f>IF(OR('Sites Score_WSH'!O26="",'Sites Score_WSH'!P26=""),"no","yes")</f>
        <v>yes</v>
      </c>
      <c r="P136" s="42" t="str">
        <f>IF(OR('Sites Score_WSH'!P26="",'Sites Score_WSH'!Q26=""),"no","yes")</f>
        <v>yes</v>
      </c>
      <c r="Q136" s="42" t="str">
        <f>IF(OR('Sites Score_WSH'!Q26="",'Sites Score_WSH'!R26=""),"no","yes")</f>
        <v>yes</v>
      </c>
      <c r="R136" s="42" t="str">
        <f>IF(OR('Sites Score_WSH'!R26="",'Sites Score_WSH'!S26=""),"no","yes")</f>
        <v>yes</v>
      </c>
      <c r="S136" s="70"/>
      <c r="Z136" s="126"/>
      <c r="AA136" s="126"/>
      <c r="AB136" s="126"/>
      <c r="AC136" s="126"/>
      <c r="AD136" s="126"/>
      <c r="AE136" s="126"/>
      <c r="AF136" s="126"/>
      <c r="AG136" s="126"/>
      <c r="AH136" s="126"/>
      <c r="AI136" s="1"/>
      <c r="AJ136" s="1"/>
      <c r="AK136" s="1"/>
    </row>
    <row r="137" spans="1:37" s="3" customFormat="1" hidden="1" outlineLevel="1" x14ac:dyDescent="0.45">
      <c r="A137" s="6"/>
      <c r="B137" s="1"/>
      <c r="C137" s="1"/>
      <c r="D137" s="1"/>
      <c r="E137" s="2" t="s">
        <v>10</v>
      </c>
      <c r="F137" s="2" t="s">
        <v>34</v>
      </c>
      <c r="G137" s="1" t="s">
        <v>131</v>
      </c>
      <c r="H137" s="1" t="s">
        <v>130</v>
      </c>
      <c r="I137" s="1" t="s">
        <v>132</v>
      </c>
      <c r="J137" s="1"/>
      <c r="K137" s="42" t="str">
        <f>IF(OR('Sites Score_WSH'!K27="",'Sites Score_WSH'!L27=""),"no","yes")</f>
        <v>yes</v>
      </c>
      <c r="L137" s="42" t="str">
        <f>IF(OR('Sites Score_WSH'!L27="",'Sites Score_WSH'!M27=""),"no","yes")</f>
        <v>yes</v>
      </c>
      <c r="M137" s="42" t="str">
        <f>IF(OR('Sites Score_WSH'!M27="",'Sites Score_WSH'!N27=""),"no","yes")</f>
        <v>yes</v>
      </c>
      <c r="N137" s="42" t="str">
        <f>IF(OR('Sites Score_WSH'!N27="",'Sites Score_WSH'!O27=""),"no","yes")</f>
        <v>yes</v>
      </c>
      <c r="O137" s="42" t="str">
        <f>IF(OR('Sites Score_WSH'!O27="",'Sites Score_WSH'!P27=""),"no","yes")</f>
        <v>yes</v>
      </c>
      <c r="P137" s="42" t="str">
        <f>IF(OR('Sites Score_WSH'!P27="",'Sites Score_WSH'!Q27=""),"no","yes")</f>
        <v>yes</v>
      </c>
      <c r="Q137" s="42" t="str">
        <f>IF(OR('Sites Score_WSH'!Q27="",'Sites Score_WSH'!R27=""),"no","yes")</f>
        <v>yes</v>
      </c>
      <c r="R137" s="42" t="str">
        <f>IF(OR('Sites Score_WSH'!R27="",'Sites Score_WSH'!S27=""),"no","yes")</f>
        <v>yes</v>
      </c>
      <c r="S137" s="70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"/>
      <c r="AJ137" s="1"/>
      <c r="AK137" s="1"/>
    </row>
    <row r="138" spans="1:37" s="3" customFormat="1" hidden="1" outlineLevel="1" x14ac:dyDescent="0.45">
      <c r="A138" s="6"/>
      <c r="B138" s="1"/>
      <c r="C138" s="1"/>
      <c r="D138" s="1"/>
      <c r="E138" s="2" t="s">
        <v>10</v>
      </c>
      <c r="F138" s="2" t="s">
        <v>35</v>
      </c>
      <c r="G138" s="1" t="s">
        <v>131</v>
      </c>
      <c r="H138" s="1" t="s">
        <v>130</v>
      </c>
      <c r="I138" s="1" t="s">
        <v>132</v>
      </c>
      <c r="J138" s="1"/>
      <c r="K138" s="42" t="str">
        <f>IF(OR('Sites Score_WSH'!K28="",'Sites Score_WSH'!L28=""),"no","yes")</f>
        <v>yes</v>
      </c>
      <c r="L138" s="42" t="str">
        <f>IF(OR('Sites Score_WSH'!L28="",'Sites Score_WSH'!M28=""),"no","yes")</f>
        <v>yes</v>
      </c>
      <c r="M138" s="42" t="str">
        <f>IF(OR('Sites Score_WSH'!M28="",'Sites Score_WSH'!N28=""),"no","yes")</f>
        <v>yes</v>
      </c>
      <c r="N138" s="42" t="str">
        <f>IF(OR('Sites Score_WSH'!N28="",'Sites Score_WSH'!O28=""),"no","yes")</f>
        <v>yes</v>
      </c>
      <c r="O138" s="42" t="str">
        <f>IF(OR('Sites Score_WSH'!O28="",'Sites Score_WSH'!P28=""),"no","yes")</f>
        <v>yes</v>
      </c>
      <c r="P138" s="42" t="str">
        <f>IF(OR('Sites Score_WSH'!P28="",'Sites Score_WSH'!Q28=""),"no","yes")</f>
        <v>yes</v>
      </c>
      <c r="Q138" s="42" t="str">
        <f>IF(OR('Sites Score_WSH'!Q28="",'Sites Score_WSH'!R28=""),"no","yes")</f>
        <v>yes</v>
      </c>
      <c r="R138" s="42" t="str">
        <f>IF(OR('Sites Score_WSH'!R28="",'Sites Score_WSH'!S28=""),"no","yes")</f>
        <v>yes</v>
      </c>
      <c r="S138" s="70"/>
      <c r="Z138" s="126"/>
      <c r="AA138" s="126"/>
      <c r="AB138" s="126"/>
      <c r="AC138" s="126"/>
      <c r="AD138" s="126"/>
      <c r="AE138" s="126"/>
      <c r="AF138" s="126"/>
      <c r="AG138" s="126"/>
      <c r="AH138" s="126"/>
      <c r="AI138" s="1"/>
      <c r="AJ138" s="1"/>
      <c r="AK138" s="1"/>
    </row>
    <row r="139" spans="1:37" s="3" customFormat="1" hidden="1" outlineLevel="1" x14ac:dyDescent="0.45">
      <c r="A139" s="6"/>
      <c r="B139" s="1"/>
      <c r="C139" s="1"/>
      <c r="D139" s="1"/>
      <c r="E139" s="2" t="s">
        <v>10</v>
      </c>
      <c r="F139" s="2" t="s">
        <v>36</v>
      </c>
      <c r="G139" s="1" t="s">
        <v>131</v>
      </c>
      <c r="H139" s="1" t="s">
        <v>130</v>
      </c>
      <c r="I139" s="1" t="s">
        <v>132</v>
      </c>
      <c r="J139" s="1"/>
      <c r="K139" s="42" t="str">
        <f>IF(OR('Sites Score_WSH'!K29="",'Sites Score_WSH'!L29=""),"no","yes")</f>
        <v>yes</v>
      </c>
      <c r="L139" s="42" t="str">
        <f>IF(OR('Sites Score_WSH'!L29="",'Sites Score_WSH'!M29=""),"no","yes")</f>
        <v>yes</v>
      </c>
      <c r="M139" s="42" t="str">
        <f>IF(OR('Sites Score_WSH'!M29="",'Sites Score_WSH'!N29=""),"no","yes")</f>
        <v>yes</v>
      </c>
      <c r="N139" s="42" t="str">
        <f>IF(OR('Sites Score_WSH'!N29="",'Sites Score_WSH'!O29=""),"no","yes")</f>
        <v>yes</v>
      </c>
      <c r="O139" s="42" t="str">
        <f>IF(OR('Sites Score_WSH'!O29="",'Sites Score_WSH'!P29=""),"no","yes")</f>
        <v>yes</v>
      </c>
      <c r="P139" s="42" t="str">
        <f>IF(OR('Sites Score_WSH'!P29="",'Sites Score_WSH'!Q29=""),"no","yes")</f>
        <v>yes</v>
      </c>
      <c r="Q139" s="42" t="str">
        <f>IF(OR('Sites Score_WSH'!Q29="",'Sites Score_WSH'!R29=""),"no","yes")</f>
        <v>yes</v>
      </c>
      <c r="R139" s="42" t="str">
        <f>IF(OR('Sites Score_WSH'!R29="",'Sites Score_WSH'!S29=""),"no","yes")</f>
        <v>yes</v>
      </c>
      <c r="S139" s="70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"/>
      <c r="AJ139" s="1"/>
      <c r="AK139" s="1"/>
    </row>
    <row r="140" spans="1:37" s="3" customFormat="1" hidden="1" outlineLevel="1" x14ac:dyDescent="0.45">
      <c r="A140" s="6"/>
      <c r="B140" s="1"/>
      <c r="C140" s="1"/>
      <c r="D140" s="1"/>
      <c r="E140" s="2" t="s">
        <v>10</v>
      </c>
      <c r="F140" s="2" t="s">
        <v>37</v>
      </c>
      <c r="G140" s="1" t="s">
        <v>131</v>
      </c>
      <c r="H140" s="1" t="s">
        <v>130</v>
      </c>
      <c r="I140" s="1" t="s">
        <v>132</v>
      </c>
      <c r="J140" s="1"/>
      <c r="K140" s="42" t="str">
        <f>IF(OR('Sites Score_WSH'!K30="",'Sites Score_WSH'!L30=""),"no","yes")</f>
        <v>yes</v>
      </c>
      <c r="L140" s="42" t="str">
        <f>IF(OR('Sites Score_WSH'!L30="",'Sites Score_WSH'!M30=""),"no","yes")</f>
        <v>yes</v>
      </c>
      <c r="M140" s="42" t="str">
        <f>IF(OR('Sites Score_WSH'!M30="",'Sites Score_WSH'!N30=""),"no","yes")</f>
        <v>yes</v>
      </c>
      <c r="N140" s="42" t="str">
        <f>IF(OR('Sites Score_WSH'!N30="",'Sites Score_WSH'!O30=""),"no","yes")</f>
        <v>yes</v>
      </c>
      <c r="O140" s="42" t="str">
        <f>IF(OR('Sites Score_WSH'!O30="",'Sites Score_WSH'!P30=""),"no","yes")</f>
        <v>yes</v>
      </c>
      <c r="P140" s="42" t="str">
        <f>IF(OR('Sites Score_WSH'!P30="",'Sites Score_WSH'!Q30=""),"no","yes")</f>
        <v>yes</v>
      </c>
      <c r="Q140" s="42" t="str">
        <f>IF(OR('Sites Score_WSH'!Q30="",'Sites Score_WSH'!R30=""),"no","yes")</f>
        <v>yes</v>
      </c>
      <c r="R140" s="42" t="str">
        <f>IF(OR('Sites Score_WSH'!R30="",'Sites Score_WSH'!S30=""),"no","yes")</f>
        <v>yes</v>
      </c>
      <c r="S140" s="70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"/>
      <c r="AJ140" s="1"/>
      <c r="AK140" s="1"/>
    </row>
    <row r="141" spans="1:37" s="3" customFormat="1" hidden="1" outlineLevel="1" x14ac:dyDescent="0.45">
      <c r="A141" s="6"/>
      <c r="B141" s="1"/>
      <c r="C141" s="1"/>
      <c r="D141" s="1"/>
      <c r="E141" s="2" t="s">
        <v>10</v>
      </c>
      <c r="F141" s="2" t="s">
        <v>38</v>
      </c>
      <c r="G141" s="1" t="s">
        <v>131</v>
      </c>
      <c r="H141" s="1" t="s">
        <v>130</v>
      </c>
      <c r="I141" s="1" t="s">
        <v>132</v>
      </c>
      <c r="J141" s="1"/>
      <c r="K141" s="42" t="str">
        <f>IF(OR('Sites Score_WSH'!K31="",'Sites Score_WSH'!L31=""),"no","yes")</f>
        <v>yes</v>
      </c>
      <c r="L141" s="42" t="str">
        <f>IF(OR('Sites Score_WSH'!L31="",'Sites Score_WSH'!M31=""),"no","yes")</f>
        <v>yes</v>
      </c>
      <c r="M141" s="42" t="str">
        <f>IF(OR('Sites Score_WSH'!M31="",'Sites Score_WSH'!N31=""),"no","yes")</f>
        <v>yes</v>
      </c>
      <c r="N141" s="42" t="str">
        <f>IF(OR('Sites Score_WSH'!N31="",'Sites Score_WSH'!O31=""),"no","yes")</f>
        <v>yes</v>
      </c>
      <c r="O141" s="42" t="str">
        <f>IF(OR('Sites Score_WSH'!O31="",'Sites Score_WSH'!P31=""),"no","yes")</f>
        <v>yes</v>
      </c>
      <c r="P141" s="42" t="str">
        <f>IF(OR('Sites Score_WSH'!P31="",'Sites Score_WSH'!Q31=""),"no","yes")</f>
        <v>yes</v>
      </c>
      <c r="Q141" s="42" t="str">
        <f>IF(OR('Sites Score_WSH'!Q31="",'Sites Score_WSH'!R31=""),"no","yes")</f>
        <v>yes</v>
      </c>
      <c r="R141" s="42" t="str">
        <f>IF(OR('Sites Score_WSH'!R31="",'Sites Score_WSH'!S31=""),"no","yes")</f>
        <v>yes</v>
      </c>
      <c r="S141" s="70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"/>
      <c r="AJ141" s="1"/>
      <c r="AK141" s="1"/>
    </row>
    <row r="142" spans="1:37" s="3" customFormat="1" hidden="1" outlineLevel="1" x14ac:dyDescent="0.45">
      <c r="A142" s="6"/>
      <c r="B142" s="1"/>
      <c r="C142" s="1"/>
      <c r="D142" s="1"/>
      <c r="E142" s="2" t="s">
        <v>10</v>
      </c>
      <c r="F142" s="2" t="s">
        <v>39</v>
      </c>
      <c r="G142" s="1" t="s">
        <v>131</v>
      </c>
      <c r="H142" s="1" t="s">
        <v>130</v>
      </c>
      <c r="I142" s="1" t="s">
        <v>132</v>
      </c>
      <c r="J142" s="1"/>
      <c r="K142" s="42" t="str">
        <f>IF(OR('Sites Score_WSH'!K32="",'Sites Score_WSH'!L32=""),"no","yes")</f>
        <v>yes</v>
      </c>
      <c r="L142" s="42" t="str">
        <f>IF(OR('Sites Score_WSH'!L32="",'Sites Score_WSH'!M32=""),"no","yes")</f>
        <v>yes</v>
      </c>
      <c r="M142" s="42" t="str">
        <f>IF(OR('Sites Score_WSH'!M32="",'Sites Score_WSH'!N32=""),"no","yes")</f>
        <v>yes</v>
      </c>
      <c r="N142" s="42" t="str">
        <f>IF(OR('Sites Score_WSH'!N32="",'Sites Score_WSH'!O32=""),"no","yes")</f>
        <v>yes</v>
      </c>
      <c r="O142" s="42" t="str">
        <f>IF(OR('Sites Score_WSH'!O32="",'Sites Score_WSH'!P32=""),"no","yes")</f>
        <v>yes</v>
      </c>
      <c r="P142" s="42" t="str">
        <f>IF(OR('Sites Score_WSH'!P32="",'Sites Score_WSH'!Q32=""),"no","yes")</f>
        <v>yes</v>
      </c>
      <c r="Q142" s="42" t="str">
        <f>IF(OR('Sites Score_WSH'!Q32="",'Sites Score_WSH'!R32=""),"no","yes")</f>
        <v>yes</v>
      </c>
      <c r="R142" s="42" t="str">
        <f>IF(OR('Sites Score_WSH'!R32="",'Sites Score_WSH'!S32=""),"no","yes")</f>
        <v>yes</v>
      </c>
      <c r="S142" s="70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"/>
      <c r="AJ142" s="1"/>
      <c r="AK142" s="1"/>
    </row>
    <row r="143" spans="1:37" s="3" customFormat="1" hidden="1" outlineLevel="1" x14ac:dyDescent="0.45">
      <c r="A143" s="6"/>
      <c r="B143" s="1"/>
      <c r="C143" s="1"/>
      <c r="D143" s="1"/>
      <c r="E143" s="2" t="s">
        <v>10</v>
      </c>
      <c r="F143" s="2" t="s">
        <v>40</v>
      </c>
      <c r="G143" s="1" t="s">
        <v>131</v>
      </c>
      <c r="H143" s="1" t="s">
        <v>130</v>
      </c>
      <c r="I143" s="1" t="s">
        <v>132</v>
      </c>
      <c r="J143" s="1"/>
      <c r="K143" s="42" t="str">
        <f>IF(OR('Sites Score_WSH'!K33="",'Sites Score_WSH'!L33=""),"no","yes")</f>
        <v>yes</v>
      </c>
      <c r="L143" s="42" t="str">
        <f>IF(OR('Sites Score_WSH'!L33="",'Sites Score_WSH'!M33=""),"no","yes")</f>
        <v>yes</v>
      </c>
      <c r="M143" s="42" t="str">
        <f>IF(OR('Sites Score_WSH'!M33="",'Sites Score_WSH'!N33=""),"no","yes")</f>
        <v>yes</v>
      </c>
      <c r="N143" s="42" t="str">
        <f>IF(OR('Sites Score_WSH'!N33="",'Sites Score_WSH'!O33=""),"no","yes")</f>
        <v>yes</v>
      </c>
      <c r="O143" s="42" t="str">
        <f>IF(OR('Sites Score_WSH'!O33="",'Sites Score_WSH'!P33=""),"no","yes")</f>
        <v>yes</v>
      </c>
      <c r="P143" s="42" t="str">
        <f>IF(OR('Sites Score_WSH'!P33="",'Sites Score_WSH'!Q33=""),"no","yes")</f>
        <v>yes</v>
      </c>
      <c r="Q143" s="42" t="str">
        <f>IF(OR('Sites Score_WSH'!Q33="",'Sites Score_WSH'!R33=""),"no","yes")</f>
        <v>yes</v>
      </c>
      <c r="R143" s="42" t="str">
        <f>IF(OR('Sites Score_WSH'!R33="",'Sites Score_WSH'!S33=""),"no","yes")</f>
        <v>yes</v>
      </c>
      <c r="S143" s="70"/>
      <c r="Z143" s="126"/>
      <c r="AA143" s="126"/>
      <c r="AB143" s="126"/>
      <c r="AC143" s="126"/>
      <c r="AD143" s="126"/>
      <c r="AE143" s="126"/>
      <c r="AF143" s="126"/>
      <c r="AG143" s="126"/>
      <c r="AH143" s="126"/>
      <c r="AI143" s="1"/>
      <c r="AJ143" s="1"/>
      <c r="AK143" s="1"/>
    </row>
    <row r="144" spans="1:37" s="3" customFormat="1" hidden="1" outlineLevel="1" x14ac:dyDescent="0.45">
      <c r="A144" s="6"/>
      <c r="B144" s="1"/>
      <c r="C144" s="1"/>
      <c r="D144" s="1"/>
      <c r="E144" s="2" t="s">
        <v>10</v>
      </c>
      <c r="F144" s="2" t="s">
        <v>42</v>
      </c>
      <c r="G144" s="1" t="s">
        <v>131</v>
      </c>
      <c r="H144" s="1" t="s">
        <v>130</v>
      </c>
      <c r="I144" s="1" t="s">
        <v>132</v>
      </c>
      <c r="J144" s="1"/>
      <c r="K144" s="42" t="str">
        <f>IF(OR('Sites Score_WSH'!K34="",'Sites Score_WSH'!L34=""),"no","yes")</f>
        <v>yes</v>
      </c>
      <c r="L144" s="42" t="str">
        <f>IF(OR('Sites Score_WSH'!L34="",'Sites Score_WSH'!M34=""),"no","yes")</f>
        <v>yes</v>
      </c>
      <c r="M144" s="42" t="str">
        <f>IF(OR('Sites Score_WSH'!M34="",'Sites Score_WSH'!N34=""),"no","yes")</f>
        <v>yes</v>
      </c>
      <c r="N144" s="42" t="str">
        <f>IF(OR('Sites Score_WSH'!N34="",'Sites Score_WSH'!O34=""),"no","yes")</f>
        <v>yes</v>
      </c>
      <c r="O144" s="42" t="str">
        <f>IF(OR('Sites Score_WSH'!O34="",'Sites Score_WSH'!P34=""),"no","yes")</f>
        <v>yes</v>
      </c>
      <c r="P144" s="42" t="str">
        <f>IF(OR('Sites Score_WSH'!P34="",'Sites Score_WSH'!Q34=""),"no","yes")</f>
        <v>yes</v>
      </c>
      <c r="Q144" s="42" t="str">
        <f>IF(OR('Sites Score_WSH'!Q34="",'Sites Score_WSH'!R34=""),"no","yes")</f>
        <v>yes</v>
      </c>
      <c r="R144" s="42" t="str">
        <f>IF(OR('Sites Score_WSH'!R34="",'Sites Score_WSH'!S34=""),"no","yes")</f>
        <v>yes</v>
      </c>
      <c r="S144" s="70"/>
      <c r="Z144" s="126"/>
      <c r="AA144" s="126"/>
      <c r="AB144" s="126"/>
      <c r="AC144" s="126"/>
      <c r="AD144" s="126"/>
      <c r="AE144" s="126"/>
      <c r="AF144" s="126"/>
      <c r="AG144" s="126"/>
      <c r="AH144" s="126"/>
      <c r="AI144" s="1"/>
      <c r="AJ144" s="1"/>
      <c r="AK144" s="1"/>
    </row>
    <row r="145" spans="1:37" s="3" customFormat="1" hidden="1" outlineLevel="1" x14ac:dyDescent="0.45">
      <c r="A145" s="6"/>
      <c r="B145" s="1"/>
      <c r="C145" s="1"/>
      <c r="D145" s="1"/>
      <c r="E145" s="2" t="s">
        <v>10</v>
      </c>
      <c r="F145" s="2" t="s">
        <v>43</v>
      </c>
      <c r="G145" s="1" t="s">
        <v>131</v>
      </c>
      <c r="H145" s="1" t="s">
        <v>130</v>
      </c>
      <c r="I145" s="1" t="s">
        <v>132</v>
      </c>
      <c r="J145" s="1"/>
      <c r="K145" s="42" t="str">
        <f>IF(OR('Sites Score_WSH'!K35="",'Sites Score_WSH'!L35=""),"no","yes")</f>
        <v>yes</v>
      </c>
      <c r="L145" s="42" t="str">
        <f>IF(OR('Sites Score_WSH'!L35="",'Sites Score_WSH'!M35=""),"no","yes")</f>
        <v>yes</v>
      </c>
      <c r="M145" s="42" t="str">
        <f>IF(OR('Sites Score_WSH'!M35="",'Sites Score_WSH'!N35=""),"no","yes")</f>
        <v>yes</v>
      </c>
      <c r="N145" s="42" t="str">
        <f>IF(OR('Sites Score_WSH'!N35="",'Sites Score_WSH'!O35=""),"no","yes")</f>
        <v>yes</v>
      </c>
      <c r="O145" s="42" t="str">
        <f>IF(OR('Sites Score_WSH'!O35="",'Sites Score_WSH'!P35=""),"no","yes")</f>
        <v>yes</v>
      </c>
      <c r="P145" s="42" t="str">
        <f>IF(OR('Sites Score_WSH'!P35="",'Sites Score_WSH'!Q35=""),"no","yes")</f>
        <v>yes</v>
      </c>
      <c r="Q145" s="42" t="str">
        <f>IF(OR('Sites Score_WSH'!Q35="",'Sites Score_WSH'!R35=""),"no","yes")</f>
        <v>yes</v>
      </c>
      <c r="R145" s="42" t="str">
        <f>IF(OR('Sites Score_WSH'!R35="",'Sites Score_WSH'!S35=""),"no","yes")</f>
        <v>yes</v>
      </c>
      <c r="S145" s="70"/>
      <c r="Z145" s="126"/>
      <c r="AA145" s="126"/>
      <c r="AB145" s="126"/>
      <c r="AC145" s="126"/>
      <c r="AD145" s="126"/>
      <c r="AE145" s="126"/>
      <c r="AF145" s="126"/>
      <c r="AG145" s="126"/>
      <c r="AH145" s="126"/>
      <c r="AI145" s="1"/>
      <c r="AJ145" s="1"/>
      <c r="AK145" s="1"/>
    </row>
    <row r="146" spans="1:37" s="3" customFormat="1" hidden="1" outlineLevel="1" x14ac:dyDescent="0.45">
      <c r="A146" s="6"/>
      <c r="B146" s="1"/>
      <c r="C146" s="1"/>
      <c r="D146" s="1"/>
      <c r="E146" s="2" t="s">
        <v>10</v>
      </c>
      <c r="F146" s="2" t="s">
        <v>44</v>
      </c>
      <c r="G146" s="1" t="s">
        <v>131</v>
      </c>
      <c r="H146" s="1" t="s">
        <v>130</v>
      </c>
      <c r="I146" s="1" t="s">
        <v>132</v>
      </c>
      <c r="J146" s="1"/>
      <c r="K146" s="42" t="str">
        <f>IF(OR('Sites Score_WSH'!K36="",'Sites Score_WSH'!L36=""),"no","yes")</f>
        <v>yes</v>
      </c>
      <c r="L146" s="42" t="str">
        <f>IF(OR('Sites Score_WSH'!L36="",'Sites Score_WSH'!M36=""),"no","yes")</f>
        <v>yes</v>
      </c>
      <c r="M146" s="42" t="str">
        <f>IF(OR('Sites Score_WSH'!M36="",'Sites Score_WSH'!N36=""),"no","yes")</f>
        <v>yes</v>
      </c>
      <c r="N146" s="42" t="str">
        <f>IF(OR('Sites Score_WSH'!N36="",'Sites Score_WSH'!O36=""),"no","yes")</f>
        <v>yes</v>
      </c>
      <c r="O146" s="42" t="str">
        <f>IF(OR('Sites Score_WSH'!O36="",'Sites Score_WSH'!P36=""),"no","yes")</f>
        <v>yes</v>
      </c>
      <c r="P146" s="42" t="str">
        <f>IF(OR('Sites Score_WSH'!P36="",'Sites Score_WSH'!Q36=""),"no","yes")</f>
        <v>yes</v>
      </c>
      <c r="Q146" s="42" t="str">
        <f>IF(OR('Sites Score_WSH'!Q36="",'Sites Score_WSH'!R36=""),"no","yes")</f>
        <v>yes</v>
      </c>
      <c r="R146" s="42" t="str">
        <f>IF(OR('Sites Score_WSH'!R36="",'Sites Score_WSH'!S36=""),"no","yes")</f>
        <v>yes</v>
      </c>
      <c r="S146" s="70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"/>
      <c r="AJ146" s="1"/>
      <c r="AK146" s="1"/>
    </row>
    <row r="147" spans="1:37" s="3" customFormat="1" hidden="1" outlineLevel="1" x14ac:dyDescent="0.45">
      <c r="A147" s="6"/>
      <c r="B147" s="1"/>
      <c r="C147" s="1"/>
      <c r="D147" s="1"/>
      <c r="E147" s="2" t="s">
        <v>10</v>
      </c>
      <c r="F147" s="2" t="s">
        <v>45</v>
      </c>
      <c r="G147" s="1" t="s">
        <v>131</v>
      </c>
      <c r="H147" s="1" t="s">
        <v>130</v>
      </c>
      <c r="I147" s="1" t="s">
        <v>132</v>
      </c>
      <c r="J147" s="1"/>
      <c r="K147" s="42" t="str">
        <f>IF(OR('Sites Score_WSH'!K37="",'Sites Score_WSH'!L37=""),"no","yes")</f>
        <v>yes</v>
      </c>
      <c r="L147" s="42" t="str">
        <f>IF(OR('Sites Score_WSH'!L37="",'Sites Score_WSH'!M37=""),"no","yes")</f>
        <v>yes</v>
      </c>
      <c r="M147" s="42" t="str">
        <f>IF(OR('Sites Score_WSH'!M37="",'Sites Score_WSH'!N37=""),"no","yes")</f>
        <v>yes</v>
      </c>
      <c r="N147" s="42" t="str">
        <f>IF(OR('Sites Score_WSH'!N37="",'Sites Score_WSH'!O37=""),"no","yes")</f>
        <v>yes</v>
      </c>
      <c r="O147" s="42" t="str">
        <f>IF(OR('Sites Score_WSH'!O37="",'Sites Score_WSH'!P37=""),"no","yes")</f>
        <v>yes</v>
      </c>
      <c r="P147" s="42" t="str">
        <f>IF(OR('Sites Score_WSH'!P37="",'Sites Score_WSH'!Q37=""),"no","yes")</f>
        <v>yes</v>
      </c>
      <c r="Q147" s="42" t="str">
        <f>IF(OR('Sites Score_WSH'!Q37="",'Sites Score_WSH'!R37=""),"no","yes")</f>
        <v>yes</v>
      </c>
      <c r="R147" s="42" t="str">
        <f>IF(OR('Sites Score_WSH'!R37="",'Sites Score_WSH'!S37=""),"no","yes")</f>
        <v>yes</v>
      </c>
      <c r="S147" s="70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"/>
      <c r="AJ147" s="1"/>
      <c r="AK147" s="1"/>
    </row>
    <row r="148" spans="1:37" s="3" customFormat="1" hidden="1" outlineLevel="1" x14ac:dyDescent="0.45">
      <c r="A148" s="6"/>
      <c r="B148" s="1"/>
      <c r="C148" s="1"/>
      <c r="D148" s="1"/>
      <c r="E148" s="2" t="s">
        <v>10</v>
      </c>
      <c r="F148" s="2" t="s">
        <v>46</v>
      </c>
      <c r="G148" s="1" t="s">
        <v>131</v>
      </c>
      <c r="H148" s="1" t="s">
        <v>130</v>
      </c>
      <c r="I148" s="1" t="s">
        <v>132</v>
      </c>
      <c r="J148" s="1"/>
      <c r="K148" s="42" t="str">
        <f>IF(OR('Sites Score_WSH'!K38="",'Sites Score_WSH'!L38=""),"no","yes")</f>
        <v>no</v>
      </c>
      <c r="L148" s="42" t="str">
        <f>IF(OR('Sites Score_WSH'!L38="",'Sites Score_WSH'!M38=""),"no","yes")</f>
        <v>no</v>
      </c>
      <c r="M148" s="42" t="str">
        <f>IF(OR('Sites Score_WSH'!M38="",'Sites Score_WSH'!N38=""),"no","yes")</f>
        <v>no</v>
      </c>
      <c r="N148" s="42" t="str">
        <f>IF(OR('Sites Score_WSH'!N38="",'Sites Score_WSH'!O38=""),"no","yes")</f>
        <v>no</v>
      </c>
      <c r="O148" s="42" t="str">
        <f>IF(OR('Sites Score_WSH'!O38="",'Sites Score_WSH'!P38=""),"no","yes")</f>
        <v>no</v>
      </c>
      <c r="P148" s="42" t="str">
        <f>IF(OR('Sites Score_WSH'!P38="",'Sites Score_WSH'!Q38=""),"no","yes")</f>
        <v>no</v>
      </c>
      <c r="Q148" s="42" t="str">
        <f>IF(OR('Sites Score_WSH'!Q38="",'Sites Score_WSH'!R38=""),"no","yes")</f>
        <v>no</v>
      </c>
      <c r="R148" s="42" t="str">
        <f>IF(OR('Sites Score_WSH'!R38="",'Sites Score_WSH'!S38=""),"no","yes")</f>
        <v>yes</v>
      </c>
      <c r="S148" s="70"/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"/>
      <c r="AJ148" s="1"/>
      <c r="AK148" s="1"/>
    </row>
    <row r="149" spans="1:37" s="3" customFormat="1" hidden="1" outlineLevel="1" x14ac:dyDescent="0.45">
      <c r="A149" s="6"/>
      <c r="B149" s="1"/>
      <c r="C149" s="1"/>
      <c r="D149" s="1"/>
      <c r="E149" s="2" t="s">
        <v>10</v>
      </c>
      <c r="F149" s="2" t="s">
        <v>47</v>
      </c>
      <c r="G149" s="1" t="s">
        <v>131</v>
      </c>
      <c r="H149" s="1" t="s">
        <v>130</v>
      </c>
      <c r="I149" s="1" t="s">
        <v>132</v>
      </c>
      <c r="J149" s="1"/>
      <c r="K149" s="42" t="str">
        <f>IF(OR('Sites Score_WSH'!K39="",'Sites Score_WSH'!L39=""),"no","yes")</f>
        <v>yes</v>
      </c>
      <c r="L149" s="42" t="str">
        <f>IF(OR('Sites Score_WSH'!L39="",'Sites Score_WSH'!M39=""),"no","yes")</f>
        <v>yes</v>
      </c>
      <c r="M149" s="42" t="str">
        <f>IF(OR('Sites Score_WSH'!M39="",'Sites Score_WSH'!N39=""),"no","yes")</f>
        <v>yes</v>
      </c>
      <c r="N149" s="42" t="str">
        <f>IF(OR('Sites Score_WSH'!N39="",'Sites Score_WSH'!O39=""),"no","yes")</f>
        <v>yes</v>
      </c>
      <c r="O149" s="42" t="str">
        <f>IF(OR('Sites Score_WSH'!O39="",'Sites Score_WSH'!P39=""),"no","yes")</f>
        <v>yes</v>
      </c>
      <c r="P149" s="42" t="str">
        <f>IF(OR('Sites Score_WSH'!P39="",'Sites Score_WSH'!Q39=""),"no","yes")</f>
        <v>yes</v>
      </c>
      <c r="Q149" s="42" t="str">
        <f>IF(OR('Sites Score_WSH'!Q39="",'Sites Score_WSH'!R39=""),"no","yes")</f>
        <v>yes</v>
      </c>
      <c r="R149" s="42" t="str">
        <f>IF(OR('Sites Score_WSH'!R39="",'Sites Score_WSH'!S39=""),"no","yes")</f>
        <v>yes</v>
      </c>
      <c r="S149" s="70"/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"/>
      <c r="AJ149" s="1"/>
      <c r="AK149" s="1"/>
    </row>
    <row r="150" spans="1:37" s="3" customFormat="1" hidden="1" outlineLevel="1" x14ac:dyDescent="0.45">
      <c r="A150" s="6"/>
      <c r="B150" s="1"/>
      <c r="C150" s="1"/>
      <c r="D150" s="1"/>
      <c r="E150" s="2" t="s">
        <v>10</v>
      </c>
      <c r="F150" s="2" t="s">
        <v>48</v>
      </c>
      <c r="G150" s="1" t="s">
        <v>131</v>
      </c>
      <c r="H150" s="1" t="s">
        <v>130</v>
      </c>
      <c r="I150" s="1" t="s">
        <v>132</v>
      </c>
      <c r="J150" s="1"/>
      <c r="K150" s="42" t="str">
        <f>IF(OR('Sites Score_WSH'!K40="",'Sites Score_WSH'!L40=""),"no","yes")</f>
        <v>no</v>
      </c>
      <c r="L150" s="42" t="str">
        <f>IF(OR('Sites Score_WSH'!L40="",'Sites Score_WSH'!M40=""),"no","yes")</f>
        <v>no</v>
      </c>
      <c r="M150" s="42" t="str">
        <f>IF(OR('Sites Score_WSH'!M40="",'Sites Score_WSH'!N40=""),"no","yes")</f>
        <v>no</v>
      </c>
      <c r="N150" s="42" t="str">
        <f>IF(OR('Sites Score_WSH'!N40="",'Sites Score_WSH'!O40=""),"no","yes")</f>
        <v>no</v>
      </c>
      <c r="O150" s="42" t="str">
        <f>IF(OR('Sites Score_WSH'!O40="",'Sites Score_WSH'!P40=""),"no","yes")</f>
        <v>yes</v>
      </c>
      <c r="P150" s="42" t="str">
        <f>IF(OR('Sites Score_WSH'!P40="",'Sites Score_WSH'!Q40=""),"no","yes")</f>
        <v>yes</v>
      </c>
      <c r="Q150" s="42" t="str">
        <f>IF(OR('Sites Score_WSH'!Q40="",'Sites Score_WSH'!R40=""),"no","yes")</f>
        <v>yes</v>
      </c>
      <c r="R150" s="42" t="str">
        <f>IF(OR('Sites Score_WSH'!R40="",'Sites Score_WSH'!S40=""),"no","yes")</f>
        <v>yes</v>
      </c>
      <c r="S150" s="70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"/>
      <c r="AJ150" s="1"/>
      <c r="AK150" s="1"/>
    </row>
    <row r="151" spans="1:37" s="3" customFormat="1" hidden="1" outlineLevel="1" x14ac:dyDescent="0.45">
      <c r="A151" s="6"/>
      <c r="B151" s="1"/>
      <c r="C151" s="1"/>
      <c r="D151" s="1"/>
      <c r="E151" s="2" t="s">
        <v>10</v>
      </c>
      <c r="F151" s="2" t="s">
        <v>49</v>
      </c>
      <c r="G151" s="1" t="s">
        <v>131</v>
      </c>
      <c r="H151" s="1" t="s">
        <v>130</v>
      </c>
      <c r="I151" s="1" t="s">
        <v>132</v>
      </c>
      <c r="J151" s="1"/>
      <c r="K151" s="42" t="str">
        <f>IF(OR('Sites Score_WSH'!K41="",'Sites Score_WSH'!L41=""),"no","yes")</f>
        <v>yes</v>
      </c>
      <c r="L151" s="42" t="str">
        <f>IF(OR('Sites Score_WSH'!L41="",'Sites Score_WSH'!M41=""),"no","yes")</f>
        <v>yes</v>
      </c>
      <c r="M151" s="42" t="str">
        <f>IF(OR('Sites Score_WSH'!M41="",'Sites Score_WSH'!N41=""),"no","yes")</f>
        <v>yes</v>
      </c>
      <c r="N151" s="42" t="str">
        <f>IF(OR('Sites Score_WSH'!N41="",'Sites Score_WSH'!O41=""),"no","yes")</f>
        <v>yes</v>
      </c>
      <c r="O151" s="42" t="str">
        <f>IF(OR('Sites Score_WSH'!O41="",'Sites Score_WSH'!P41=""),"no","yes")</f>
        <v>yes</v>
      </c>
      <c r="P151" s="42" t="str">
        <f>IF(OR('Sites Score_WSH'!P41="",'Sites Score_WSH'!Q41=""),"no","yes")</f>
        <v>yes</v>
      </c>
      <c r="Q151" s="42" t="str">
        <f>IF(OR('Sites Score_WSH'!Q41="",'Sites Score_WSH'!R41=""),"no","yes")</f>
        <v>yes</v>
      </c>
      <c r="R151" s="42" t="str">
        <f>IF(OR('Sites Score_WSH'!R41="",'Sites Score_WSH'!S41=""),"no","yes")</f>
        <v>yes</v>
      </c>
      <c r="S151" s="70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"/>
      <c r="AJ151" s="1"/>
      <c r="AK151" s="1"/>
    </row>
    <row r="152" spans="1:37" s="3" customFormat="1" hidden="1" outlineLevel="1" x14ac:dyDescent="0.45">
      <c r="A152" s="6"/>
      <c r="B152" s="1"/>
      <c r="C152" s="1"/>
      <c r="D152" s="1"/>
      <c r="E152" s="2" t="s">
        <v>10</v>
      </c>
      <c r="F152" s="2" t="s">
        <v>50</v>
      </c>
      <c r="G152" s="1" t="s">
        <v>131</v>
      </c>
      <c r="H152" s="1" t="s">
        <v>130</v>
      </c>
      <c r="I152" s="1" t="s">
        <v>132</v>
      </c>
      <c r="J152" s="1"/>
      <c r="K152" s="42" t="str">
        <f>IF(OR('Sites Score_WSH'!K42="",'Sites Score_WSH'!L42=""),"no","yes")</f>
        <v>yes</v>
      </c>
      <c r="L152" s="42" t="str">
        <f>IF(OR('Sites Score_WSH'!L42="",'Sites Score_WSH'!M42=""),"no","yes")</f>
        <v>yes</v>
      </c>
      <c r="M152" s="42" t="str">
        <f>IF(OR('Sites Score_WSH'!M42="",'Sites Score_WSH'!N42=""),"no","yes")</f>
        <v>yes</v>
      </c>
      <c r="N152" s="42" t="str">
        <f>IF(OR('Sites Score_WSH'!N42="",'Sites Score_WSH'!O42=""),"no","yes")</f>
        <v>yes</v>
      </c>
      <c r="O152" s="42" t="str">
        <f>IF(OR('Sites Score_WSH'!O42="",'Sites Score_WSH'!P42=""),"no","yes")</f>
        <v>yes</v>
      </c>
      <c r="P152" s="42" t="str">
        <f>IF(OR('Sites Score_WSH'!P42="",'Sites Score_WSH'!Q42=""),"no","yes")</f>
        <v>yes</v>
      </c>
      <c r="Q152" s="42" t="str">
        <f>IF(OR('Sites Score_WSH'!Q42="",'Sites Score_WSH'!R42=""),"no","yes")</f>
        <v>yes</v>
      </c>
      <c r="R152" s="42" t="str">
        <f>IF(OR('Sites Score_WSH'!R42="",'Sites Score_WSH'!S42=""),"no","yes")</f>
        <v>yes</v>
      </c>
      <c r="S152" s="70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"/>
      <c r="AJ152" s="1"/>
      <c r="AK152" s="1"/>
    </row>
    <row r="153" spans="1:37" s="3" customFormat="1" hidden="1" outlineLevel="1" x14ac:dyDescent="0.45">
      <c r="A153" s="6"/>
      <c r="B153" s="1"/>
      <c r="C153" s="1"/>
      <c r="D153" s="1"/>
      <c r="E153" s="2" t="s">
        <v>10</v>
      </c>
      <c r="F153" s="2" t="s">
        <v>51</v>
      </c>
      <c r="G153" s="1" t="s">
        <v>131</v>
      </c>
      <c r="H153" s="1" t="s">
        <v>130</v>
      </c>
      <c r="I153" s="1" t="s">
        <v>132</v>
      </c>
      <c r="J153" s="1"/>
      <c r="K153" s="42" t="str">
        <f>IF(OR('Sites Score_WSH'!K43="",'Sites Score_WSH'!L43=""),"no","yes")</f>
        <v>yes</v>
      </c>
      <c r="L153" s="42" t="str">
        <f>IF(OR('Sites Score_WSH'!L43="",'Sites Score_WSH'!M43=""),"no","yes")</f>
        <v>yes</v>
      </c>
      <c r="M153" s="42" t="str">
        <f>IF(OR('Sites Score_WSH'!M43="",'Sites Score_WSH'!N43=""),"no","yes")</f>
        <v>yes</v>
      </c>
      <c r="N153" s="42" t="str">
        <f>IF(OR('Sites Score_WSH'!N43="",'Sites Score_WSH'!O43=""),"no","yes")</f>
        <v>yes</v>
      </c>
      <c r="O153" s="42" t="str">
        <f>IF(OR('Sites Score_WSH'!O43="",'Sites Score_WSH'!P43=""),"no","yes")</f>
        <v>yes</v>
      </c>
      <c r="P153" s="42" t="str">
        <f>IF(OR('Sites Score_WSH'!P43="",'Sites Score_WSH'!Q43=""),"no","yes")</f>
        <v>yes</v>
      </c>
      <c r="Q153" s="42" t="str">
        <f>IF(OR('Sites Score_WSH'!Q43="",'Sites Score_WSH'!R43=""),"no","yes")</f>
        <v>yes</v>
      </c>
      <c r="R153" s="42" t="str">
        <f>IF(OR('Sites Score_WSH'!R43="",'Sites Score_WSH'!S43=""),"no","yes")</f>
        <v>yes</v>
      </c>
      <c r="S153" s="70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"/>
      <c r="AJ153" s="1"/>
      <c r="AK153" s="1"/>
    </row>
    <row r="154" spans="1:37" s="3" customFormat="1" hidden="1" outlineLevel="1" x14ac:dyDescent="0.45">
      <c r="A154" s="6"/>
      <c r="B154" s="1"/>
      <c r="C154" s="1"/>
      <c r="D154" s="1"/>
      <c r="E154" s="2" t="s">
        <v>10</v>
      </c>
      <c r="F154" s="2" t="s">
        <v>52</v>
      </c>
      <c r="G154" s="1" t="s">
        <v>131</v>
      </c>
      <c r="H154" s="1" t="s">
        <v>130</v>
      </c>
      <c r="I154" s="1" t="s">
        <v>132</v>
      </c>
      <c r="J154" s="1"/>
      <c r="K154" s="42" t="str">
        <f>IF(OR('Sites Score_WSH'!K44="",'Sites Score_WSH'!L44=""),"no","yes")</f>
        <v>yes</v>
      </c>
      <c r="L154" s="42" t="str">
        <f>IF(OR('Sites Score_WSH'!L44="",'Sites Score_WSH'!M44=""),"no","yes")</f>
        <v>yes</v>
      </c>
      <c r="M154" s="42" t="str">
        <f>IF(OR('Sites Score_WSH'!M44="",'Sites Score_WSH'!N44=""),"no","yes")</f>
        <v>yes</v>
      </c>
      <c r="N154" s="42" t="str">
        <f>IF(OR('Sites Score_WSH'!N44="",'Sites Score_WSH'!O44=""),"no","yes")</f>
        <v>yes</v>
      </c>
      <c r="O154" s="42" t="str">
        <f>IF(OR('Sites Score_WSH'!O44="",'Sites Score_WSH'!P44=""),"no","yes")</f>
        <v>yes</v>
      </c>
      <c r="P154" s="42" t="str">
        <f>IF(OR('Sites Score_WSH'!P44="",'Sites Score_WSH'!Q44=""),"no","yes")</f>
        <v>yes</v>
      </c>
      <c r="Q154" s="42" t="str">
        <f>IF(OR('Sites Score_WSH'!Q44="",'Sites Score_WSH'!R44=""),"no","yes")</f>
        <v>yes</v>
      </c>
      <c r="R154" s="42" t="str">
        <f>IF(OR('Sites Score_WSH'!R44="",'Sites Score_WSH'!S44=""),"no","yes")</f>
        <v>yes</v>
      </c>
      <c r="S154" s="70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"/>
      <c r="AJ154" s="1"/>
      <c r="AK154" s="1"/>
    </row>
    <row r="155" spans="1:37" s="3" customFormat="1" hidden="1" outlineLevel="1" x14ac:dyDescent="0.45">
      <c r="A155" s="6"/>
      <c r="B155" s="1"/>
      <c r="C155" s="1"/>
      <c r="D155" s="1"/>
      <c r="E155" s="2" t="s">
        <v>10</v>
      </c>
      <c r="F155" s="2" t="s">
        <v>53</v>
      </c>
      <c r="G155" s="1" t="s">
        <v>131</v>
      </c>
      <c r="H155" s="1" t="s">
        <v>130</v>
      </c>
      <c r="I155" s="1" t="s">
        <v>132</v>
      </c>
      <c r="J155" s="1"/>
      <c r="K155" s="42" t="str">
        <f>IF(OR('Sites Score_WSH'!K45="",'Sites Score_WSH'!L45=""),"no","yes")</f>
        <v>yes</v>
      </c>
      <c r="L155" s="42" t="str">
        <f>IF(OR('Sites Score_WSH'!L45="",'Sites Score_WSH'!M45=""),"no","yes")</f>
        <v>yes</v>
      </c>
      <c r="M155" s="42" t="str">
        <f>IF(OR('Sites Score_WSH'!M45="",'Sites Score_WSH'!N45=""),"no","yes")</f>
        <v>yes</v>
      </c>
      <c r="N155" s="42" t="str">
        <f>IF(OR('Sites Score_WSH'!N45="",'Sites Score_WSH'!O45=""),"no","yes")</f>
        <v>yes</v>
      </c>
      <c r="O155" s="42" t="str">
        <f>IF(OR('Sites Score_WSH'!O45="",'Sites Score_WSH'!P45=""),"no","yes")</f>
        <v>yes</v>
      </c>
      <c r="P155" s="42" t="str">
        <f>IF(OR('Sites Score_WSH'!P45="",'Sites Score_WSH'!Q45=""),"no","yes")</f>
        <v>yes</v>
      </c>
      <c r="Q155" s="42" t="str">
        <f>IF(OR('Sites Score_WSH'!Q45="",'Sites Score_WSH'!R45=""),"no","yes")</f>
        <v>yes</v>
      </c>
      <c r="R155" s="42" t="str">
        <f>IF(OR('Sites Score_WSH'!R45="",'Sites Score_WSH'!S45=""),"no","yes")</f>
        <v>yes</v>
      </c>
      <c r="S155" s="70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"/>
      <c r="AJ155" s="1"/>
      <c r="AK155" s="1"/>
    </row>
    <row r="156" spans="1:37" s="3" customFormat="1" hidden="1" outlineLevel="1" x14ac:dyDescent="0.45">
      <c r="A156" s="6"/>
      <c r="B156" s="1"/>
      <c r="C156" s="1"/>
      <c r="D156" s="1"/>
      <c r="E156" s="2" t="s">
        <v>10</v>
      </c>
      <c r="F156" s="2" t="s">
        <v>54</v>
      </c>
      <c r="G156" s="1" t="s">
        <v>131</v>
      </c>
      <c r="H156" s="1" t="s">
        <v>130</v>
      </c>
      <c r="I156" s="1" t="s">
        <v>132</v>
      </c>
      <c r="J156" s="1"/>
      <c r="K156" s="42" t="str">
        <f>IF(OR('Sites Score_WSH'!K46="",'Sites Score_WSH'!L46=""),"no","yes")</f>
        <v>yes</v>
      </c>
      <c r="L156" s="42" t="str">
        <f>IF(OR('Sites Score_WSH'!L46="",'Sites Score_WSH'!M46=""),"no","yes")</f>
        <v>yes</v>
      </c>
      <c r="M156" s="42" t="str">
        <f>IF(OR('Sites Score_WSH'!M46="",'Sites Score_WSH'!N46=""),"no","yes")</f>
        <v>yes</v>
      </c>
      <c r="N156" s="42" t="str">
        <f>IF(OR('Sites Score_WSH'!N46="",'Sites Score_WSH'!O46=""),"no","yes")</f>
        <v>yes</v>
      </c>
      <c r="O156" s="42" t="str">
        <f>IF(OR('Sites Score_WSH'!O46="",'Sites Score_WSH'!P46=""),"no","yes")</f>
        <v>yes</v>
      </c>
      <c r="P156" s="42" t="str">
        <f>IF(OR('Sites Score_WSH'!P46="",'Sites Score_WSH'!Q46=""),"no","yes")</f>
        <v>yes</v>
      </c>
      <c r="Q156" s="42" t="str">
        <f>IF(OR('Sites Score_WSH'!Q46="",'Sites Score_WSH'!R46=""),"no","yes")</f>
        <v>yes</v>
      </c>
      <c r="R156" s="42" t="str">
        <f>IF(OR('Sites Score_WSH'!R46="",'Sites Score_WSH'!S46=""),"no","yes")</f>
        <v>yes</v>
      </c>
      <c r="S156" s="70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"/>
      <c r="AJ156" s="1"/>
      <c r="AK156" s="1"/>
    </row>
    <row r="157" spans="1:37" s="3" customFormat="1" hidden="1" outlineLevel="1" x14ac:dyDescent="0.45">
      <c r="A157" s="6"/>
      <c r="B157" s="1"/>
      <c r="C157" s="1"/>
      <c r="D157" s="1"/>
      <c r="E157" s="2" t="s">
        <v>10</v>
      </c>
      <c r="F157" s="2" t="s">
        <v>55</v>
      </c>
      <c r="G157" s="1" t="s">
        <v>131</v>
      </c>
      <c r="H157" s="1" t="s">
        <v>130</v>
      </c>
      <c r="I157" s="1" t="s">
        <v>132</v>
      </c>
      <c r="J157" s="1"/>
      <c r="K157" s="42" t="str">
        <f>IF(OR('Sites Score_WSH'!K47="",'Sites Score_WSH'!L47=""),"no","yes")</f>
        <v>yes</v>
      </c>
      <c r="L157" s="42" t="str">
        <f>IF(OR('Sites Score_WSH'!L47="",'Sites Score_WSH'!M47=""),"no","yes")</f>
        <v>yes</v>
      </c>
      <c r="M157" s="42" t="str">
        <f>IF(OR('Sites Score_WSH'!M47="",'Sites Score_WSH'!N47=""),"no","yes")</f>
        <v>yes</v>
      </c>
      <c r="N157" s="42" t="str">
        <f>IF(OR('Sites Score_WSH'!N47="",'Sites Score_WSH'!O47=""),"no","yes")</f>
        <v>yes</v>
      </c>
      <c r="O157" s="42" t="str">
        <f>IF(OR('Sites Score_WSH'!O47="",'Sites Score_WSH'!P47=""),"no","yes")</f>
        <v>yes</v>
      </c>
      <c r="P157" s="42" t="str">
        <f>IF(OR('Sites Score_WSH'!P47="",'Sites Score_WSH'!Q47=""),"no","yes")</f>
        <v>yes</v>
      </c>
      <c r="Q157" s="42" t="str">
        <f>IF(OR('Sites Score_WSH'!Q47="",'Sites Score_WSH'!R47=""),"no","yes")</f>
        <v>yes</v>
      </c>
      <c r="R157" s="42" t="str">
        <f>IF(OR('Sites Score_WSH'!R47="",'Sites Score_WSH'!S47=""),"no","yes")</f>
        <v>yes</v>
      </c>
      <c r="S157" s="70"/>
      <c r="Z157" s="126"/>
      <c r="AA157" s="126"/>
      <c r="AB157" s="126"/>
      <c r="AC157" s="126"/>
      <c r="AD157" s="126"/>
      <c r="AE157" s="126"/>
      <c r="AF157" s="126"/>
      <c r="AG157" s="126"/>
      <c r="AH157" s="126"/>
      <c r="AI157" s="1"/>
      <c r="AJ157" s="1"/>
      <c r="AK157" s="1"/>
    </row>
    <row r="158" spans="1:37" s="3" customFormat="1" hidden="1" outlineLevel="1" x14ac:dyDescent="0.45">
      <c r="A158" s="6"/>
      <c r="B158" s="1"/>
      <c r="C158" s="1"/>
      <c r="D158" s="1"/>
      <c r="E158" s="2" t="s">
        <v>10</v>
      </c>
      <c r="F158" s="2" t="s">
        <v>56</v>
      </c>
      <c r="G158" s="1" t="s">
        <v>131</v>
      </c>
      <c r="H158" s="1" t="s">
        <v>130</v>
      </c>
      <c r="I158" s="1" t="s">
        <v>132</v>
      </c>
      <c r="J158" s="1"/>
      <c r="K158" s="42" t="str">
        <f>IF(OR('Sites Score_WSH'!K48="",'Sites Score_WSH'!L48=""),"no","yes")</f>
        <v>yes</v>
      </c>
      <c r="L158" s="42" t="str">
        <f>IF(OR('Sites Score_WSH'!L48="",'Sites Score_WSH'!M48=""),"no","yes")</f>
        <v>yes</v>
      </c>
      <c r="M158" s="42" t="str">
        <f>IF(OR('Sites Score_WSH'!M48="",'Sites Score_WSH'!N48=""),"no","yes")</f>
        <v>yes</v>
      </c>
      <c r="N158" s="42" t="str">
        <f>IF(OR('Sites Score_WSH'!N48="",'Sites Score_WSH'!O48=""),"no","yes")</f>
        <v>yes</v>
      </c>
      <c r="O158" s="42" t="str">
        <f>IF(OR('Sites Score_WSH'!O48="",'Sites Score_WSH'!P48=""),"no","yes")</f>
        <v>yes</v>
      </c>
      <c r="P158" s="42" t="str">
        <f>IF(OR('Sites Score_WSH'!P48="",'Sites Score_WSH'!Q48=""),"no","yes")</f>
        <v>yes</v>
      </c>
      <c r="Q158" s="42" t="str">
        <f>IF(OR('Sites Score_WSH'!Q48="",'Sites Score_WSH'!R48=""),"no","yes")</f>
        <v>yes</v>
      </c>
      <c r="R158" s="42" t="str">
        <f>IF(OR('Sites Score_WSH'!R48="",'Sites Score_WSH'!S48=""),"no","yes")</f>
        <v>yes</v>
      </c>
      <c r="S158" s="70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"/>
      <c r="AJ158" s="1"/>
      <c r="AK158" s="1"/>
    </row>
    <row r="159" spans="1:37" s="3" customFormat="1" hidden="1" outlineLevel="1" x14ac:dyDescent="0.45">
      <c r="A159" s="6"/>
      <c r="B159" s="1"/>
      <c r="C159" s="1"/>
      <c r="D159" s="1"/>
      <c r="E159" s="2" t="s">
        <v>10</v>
      </c>
      <c r="F159" s="2" t="s">
        <v>57</v>
      </c>
      <c r="G159" s="1" t="s">
        <v>131</v>
      </c>
      <c r="H159" s="1" t="s">
        <v>130</v>
      </c>
      <c r="I159" s="1" t="s">
        <v>132</v>
      </c>
      <c r="J159" s="1"/>
      <c r="K159" s="42" t="str">
        <f>IF(OR('Sites Score_WSH'!K49="",'Sites Score_WSH'!L49=""),"no","yes")</f>
        <v>yes</v>
      </c>
      <c r="L159" s="42" t="str">
        <f>IF(OR('Sites Score_WSH'!L49="",'Sites Score_WSH'!M49=""),"no","yes")</f>
        <v>yes</v>
      </c>
      <c r="M159" s="42" t="str">
        <f>IF(OR('Sites Score_WSH'!M49="",'Sites Score_WSH'!N49=""),"no","yes")</f>
        <v>yes</v>
      </c>
      <c r="N159" s="42" t="str">
        <f>IF(OR('Sites Score_WSH'!N49="",'Sites Score_WSH'!O49=""),"no","yes")</f>
        <v>yes</v>
      </c>
      <c r="O159" s="42" t="str">
        <f>IF(OR('Sites Score_WSH'!O49="",'Sites Score_WSH'!P49=""),"no","yes")</f>
        <v>yes</v>
      </c>
      <c r="P159" s="42" t="str">
        <f>IF(OR('Sites Score_WSH'!P49="",'Sites Score_WSH'!Q49=""),"no","yes")</f>
        <v>yes</v>
      </c>
      <c r="Q159" s="42" t="str">
        <f>IF(OR('Sites Score_WSH'!Q49="",'Sites Score_WSH'!R49=""),"no","yes")</f>
        <v>yes</v>
      </c>
      <c r="R159" s="42" t="str">
        <f>IF(OR('Sites Score_WSH'!R49="",'Sites Score_WSH'!S49=""),"no","yes")</f>
        <v>yes</v>
      </c>
      <c r="S159" s="70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"/>
      <c r="AJ159" s="1"/>
      <c r="AK159" s="1"/>
    </row>
    <row r="160" spans="1:37" s="3" customFormat="1" hidden="1" outlineLevel="1" x14ac:dyDescent="0.45">
      <c r="A160" s="6"/>
      <c r="B160" s="1"/>
      <c r="C160" s="1"/>
      <c r="D160" s="1"/>
      <c r="E160" s="2" t="s">
        <v>10</v>
      </c>
      <c r="F160" s="2" t="s">
        <v>58</v>
      </c>
      <c r="G160" s="1" t="s">
        <v>131</v>
      </c>
      <c r="H160" s="1" t="s">
        <v>130</v>
      </c>
      <c r="I160" s="1" t="s">
        <v>132</v>
      </c>
      <c r="J160" s="1"/>
      <c r="K160" s="42" t="str">
        <f>IF(OR('Sites Score_WSH'!K50="",'Sites Score_WSH'!L50=""),"no","yes")</f>
        <v>no</v>
      </c>
      <c r="L160" s="42" t="str">
        <f>IF(OR('Sites Score_WSH'!L50="",'Sites Score_WSH'!M50=""),"no","yes")</f>
        <v>no</v>
      </c>
      <c r="M160" s="42" t="str">
        <f>IF(OR('Sites Score_WSH'!M50="",'Sites Score_WSH'!N50=""),"no","yes")</f>
        <v>yes</v>
      </c>
      <c r="N160" s="42" t="str">
        <f>IF(OR('Sites Score_WSH'!N50="",'Sites Score_WSH'!O50=""),"no","yes")</f>
        <v>yes</v>
      </c>
      <c r="O160" s="42" t="str">
        <f>IF(OR('Sites Score_WSH'!O50="",'Sites Score_WSH'!P50=""),"no","yes")</f>
        <v>yes</v>
      </c>
      <c r="P160" s="42" t="str">
        <f>IF(OR('Sites Score_WSH'!P50="",'Sites Score_WSH'!Q50=""),"no","yes")</f>
        <v>yes</v>
      </c>
      <c r="Q160" s="42" t="str">
        <f>IF(OR('Sites Score_WSH'!Q50="",'Sites Score_WSH'!R50=""),"no","yes")</f>
        <v>yes</v>
      </c>
      <c r="R160" s="42" t="str">
        <f>IF(OR('Sites Score_WSH'!R50="",'Sites Score_WSH'!S50=""),"no","yes")</f>
        <v>yes</v>
      </c>
      <c r="S160" s="70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"/>
      <c r="AJ160" s="1"/>
      <c r="AK160" s="1"/>
    </row>
    <row r="161" spans="1:37" s="3" customFormat="1" hidden="1" outlineLevel="1" x14ac:dyDescent="0.45">
      <c r="A161" s="6"/>
      <c r="B161" s="1"/>
      <c r="C161" s="1"/>
      <c r="D161" s="1"/>
      <c r="E161" s="2" t="s">
        <v>10</v>
      </c>
      <c r="F161" s="2" t="s">
        <v>59</v>
      </c>
      <c r="G161" s="1" t="s">
        <v>131</v>
      </c>
      <c r="H161" s="1" t="s">
        <v>130</v>
      </c>
      <c r="I161" s="1" t="s">
        <v>132</v>
      </c>
      <c r="J161" s="1"/>
      <c r="K161" s="42" t="str">
        <f>IF(OR('Sites Score_WSH'!K51="",'Sites Score_WSH'!L51=""),"no","yes")</f>
        <v>yes</v>
      </c>
      <c r="L161" s="42" t="str">
        <f>IF(OR('Sites Score_WSH'!L51="",'Sites Score_WSH'!M51=""),"no","yes")</f>
        <v>yes</v>
      </c>
      <c r="M161" s="42" t="str">
        <f>IF(OR('Sites Score_WSH'!M51="",'Sites Score_WSH'!N51=""),"no","yes")</f>
        <v>yes</v>
      </c>
      <c r="N161" s="42" t="str">
        <f>IF(OR('Sites Score_WSH'!N51="",'Sites Score_WSH'!O51=""),"no","yes")</f>
        <v>yes</v>
      </c>
      <c r="O161" s="42" t="str">
        <f>IF(OR('Sites Score_WSH'!O51="",'Sites Score_WSH'!P51=""),"no","yes")</f>
        <v>yes</v>
      </c>
      <c r="P161" s="42" t="str">
        <f>IF(OR('Sites Score_WSH'!P51="",'Sites Score_WSH'!Q51=""),"no","yes")</f>
        <v>yes</v>
      </c>
      <c r="Q161" s="42" t="str">
        <f>IF(OR('Sites Score_WSH'!Q51="",'Sites Score_WSH'!R51=""),"no","yes")</f>
        <v>yes</v>
      </c>
      <c r="R161" s="42" t="str">
        <f>IF(OR('Sites Score_WSH'!R51="",'Sites Score_WSH'!S51=""),"no","yes")</f>
        <v>yes</v>
      </c>
      <c r="S161" s="70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"/>
      <c r="AJ161" s="1"/>
      <c r="AK161" s="1"/>
    </row>
    <row r="162" spans="1:37" s="3" customFormat="1" hidden="1" outlineLevel="1" x14ac:dyDescent="0.45">
      <c r="A162" s="6"/>
      <c r="B162" s="1"/>
      <c r="C162" s="1"/>
      <c r="D162" s="1"/>
      <c r="E162" s="2" t="s">
        <v>10</v>
      </c>
      <c r="F162" s="2" t="s">
        <v>60</v>
      </c>
      <c r="G162" s="1" t="s">
        <v>131</v>
      </c>
      <c r="H162" s="1" t="s">
        <v>130</v>
      </c>
      <c r="I162" s="1" t="s">
        <v>132</v>
      </c>
      <c r="J162" s="1"/>
      <c r="K162" s="42" t="str">
        <f>IF(OR('Sites Score_WSH'!K52="",'Sites Score_WSH'!L52=""),"no","yes")</f>
        <v>yes</v>
      </c>
      <c r="L162" s="42" t="str">
        <f>IF(OR('Sites Score_WSH'!L52="",'Sites Score_WSH'!M52=""),"no","yes")</f>
        <v>yes</v>
      </c>
      <c r="M162" s="42" t="str">
        <f>IF(OR('Sites Score_WSH'!M52="",'Sites Score_WSH'!N52=""),"no","yes")</f>
        <v>yes</v>
      </c>
      <c r="N162" s="42" t="str">
        <f>IF(OR('Sites Score_WSH'!N52="",'Sites Score_WSH'!O52=""),"no","yes")</f>
        <v>yes</v>
      </c>
      <c r="O162" s="42" t="str">
        <f>IF(OR('Sites Score_WSH'!O52="",'Sites Score_WSH'!P52=""),"no","yes")</f>
        <v>yes</v>
      </c>
      <c r="P162" s="42" t="str">
        <f>IF(OR('Sites Score_WSH'!P52="",'Sites Score_WSH'!Q52=""),"no","yes")</f>
        <v>yes</v>
      </c>
      <c r="Q162" s="42" t="str">
        <f>IF(OR('Sites Score_WSH'!Q52="",'Sites Score_WSH'!R52=""),"no","yes")</f>
        <v>yes</v>
      </c>
      <c r="R162" s="42" t="str">
        <f>IF(OR('Sites Score_WSH'!R52="",'Sites Score_WSH'!S52=""),"no","yes")</f>
        <v>yes</v>
      </c>
      <c r="S162" s="70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"/>
      <c r="AJ162" s="1"/>
      <c r="AK162" s="1"/>
    </row>
    <row r="163" spans="1:37" s="3" customFormat="1" hidden="1" outlineLevel="1" x14ac:dyDescent="0.45">
      <c r="A163" s="6"/>
      <c r="B163" s="1"/>
      <c r="C163" s="1"/>
      <c r="D163" s="1"/>
      <c r="E163" s="2" t="s">
        <v>10</v>
      </c>
      <c r="F163" s="2" t="s">
        <v>61</v>
      </c>
      <c r="G163" s="1" t="s">
        <v>131</v>
      </c>
      <c r="H163" s="1" t="s">
        <v>130</v>
      </c>
      <c r="I163" s="1" t="s">
        <v>132</v>
      </c>
      <c r="J163" s="1"/>
      <c r="K163" s="42" t="str">
        <f>IF(OR('Sites Score_WSH'!K53="",'Sites Score_WSH'!L53=""),"no","yes")</f>
        <v>yes</v>
      </c>
      <c r="L163" s="42" t="str">
        <f>IF(OR('Sites Score_WSH'!L53="",'Sites Score_WSH'!M53=""),"no","yes")</f>
        <v>yes</v>
      </c>
      <c r="M163" s="42" t="str">
        <f>IF(OR('Sites Score_WSH'!M53="",'Sites Score_WSH'!N53=""),"no","yes")</f>
        <v>yes</v>
      </c>
      <c r="N163" s="42" t="str">
        <f>IF(OR('Sites Score_WSH'!N53="",'Sites Score_WSH'!O53=""),"no","yes")</f>
        <v>yes</v>
      </c>
      <c r="O163" s="42" t="str">
        <f>IF(OR('Sites Score_WSH'!O53="",'Sites Score_WSH'!P53=""),"no","yes")</f>
        <v>yes</v>
      </c>
      <c r="P163" s="42" t="str">
        <f>IF(OR('Sites Score_WSH'!P53="",'Sites Score_WSH'!Q53=""),"no","yes")</f>
        <v>yes</v>
      </c>
      <c r="Q163" s="42" t="str">
        <f>IF(OR('Sites Score_WSH'!Q53="",'Sites Score_WSH'!R53=""),"no","yes")</f>
        <v>yes</v>
      </c>
      <c r="R163" s="42" t="str">
        <f>IF(OR('Sites Score_WSH'!R53="",'Sites Score_WSH'!S53=""),"no","yes")</f>
        <v>yes</v>
      </c>
      <c r="S163" s="70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"/>
      <c r="AJ163" s="1"/>
      <c r="AK163" s="1"/>
    </row>
    <row r="164" spans="1:37" s="3" customFormat="1" hidden="1" outlineLevel="1" x14ac:dyDescent="0.45">
      <c r="A164" s="6"/>
      <c r="B164" s="1"/>
      <c r="C164" s="1"/>
      <c r="D164" s="1"/>
      <c r="E164" s="2" t="s">
        <v>10</v>
      </c>
      <c r="F164" s="2" t="s">
        <v>62</v>
      </c>
      <c r="G164" s="1" t="s">
        <v>131</v>
      </c>
      <c r="H164" s="1" t="s">
        <v>130</v>
      </c>
      <c r="I164" s="1" t="s">
        <v>132</v>
      </c>
      <c r="J164" s="1"/>
      <c r="K164" s="42" t="str">
        <f>IF(OR('Sites Score_WSH'!K54="",'Sites Score_WSH'!L54=""),"no","yes")</f>
        <v>yes</v>
      </c>
      <c r="L164" s="42" t="str">
        <f>IF(OR('Sites Score_WSH'!L54="",'Sites Score_WSH'!M54=""),"no","yes")</f>
        <v>yes</v>
      </c>
      <c r="M164" s="42" t="str">
        <f>IF(OR('Sites Score_WSH'!M54="",'Sites Score_WSH'!N54=""),"no","yes")</f>
        <v>yes</v>
      </c>
      <c r="N164" s="42" t="str">
        <f>IF(OR('Sites Score_WSH'!N54="",'Sites Score_WSH'!O54=""),"no","yes")</f>
        <v>yes</v>
      </c>
      <c r="O164" s="42" t="str">
        <f>IF(OR('Sites Score_WSH'!O54="",'Sites Score_WSH'!P54=""),"no","yes")</f>
        <v>yes</v>
      </c>
      <c r="P164" s="42" t="str">
        <f>IF(OR('Sites Score_WSH'!P54="",'Sites Score_WSH'!Q54=""),"no","yes")</f>
        <v>yes</v>
      </c>
      <c r="Q164" s="42" t="str">
        <f>IF(OR('Sites Score_WSH'!Q54="",'Sites Score_WSH'!R54=""),"no","yes")</f>
        <v>yes</v>
      </c>
      <c r="R164" s="42" t="str">
        <f>IF(OR('Sites Score_WSH'!R54="",'Sites Score_WSH'!S54=""),"no","yes")</f>
        <v>yes</v>
      </c>
      <c r="S164" s="70"/>
      <c r="Z164" s="126"/>
      <c r="AA164" s="126"/>
      <c r="AB164" s="126"/>
      <c r="AC164" s="126"/>
      <c r="AD164" s="126"/>
      <c r="AE164" s="126"/>
      <c r="AF164" s="126"/>
      <c r="AG164" s="126"/>
      <c r="AH164" s="126"/>
      <c r="AI164" s="1"/>
      <c r="AJ164" s="1"/>
      <c r="AK164" s="1"/>
    </row>
    <row r="165" spans="1:37" s="3" customFormat="1" hidden="1" outlineLevel="1" x14ac:dyDescent="0.45">
      <c r="A165" s="6"/>
      <c r="B165" s="1"/>
      <c r="C165" s="1"/>
      <c r="D165" s="1"/>
      <c r="E165" s="2" t="s">
        <v>10</v>
      </c>
      <c r="F165" s="2" t="s">
        <v>63</v>
      </c>
      <c r="G165" s="1" t="s">
        <v>131</v>
      </c>
      <c r="H165" s="1" t="s">
        <v>130</v>
      </c>
      <c r="I165" s="1" t="s">
        <v>132</v>
      </c>
      <c r="J165" s="1"/>
      <c r="K165" s="42" t="str">
        <f>IF(OR('Sites Score_WSH'!K55="",'Sites Score_WSH'!L55=""),"no","yes")</f>
        <v>yes</v>
      </c>
      <c r="L165" s="42" t="str">
        <f>IF(OR('Sites Score_WSH'!L55="",'Sites Score_WSH'!M55=""),"no","yes")</f>
        <v>yes</v>
      </c>
      <c r="M165" s="42" t="str">
        <f>IF(OR('Sites Score_WSH'!M55="",'Sites Score_WSH'!N55=""),"no","yes")</f>
        <v>yes</v>
      </c>
      <c r="N165" s="42" t="str">
        <f>IF(OR('Sites Score_WSH'!N55="",'Sites Score_WSH'!O55=""),"no","yes")</f>
        <v>yes</v>
      </c>
      <c r="O165" s="42" t="str">
        <f>IF(OR('Sites Score_WSH'!O55="",'Sites Score_WSH'!P55=""),"no","yes")</f>
        <v>yes</v>
      </c>
      <c r="P165" s="42" t="str">
        <f>IF(OR('Sites Score_WSH'!P55="",'Sites Score_WSH'!Q55=""),"no","yes")</f>
        <v>yes</v>
      </c>
      <c r="Q165" s="42" t="str">
        <f>IF(OR('Sites Score_WSH'!Q55="",'Sites Score_WSH'!R55=""),"no","yes")</f>
        <v>yes</v>
      </c>
      <c r="R165" s="42" t="str">
        <f>IF(OR('Sites Score_WSH'!R55="",'Sites Score_WSH'!S55=""),"no","yes")</f>
        <v>yes</v>
      </c>
      <c r="S165" s="70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"/>
      <c r="AJ165" s="1"/>
      <c r="AK165" s="1"/>
    </row>
    <row r="166" spans="1:37" s="3" customFormat="1" hidden="1" outlineLevel="1" x14ac:dyDescent="0.45">
      <c r="A166" s="6"/>
      <c r="B166" s="1"/>
      <c r="C166" s="1"/>
      <c r="D166" s="1"/>
      <c r="E166" s="2" t="s">
        <v>10</v>
      </c>
      <c r="F166" s="2" t="s">
        <v>64</v>
      </c>
      <c r="G166" s="1" t="s">
        <v>131</v>
      </c>
      <c r="H166" s="1" t="s">
        <v>130</v>
      </c>
      <c r="I166" s="1" t="s">
        <v>132</v>
      </c>
      <c r="J166" s="1"/>
      <c r="K166" s="42" t="str">
        <f>IF(OR('Sites Score_WSH'!K56="",'Sites Score_WSH'!L56=""),"no","yes")</f>
        <v>yes</v>
      </c>
      <c r="L166" s="42" t="str">
        <f>IF(OR('Sites Score_WSH'!L56="",'Sites Score_WSH'!M56=""),"no","yes")</f>
        <v>yes</v>
      </c>
      <c r="M166" s="42" t="str">
        <f>IF(OR('Sites Score_WSH'!M56="",'Sites Score_WSH'!N56=""),"no","yes")</f>
        <v>yes</v>
      </c>
      <c r="N166" s="42" t="str">
        <f>IF(OR('Sites Score_WSH'!N56="",'Sites Score_WSH'!O56=""),"no","yes")</f>
        <v>yes</v>
      </c>
      <c r="O166" s="42" t="str">
        <f>IF(OR('Sites Score_WSH'!O56="",'Sites Score_WSH'!P56=""),"no","yes")</f>
        <v>yes</v>
      </c>
      <c r="P166" s="42" t="str">
        <f>IF(OR('Sites Score_WSH'!P56="",'Sites Score_WSH'!Q56=""),"no","yes")</f>
        <v>yes</v>
      </c>
      <c r="Q166" s="42" t="str">
        <f>IF(OR('Sites Score_WSH'!Q56="",'Sites Score_WSH'!R56=""),"no","yes")</f>
        <v>yes</v>
      </c>
      <c r="R166" s="42" t="str">
        <f>IF(OR('Sites Score_WSH'!R56="",'Sites Score_WSH'!S56=""),"no","yes")</f>
        <v>yes</v>
      </c>
      <c r="S166" s="70"/>
      <c r="Z166" s="126"/>
      <c r="AA166" s="126"/>
      <c r="AB166" s="126"/>
      <c r="AC166" s="126"/>
      <c r="AD166" s="126"/>
      <c r="AE166" s="126"/>
      <c r="AF166" s="126"/>
      <c r="AG166" s="126"/>
      <c r="AH166" s="126"/>
      <c r="AI166" s="1"/>
      <c r="AJ166" s="1"/>
      <c r="AK166" s="1"/>
    </row>
    <row r="167" spans="1:37" s="3" customFormat="1" hidden="1" outlineLevel="1" x14ac:dyDescent="0.45">
      <c r="A167" s="6"/>
      <c r="B167" s="1"/>
      <c r="C167" s="1"/>
      <c r="D167" s="1"/>
      <c r="E167" s="2" t="s">
        <v>10</v>
      </c>
      <c r="F167" s="2" t="s">
        <v>65</v>
      </c>
      <c r="G167" s="1" t="s">
        <v>131</v>
      </c>
      <c r="H167" s="1" t="s">
        <v>130</v>
      </c>
      <c r="I167" s="1" t="s">
        <v>132</v>
      </c>
      <c r="J167" s="1"/>
      <c r="K167" s="42" t="str">
        <f>IF(OR('Sites Score_WSH'!K57="",'Sites Score_WSH'!L57=""),"no","yes")</f>
        <v>yes</v>
      </c>
      <c r="L167" s="42" t="str">
        <f>IF(OR('Sites Score_WSH'!L57="",'Sites Score_WSH'!M57=""),"no","yes")</f>
        <v>yes</v>
      </c>
      <c r="M167" s="42" t="str">
        <f>IF(OR('Sites Score_WSH'!M57="",'Sites Score_WSH'!N57=""),"no","yes")</f>
        <v>yes</v>
      </c>
      <c r="N167" s="42" t="str">
        <f>IF(OR('Sites Score_WSH'!N57="",'Sites Score_WSH'!O57=""),"no","yes")</f>
        <v>yes</v>
      </c>
      <c r="O167" s="42" t="str">
        <f>IF(OR('Sites Score_WSH'!O57="",'Sites Score_WSH'!P57=""),"no","yes")</f>
        <v>yes</v>
      </c>
      <c r="P167" s="42" t="str">
        <f>IF(OR('Sites Score_WSH'!P57="",'Sites Score_WSH'!Q57=""),"no","yes")</f>
        <v>yes</v>
      </c>
      <c r="Q167" s="42" t="str">
        <f>IF(OR('Sites Score_WSH'!Q57="",'Sites Score_WSH'!R57=""),"no","yes")</f>
        <v>yes</v>
      </c>
      <c r="R167" s="42" t="str">
        <f>IF(OR('Sites Score_WSH'!R57="",'Sites Score_WSH'!S57=""),"no","yes")</f>
        <v>yes</v>
      </c>
      <c r="S167" s="70"/>
      <c r="Z167" s="126"/>
      <c r="AA167" s="126"/>
      <c r="AB167" s="126"/>
      <c r="AC167" s="126"/>
      <c r="AD167" s="126"/>
      <c r="AE167" s="126"/>
      <c r="AF167" s="126"/>
      <c r="AG167" s="126"/>
      <c r="AH167" s="126"/>
      <c r="AI167" s="1"/>
      <c r="AJ167" s="1"/>
      <c r="AK167" s="1"/>
    </row>
    <row r="168" spans="1:37" s="3" customFormat="1" hidden="1" outlineLevel="1" x14ac:dyDescent="0.45">
      <c r="A168" s="6"/>
      <c r="B168" s="1"/>
      <c r="C168" s="1"/>
      <c r="D168" s="1"/>
      <c r="E168" s="2" t="s">
        <v>10</v>
      </c>
      <c r="F168" s="2" t="s">
        <v>66</v>
      </c>
      <c r="G168" s="1" t="s">
        <v>131</v>
      </c>
      <c r="H168" s="1" t="s">
        <v>130</v>
      </c>
      <c r="I168" s="1" t="s">
        <v>132</v>
      </c>
      <c r="J168" s="1"/>
      <c r="K168" s="42" t="str">
        <f>IF(OR('Sites Score_WSH'!K58="",'Sites Score_WSH'!L58=""),"no","yes")</f>
        <v>yes</v>
      </c>
      <c r="L168" s="42" t="str">
        <f>IF(OR('Sites Score_WSH'!L58="",'Sites Score_WSH'!M58=""),"no","yes")</f>
        <v>yes</v>
      </c>
      <c r="M168" s="42" t="str">
        <f>IF(OR('Sites Score_WSH'!M58="",'Sites Score_WSH'!N58=""),"no","yes")</f>
        <v>yes</v>
      </c>
      <c r="N168" s="42" t="str">
        <f>IF(OR('Sites Score_WSH'!N58="",'Sites Score_WSH'!O58=""),"no","yes")</f>
        <v>yes</v>
      </c>
      <c r="O168" s="42" t="str">
        <f>IF(OR('Sites Score_WSH'!O58="",'Sites Score_WSH'!P58=""),"no","yes")</f>
        <v>yes</v>
      </c>
      <c r="P168" s="42" t="str">
        <f>IF(OR('Sites Score_WSH'!P58="",'Sites Score_WSH'!Q58=""),"no","yes")</f>
        <v>yes</v>
      </c>
      <c r="Q168" s="42" t="str">
        <f>IF(OR('Sites Score_WSH'!Q58="",'Sites Score_WSH'!R58=""),"no","yes")</f>
        <v>yes</v>
      </c>
      <c r="R168" s="42" t="str">
        <f>IF(OR('Sites Score_WSH'!R58="",'Sites Score_WSH'!S58=""),"no","yes")</f>
        <v>yes</v>
      </c>
      <c r="S168" s="70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1"/>
      <c r="AJ168" s="1"/>
      <c r="AK168" s="1"/>
    </row>
    <row r="169" spans="1:37" s="3" customFormat="1" hidden="1" outlineLevel="1" x14ac:dyDescent="0.45">
      <c r="A169" s="6"/>
      <c r="B169" s="1"/>
      <c r="C169" s="1"/>
      <c r="D169" s="1"/>
      <c r="E169" s="2" t="s">
        <v>10</v>
      </c>
      <c r="F169" s="2" t="s">
        <v>67</v>
      </c>
      <c r="G169" s="1" t="s">
        <v>131</v>
      </c>
      <c r="H169" s="1" t="s">
        <v>130</v>
      </c>
      <c r="I169" s="1" t="s">
        <v>132</v>
      </c>
      <c r="J169" s="1"/>
      <c r="K169" s="42" t="str">
        <f>IF(OR('Sites Score_WSH'!K59="",'Sites Score_WSH'!L59=""),"no","yes")</f>
        <v>yes</v>
      </c>
      <c r="L169" s="42" t="str">
        <f>IF(OR('Sites Score_WSH'!L59="",'Sites Score_WSH'!M59=""),"no","yes")</f>
        <v>yes</v>
      </c>
      <c r="M169" s="42" t="str">
        <f>IF(OR('Sites Score_WSH'!M59="",'Sites Score_WSH'!N59=""),"no","yes")</f>
        <v>yes</v>
      </c>
      <c r="N169" s="42" t="str">
        <f>IF(OR('Sites Score_WSH'!N59="",'Sites Score_WSH'!O59=""),"no","yes")</f>
        <v>yes</v>
      </c>
      <c r="O169" s="42" t="str">
        <f>IF(OR('Sites Score_WSH'!O59="",'Sites Score_WSH'!P59=""),"no","yes")</f>
        <v>yes</v>
      </c>
      <c r="P169" s="42" t="str">
        <f>IF(OR('Sites Score_WSH'!P59="",'Sites Score_WSH'!Q59=""),"no","yes")</f>
        <v>yes</v>
      </c>
      <c r="Q169" s="42" t="str">
        <f>IF(OR('Sites Score_WSH'!Q59="",'Sites Score_WSH'!R59=""),"no","yes")</f>
        <v>yes</v>
      </c>
      <c r="R169" s="42" t="str">
        <f>IF(OR('Sites Score_WSH'!R59="",'Sites Score_WSH'!S59=""),"no","yes")</f>
        <v>yes</v>
      </c>
      <c r="S169" s="70"/>
      <c r="Z169" s="126"/>
      <c r="AA169" s="126"/>
      <c r="AB169" s="126"/>
      <c r="AC169" s="126"/>
      <c r="AD169" s="126"/>
      <c r="AE169" s="126"/>
      <c r="AF169" s="126"/>
      <c r="AG169" s="126"/>
      <c r="AH169" s="126"/>
      <c r="AI169" s="1"/>
      <c r="AJ169" s="1"/>
      <c r="AK169" s="1"/>
    </row>
    <row r="170" spans="1:37" s="3" customFormat="1" hidden="1" outlineLevel="1" x14ac:dyDescent="0.45">
      <c r="A170" s="6"/>
      <c r="B170" s="1"/>
      <c r="C170" s="1"/>
      <c r="D170" s="1"/>
      <c r="E170" s="2" t="s">
        <v>10</v>
      </c>
      <c r="F170" s="2" t="s">
        <v>68</v>
      </c>
      <c r="G170" s="1" t="s">
        <v>131</v>
      </c>
      <c r="H170" s="1" t="s">
        <v>130</v>
      </c>
      <c r="I170" s="1" t="s">
        <v>132</v>
      </c>
      <c r="J170" s="1"/>
      <c r="K170" s="42" t="str">
        <f>IF(OR('Sites Score_WSH'!K60="",'Sites Score_WSH'!L60=""),"no","yes")</f>
        <v>yes</v>
      </c>
      <c r="L170" s="42" t="str">
        <f>IF(OR('Sites Score_WSH'!L60="",'Sites Score_WSH'!M60=""),"no","yes")</f>
        <v>yes</v>
      </c>
      <c r="M170" s="42" t="str">
        <f>IF(OR('Sites Score_WSH'!M60="",'Sites Score_WSH'!N60=""),"no","yes")</f>
        <v>yes</v>
      </c>
      <c r="N170" s="42" t="str">
        <f>IF(OR('Sites Score_WSH'!N60="",'Sites Score_WSH'!O60=""),"no","yes")</f>
        <v>yes</v>
      </c>
      <c r="O170" s="42" t="str">
        <f>IF(OR('Sites Score_WSH'!O60="",'Sites Score_WSH'!P60=""),"no","yes")</f>
        <v>yes</v>
      </c>
      <c r="P170" s="42" t="str">
        <f>IF(OR('Sites Score_WSH'!P60="",'Sites Score_WSH'!Q60=""),"no","yes")</f>
        <v>yes</v>
      </c>
      <c r="Q170" s="42" t="str">
        <f>IF(OR('Sites Score_WSH'!Q60="",'Sites Score_WSH'!R60=""),"no","yes")</f>
        <v>yes</v>
      </c>
      <c r="R170" s="42" t="str">
        <f>IF(OR('Sites Score_WSH'!R60="",'Sites Score_WSH'!S60=""),"no","yes")</f>
        <v>yes</v>
      </c>
      <c r="S170" s="70"/>
      <c r="Z170" s="126"/>
      <c r="AA170" s="126"/>
      <c r="AB170" s="126"/>
      <c r="AC170" s="126"/>
      <c r="AD170" s="126"/>
      <c r="AE170" s="126"/>
      <c r="AF170" s="126"/>
      <c r="AG170" s="126"/>
      <c r="AH170" s="126"/>
      <c r="AI170" s="1"/>
      <c r="AJ170" s="1"/>
      <c r="AK170" s="1"/>
    </row>
    <row r="171" spans="1:37" s="3" customFormat="1" hidden="1" outlineLevel="1" x14ac:dyDescent="0.45">
      <c r="A171" s="6"/>
      <c r="B171" s="1"/>
      <c r="C171" s="1"/>
      <c r="D171" s="1"/>
      <c r="E171" s="2" t="s">
        <v>10</v>
      </c>
      <c r="F171" s="2" t="s">
        <v>69</v>
      </c>
      <c r="G171" s="1" t="s">
        <v>131</v>
      </c>
      <c r="H171" s="1" t="s">
        <v>130</v>
      </c>
      <c r="I171" s="1" t="s">
        <v>132</v>
      </c>
      <c r="J171" s="1"/>
      <c r="K171" s="42" t="str">
        <f>IF(OR('Sites Score_WSH'!K61="",'Sites Score_WSH'!L61=""),"no","yes")</f>
        <v>yes</v>
      </c>
      <c r="L171" s="42" t="str">
        <f>IF(OR('Sites Score_WSH'!L61="",'Sites Score_WSH'!M61=""),"no","yes")</f>
        <v>yes</v>
      </c>
      <c r="M171" s="42" t="str">
        <f>IF(OR('Sites Score_WSH'!M61="",'Sites Score_WSH'!N61=""),"no","yes")</f>
        <v>yes</v>
      </c>
      <c r="N171" s="42" t="str">
        <f>IF(OR('Sites Score_WSH'!N61="",'Sites Score_WSH'!O61=""),"no","yes")</f>
        <v>yes</v>
      </c>
      <c r="O171" s="42" t="str">
        <f>IF(OR('Sites Score_WSH'!O61="",'Sites Score_WSH'!P61=""),"no","yes")</f>
        <v>yes</v>
      </c>
      <c r="P171" s="42" t="str">
        <f>IF(OR('Sites Score_WSH'!P61="",'Sites Score_WSH'!Q61=""),"no","yes")</f>
        <v>yes</v>
      </c>
      <c r="Q171" s="42" t="str">
        <f>IF(OR('Sites Score_WSH'!Q61="",'Sites Score_WSH'!R61=""),"no","yes")</f>
        <v>yes</v>
      </c>
      <c r="R171" s="42" t="str">
        <f>IF(OR('Sites Score_WSH'!R61="",'Sites Score_WSH'!S61=""),"no","yes")</f>
        <v>yes</v>
      </c>
      <c r="S171" s="70"/>
      <c r="Z171" s="126"/>
      <c r="AA171" s="126"/>
      <c r="AB171" s="126"/>
      <c r="AC171" s="126"/>
      <c r="AD171" s="126"/>
      <c r="AE171" s="126"/>
      <c r="AF171" s="126"/>
      <c r="AG171" s="126"/>
      <c r="AH171" s="126"/>
      <c r="AI171" s="1"/>
      <c r="AJ171" s="1"/>
      <c r="AK171" s="1"/>
    </row>
    <row r="172" spans="1:37" s="3" customFormat="1" hidden="1" outlineLevel="1" x14ac:dyDescent="0.45">
      <c r="A172" s="6"/>
      <c r="B172" s="1"/>
      <c r="C172" s="1"/>
      <c r="D172" s="1"/>
      <c r="E172" s="2" t="s">
        <v>10</v>
      </c>
      <c r="F172" s="2" t="s">
        <v>70</v>
      </c>
      <c r="G172" s="1" t="s">
        <v>131</v>
      </c>
      <c r="H172" s="1" t="s">
        <v>130</v>
      </c>
      <c r="I172" s="1" t="s">
        <v>132</v>
      </c>
      <c r="J172" s="1"/>
      <c r="K172" s="42" t="str">
        <f>IF(OR('Sites Score_WSH'!K62="",'Sites Score_WSH'!L62=""),"no","yes")</f>
        <v>yes</v>
      </c>
      <c r="L172" s="42" t="str">
        <f>IF(OR('Sites Score_WSH'!L62="",'Sites Score_WSH'!M62=""),"no","yes")</f>
        <v>yes</v>
      </c>
      <c r="M172" s="42" t="str">
        <f>IF(OR('Sites Score_WSH'!M62="",'Sites Score_WSH'!N62=""),"no","yes")</f>
        <v>yes</v>
      </c>
      <c r="N172" s="42" t="str">
        <f>IF(OR('Sites Score_WSH'!N62="",'Sites Score_WSH'!O62=""),"no","yes")</f>
        <v>yes</v>
      </c>
      <c r="O172" s="42" t="str">
        <f>IF(OR('Sites Score_WSH'!O62="",'Sites Score_WSH'!P62=""),"no","yes")</f>
        <v>yes</v>
      </c>
      <c r="P172" s="42" t="str">
        <f>IF(OR('Sites Score_WSH'!P62="",'Sites Score_WSH'!Q62=""),"no","yes")</f>
        <v>yes</v>
      </c>
      <c r="Q172" s="42" t="str">
        <f>IF(OR('Sites Score_WSH'!Q62="",'Sites Score_WSH'!R62=""),"no","yes")</f>
        <v>yes</v>
      </c>
      <c r="R172" s="42" t="str">
        <f>IF(OR('Sites Score_WSH'!R62="",'Sites Score_WSH'!S62=""),"no","yes")</f>
        <v>yes</v>
      </c>
      <c r="S172" s="70"/>
      <c r="Z172" s="126"/>
      <c r="AA172" s="126"/>
      <c r="AB172" s="126"/>
      <c r="AC172" s="126"/>
      <c r="AD172" s="126"/>
      <c r="AE172" s="126"/>
      <c r="AF172" s="126"/>
      <c r="AG172" s="126"/>
      <c r="AH172" s="126"/>
      <c r="AI172" s="1"/>
      <c r="AJ172" s="1"/>
      <c r="AK172" s="1"/>
    </row>
    <row r="173" spans="1:37" s="3" customFormat="1" hidden="1" outlineLevel="1" x14ac:dyDescent="0.45">
      <c r="A173" s="6"/>
      <c r="B173" s="1"/>
      <c r="C173" s="1"/>
      <c r="D173" s="1"/>
      <c r="E173" s="2" t="s">
        <v>10</v>
      </c>
      <c r="F173" s="2" t="s">
        <v>71</v>
      </c>
      <c r="G173" s="1" t="s">
        <v>131</v>
      </c>
      <c r="H173" s="1" t="s">
        <v>130</v>
      </c>
      <c r="I173" s="1" t="s">
        <v>132</v>
      </c>
      <c r="J173" s="1"/>
      <c r="K173" s="42" t="str">
        <f>IF(OR('Sites Score_WSH'!K63="",'Sites Score_WSH'!L63=""),"no","yes")</f>
        <v>yes</v>
      </c>
      <c r="L173" s="42" t="str">
        <f>IF(OR('Sites Score_WSH'!L63="",'Sites Score_WSH'!M63=""),"no","yes")</f>
        <v>yes</v>
      </c>
      <c r="M173" s="42" t="str">
        <f>IF(OR('Sites Score_WSH'!M63="",'Sites Score_WSH'!N63=""),"no","yes")</f>
        <v>yes</v>
      </c>
      <c r="N173" s="42" t="str">
        <f>IF(OR('Sites Score_WSH'!N63="",'Sites Score_WSH'!O63=""),"no","yes")</f>
        <v>yes</v>
      </c>
      <c r="O173" s="42" t="str">
        <f>IF(OR('Sites Score_WSH'!O63="",'Sites Score_WSH'!P63=""),"no","yes")</f>
        <v>yes</v>
      </c>
      <c r="P173" s="42" t="str">
        <f>IF(OR('Sites Score_WSH'!P63="",'Sites Score_WSH'!Q63=""),"no","yes")</f>
        <v>yes</v>
      </c>
      <c r="Q173" s="42" t="str">
        <f>IF(OR('Sites Score_WSH'!Q63="",'Sites Score_WSH'!R63=""),"no","yes")</f>
        <v>yes</v>
      </c>
      <c r="R173" s="42" t="str">
        <f>IF(OR('Sites Score_WSH'!R63="",'Sites Score_WSH'!S63=""),"no","yes")</f>
        <v>yes</v>
      </c>
      <c r="S173" s="70"/>
      <c r="Z173" s="126"/>
      <c r="AA173" s="126"/>
      <c r="AB173" s="126"/>
      <c r="AC173" s="126"/>
      <c r="AD173" s="126"/>
      <c r="AE173" s="126"/>
      <c r="AF173" s="126"/>
      <c r="AG173" s="126"/>
      <c r="AH173" s="126"/>
      <c r="AI173" s="1"/>
      <c r="AJ173" s="1"/>
      <c r="AK173" s="1"/>
    </row>
    <row r="174" spans="1:37" s="3" customFormat="1" hidden="1" outlineLevel="1" x14ac:dyDescent="0.45">
      <c r="A174" s="6"/>
      <c r="B174" s="1"/>
      <c r="C174" s="1"/>
      <c r="D174" s="1"/>
      <c r="E174" s="2" t="s">
        <v>10</v>
      </c>
      <c r="F174" s="2" t="s">
        <v>72</v>
      </c>
      <c r="G174" s="1" t="s">
        <v>131</v>
      </c>
      <c r="H174" s="1" t="s">
        <v>130</v>
      </c>
      <c r="I174" s="1" t="s">
        <v>132</v>
      </c>
      <c r="J174" s="1"/>
      <c r="K174" s="42" t="str">
        <f>IF(OR('Sites Score_WSH'!K64="",'Sites Score_WSH'!L64=""),"no","yes")</f>
        <v>yes</v>
      </c>
      <c r="L174" s="42" t="str">
        <f>IF(OR('Sites Score_WSH'!L64="",'Sites Score_WSH'!M64=""),"no","yes")</f>
        <v>yes</v>
      </c>
      <c r="M174" s="42" t="str">
        <f>IF(OR('Sites Score_WSH'!M64="",'Sites Score_WSH'!N64=""),"no","yes")</f>
        <v>yes</v>
      </c>
      <c r="N174" s="42" t="str">
        <f>IF(OR('Sites Score_WSH'!N64="",'Sites Score_WSH'!O64=""),"no","yes")</f>
        <v>yes</v>
      </c>
      <c r="O174" s="42" t="str">
        <f>IF(OR('Sites Score_WSH'!O64="",'Sites Score_WSH'!P64=""),"no","yes")</f>
        <v>yes</v>
      </c>
      <c r="P174" s="42" t="str">
        <f>IF(OR('Sites Score_WSH'!P64="",'Sites Score_WSH'!Q64=""),"no","yes")</f>
        <v>yes</v>
      </c>
      <c r="Q174" s="42" t="str">
        <f>IF(OR('Sites Score_WSH'!Q64="",'Sites Score_WSH'!R64=""),"no","yes")</f>
        <v>yes</v>
      </c>
      <c r="R174" s="42" t="str">
        <f>IF(OR('Sites Score_WSH'!R64="",'Sites Score_WSH'!S64=""),"no","yes")</f>
        <v>yes</v>
      </c>
      <c r="S174" s="70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1"/>
      <c r="AJ174" s="1"/>
      <c r="AK174" s="1"/>
    </row>
    <row r="175" spans="1:37" s="3" customFormat="1" hidden="1" outlineLevel="1" x14ac:dyDescent="0.45">
      <c r="A175" s="6"/>
      <c r="B175" s="1"/>
      <c r="C175" s="1"/>
      <c r="D175" s="1"/>
      <c r="E175" s="2" t="s">
        <v>10</v>
      </c>
      <c r="F175" s="2" t="s">
        <v>73</v>
      </c>
      <c r="G175" s="1" t="s">
        <v>131</v>
      </c>
      <c r="H175" s="1" t="s">
        <v>130</v>
      </c>
      <c r="I175" s="1" t="s">
        <v>132</v>
      </c>
      <c r="J175" s="1"/>
      <c r="K175" s="42" t="str">
        <f>IF(OR('Sites Score_WSH'!K65="",'Sites Score_WSH'!L65=""),"no","yes")</f>
        <v>yes</v>
      </c>
      <c r="L175" s="42" t="str">
        <f>IF(OR('Sites Score_WSH'!L65="",'Sites Score_WSH'!M65=""),"no","yes")</f>
        <v>yes</v>
      </c>
      <c r="M175" s="42" t="str">
        <f>IF(OR('Sites Score_WSH'!M65="",'Sites Score_WSH'!N65=""),"no","yes")</f>
        <v>yes</v>
      </c>
      <c r="N175" s="42" t="str">
        <f>IF(OR('Sites Score_WSH'!N65="",'Sites Score_WSH'!O65=""),"no","yes")</f>
        <v>yes</v>
      </c>
      <c r="O175" s="42" t="str">
        <f>IF(OR('Sites Score_WSH'!O65="",'Sites Score_WSH'!P65=""),"no","yes")</f>
        <v>yes</v>
      </c>
      <c r="P175" s="42" t="str">
        <f>IF(OR('Sites Score_WSH'!P65="",'Sites Score_WSH'!Q65=""),"no","yes")</f>
        <v>yes</v>
      </c>
      <c r="Q175" s="42" t="str">
        <f>IF(OR('Sites Score_WSH'!Q65="",'Sites Score_WSH'!R65=""),"no","yes")</f>
        <v>yes</v>
      </c>
      <c r="R175" s="42" t="str">
        <f>IF(OR('Sites Score_WSH'!R65="",'Sites Score_WSH'!S65=""),"no","yes")</f>
        <v>yes</v>
      </c>
      <c r="S175" s="70"/>
      <c r="Z175" s="126"/>
      <c r="AA175" s="126"/>
      <c r="AB175" s="126"/>
      <c r="AC175" s="126"/>
      <c r="AD175" s="126"/>
      <c r="AE175" s="126"/>
      <c r="AF175" s="126"/>
      <c r="AG175" s="126"/>
      <c r="AH175" s="126"/>
      <c r="AI175" s="1"/>
      <c r="AJ175" s="1"/>
      <c r="AK175" s="1"/>
    </row>
    <row r="176" spans="1:37" s="3" customFormat="1" hidden="1" outlineLevel="1" x14ac:dyDescent="0.45">
      <c r="A176" s="6"/>
      <c r="B176" s="1"/>
      <c r="C176" s="1"/>
      <c r="D176" s="1"/>
      <c r="E176" s="2" t="s">
        <v>10</v>
      </c>
      <c r="F176" s="2" t="s">
        <v>74</v>
      </c>
      <c r="G176" s="1" t="s">
        <v>131</v>
      </c>
      <c r="H176" s="1" t="s">
        <v>130</v>
      </c>
      <c r="I176" s="1" t="s">
        <v>132</v>
      </c>
      <c r="J176" s="1"/>
      <c r="K176" s="42" t="str">
        <f>IF(OR('Sites Score_WSH'!K66="",'Sites Score_WSH'!L66=""),"no","yes")</f>
        <v>yes</v>
      </c>
      <c r="L176" s="42" t="str">
        <f>IF(OR('Sites Score_WSH'!L66="",'Sites Score_WSH'!M66=""),"no","yes")</f>
        <v>yes</v>
      </c>
      <c r="M176" s="42" t="str">
        <f>IF(OR('Sites Score_WSH'!M66="",'Sites Score_WSH'!N66=""),"no","yes")</f>
        <v>yes</v>
      </c>
      <c r="N176" s="42" t="str">
        <f>IF(OR('Sites Score_WSH'!N66="",'Sites Score_WSH'!O66=""),"no","yes")</f>
        <v>yes</v>
      </c>
      <c r="O176" s="42" t="str">
        <f>IF(OR('Sites Score_WSH'!O66="",'Sites Score_WSH'!P66=""),"no","yes")</f>
        <v>yes</v>
      </c>
      <c r="P176" s="42" t="str">
        <f>IF(OR('Sites Score_WSH'!P66="",'Sites Score_WSH'!Q66=""),"no","yes")</f>
        <v>yes</v>
      </c>
      <c r="Q176" s="42" t="str">
        <f>IF(OR('Sites Score_WSH'!Q66="",'Sites Score_WSH'!R66=""),"no","yes")</f>
        <v>yes</v>
      </c>
      <c r="R176" s="42" t="str">
        <f>IF(OR('Sites Score_WSH'!R66="",'Sites Score_WSH'!S66=""),"no","yes")</f>
        <v>yes</v>
      </c>
      <c r="S176" s="70"/>
      <c r="Z176" s="126"/>
      <c r="AA176" s="126"/>
      <c r="AB176" s="126"/>
      <c r="AC176" s="126"/>
      <c r="AD176" s="126"/>
      <c r="AE176" s="126"/>
      <c r="AF176" s="126"/>
      <c r="AG176" s="126"/>
      <c r="AH176" s="126"/>
      <c r="AI176" s="1"/>
      <c r="AJ176" s="1"/>
      <c r="AK176" s="1"/>
    </row>
    <row r="177" spans="1:37" s="3" customFormat="1" hidden="1" outlineLevel="1" x14ac:dyDescent="0.45">
      <c r="A177" s="6"/>
      <c r="B177" s="1"/>
      <c r="C177" s="1"/>
      <c r="D177" s="1"/>
      <c r="E177" s="2" t="s">
        <v>10</v>
      </c>
      <c r="F177" s="2" t="s">
        <v>75</v>
      </c>
      <c r="G177" s="1" t="s">
        <v>131</v>
      </c>
      <c r="H177" s="1" t="s">
        <v>130</v>
      </c>
      <c r="I177" s="1" t="s">
        <v>132</v>
      </c>
      <c r="J177" s="1"/>
      <c r="K177" s="42" t="str">
        <f>IF(OR('Sites Score_WSH'!K67="",'Sites Score_WSH'!L67=""),"no","yes")</f>
        <v>yes</v>
      </c>
      <c r="L177" s="42" t="str">
        <f>IF(OR('Sites Score_WSH'!L67="",'Sites Score_WSH'!M67=""),"no","yes")</f>
        <v>yes</v>
      </c>
      <c r="M177" s="42" t="str">
        <f>IF(OR('Sites Score_WSH'!M67="",'Sites Score_WSH'!N67=""),"no","yes")</f>
        <v>yes</v>
      </c>
      <c r="N177" s="42" t="str">
        <f>IF(OR('Sites Score_WSH'!N67="",'Sites Score_WSH'!O67=""),"no","yes")</f>
        <v>yes</v>
      </c>
      <c r="O177" s="42" t="str">
        <f>IF(OR('Sites Score_WSH'!O67="",'Sites Score_WSH'!P67=""),"no","yes")</f>
        <v>yes</v>
      </c>
      <c r="P177" s="42" t="str">
        <f>IF(OR('Sites Score_WSH'!P67="",'Sites Score_WSH'!Q67=""),"no","yes")</f>
        <v>yes</v>
      </c>
      <c r="Q177" s="42" t="str">
        <f>IF(OR('Sites Score_WSH'!Q67="",'Sites Score_WSH'!R67=""),"no","yes")</f>
        <v>yes</v>
      </c>
      <c r="R177" s="42" t="str">
        <f>IF(OR('Sites Score_WSH'!R67="",'Sites Score_WSH'!S67=""),"no","yes")</f>
        <v>yes</v>
      </c>
      <c r="S177" s="70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"/>
      <c r="AJ177" s="1"/>
      <c r="AK177" s="1"/>
    </row>
    <row r="178" spans="1:37" s="3" customFormat="1" hidden="1" outlineLevel="1" x14ac:dyDescent="0.45">
      <c r="A178" s="6"/>
      <c r="B178" s="1"/>
      <c r="C178" s="1"/>
      <c r="D178" s="1"/>
      <c r="E178" s="2" t="s">
        <v>10</v>
      </c>
      <c r="F178" s="2" t="s">
        <v>76</v>
      </c>
      <c r="G178" s="1" t="s">
        <v>131</v>
      </c>
      <c r="H178" s="1" t="s">
        <v>130</v>
      </c>
      <c r="I178" s="1" t="s">
        <v>132</v>
      </c>
      <c r="J178" s="1"/>
      <c r="K178" s="42" t="str">
        <f>IF(OR('Sites Score_WSH'!K68="",'Sites Score_WSH'!L68=""),"no","yes")</f>
        <v>yes</v>
      </c>
      <c r="L178" s="42" t="str">
        <f>IF(OR('Sites Score_WSH'!L68="",'Sites Score_WSH'!M68=""),"no","yes")</f>
        <v>yes</v>
      </c>
      <c r="M178" s="42" t="str">
        <f>IF(OR('Sites Score_WSH'!M68="",'Sites Score_WSH'!N68=""),"no","yes")</f>
        <v>yes</v>
      </c>
      <c r="N178" s="42" t="str">
        <f>IF(OR('Sites Score_WSH'!N68="",'Sites Score_WSH'!O68=""),"no","yes")</f>
        <v>yes</v>
      </c>
      <c r="O178" s="42" t="str">
        <f>IF(OR('Sites Score_WSH'!O68="",'Sites Score_WSH'!P68=""),"no","yes")</f>
        <v>yes</v>
      </c>
      <c r="P178" s="42" t="str">
        <f>IF(OR('Sites Score_WSH'!P68="",'Sites Score_WSH'!Q68=""),"no","yes")</f>
        <v>yes</v>
      </c>
      <c r="Q178" s="42" t="str">
        <f>IF(OR('Sites Score_WSH'!Q68="",'Sites Score_WSH'!R68=""),"no","yes")</f>
        <v>yes</v>
      </c>
      <c r="R178" s="42" t="str">
        <f>IF(OR('Sites Score_WSH'!R68="",'Sites Score_WSH'!S68=""),"no","yes")</f>
        <v>yes</v>
      </c>
      <c r="S178" s="70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"/>
      <c r="AJ178" s="1"/>
      <c r="AK178" s="1"/>
    </row>
    <row r="179" spans="1:37" s="3" customFormat="1" hidden="1" outlineLevel="1" x14ac:dyDescent="0.45">
      <c r="A179" s="6"/>
      <c r="B179" s="1"/>
      <c r="C179" s="1"/>
      <c r="D179" s="1"/>
      <c r="E179" s="2" t="s">
        <v>10</v>
      </c>
      <c r="F179" s="2" t="s">
        <v>77</v>
      </c>
      <c r="G179" s="1" t="s">
        <v>131</v>
      </c>
      <c r="H179" s="1" t="s">
        <v>130</v>
      </c>
      <c r="I179" s="1" t="s">
        <v>132</v>
      </c>
      <c r="J179" s="1"/>
      <c r="K179" s="42" t="str">
        <f>IF(OR('Sites Score_WSH'!K69="",'Sites Score_WSH'!L69=""),"no","yes")</f>
        <v>yes</v>
      </c>
      <c r="L179" s="42" t="str">
        <f>IF(OR('Sites Score_WSH'!L69="",'Sites Score_WSH'!M69=""),"no","yes")</f>
        <v>yes</v>
      </c>
      <c r="M179" s="42" t="str">
        <f>IF(OR('Sites Score_WSH'!M69="",'Sites Score_WSH'!N69=""),"no","yes")</f>
        <v>yes</v>
      </c>
      <c r="N179" s="42" t="str">
        <f>IF(OR('Sites Score_WSH'!N69="",'Sites Score_WSH'!O69=""),"no","yes")</f>
        <v>yes</v>
      </c>
      <c r="O179" s="42" t="str">
        <f>IF(OR('Sites Score_WSH'!O69="",'Sites Score_WSH'!P69=""),"no","yes")</f>
        <v>yes</v>
      </c>
      <c r="P179" s="42" t="str">
        <f>IF(OR('Sites Score_WSH'!P69="",'Sites Score_WSH'!Q69=""),"no","yes")</f>
        <v>yes</v>
      </c>
      <c r="Q179" s="42" t="str">
        <f>IF(OR('Sites Score_WSH'!Q69="",'Sites Score_WSH'!R69=""),"no","yes")</f>
        <v>yes</v>
      </c>
      <c r="R179" s="42" t="str">
        <f>IF(OR('Sites Score_WSH'!R69="",'Sites Score_WSH'!S69=""),"no","yes")</f>
        <v>yes</v>
      </c>
      <c r="S179" s="70"/>
      <c r="Z179" s="126"/>
      <c r="AA179" s="126"/>
      <c r="AB179" s="126"/>
      <c r="AC179" s="126"/>
      <c r="AD179" s="126"/>
      <c r="AE179" s="126"/>
      <c r="AF179" s="126"/>
      <c r="AG179" s="126"/>
      <c r="AH179" s="126"/>
      <c r="AI179" s="1"/>
      <c r="AJ179" s="1"/>
      <c r="AK179" s="1"/>
    </row>
    <row r="180" spans="1:37" s="3" customFormat="1" hidden="1" outlineLevel="1" x14ac:dyDescent="0.45">
      <c r="A180" s="6"/>
      <c r="B180" s="1"/>
      <c r="C180" s="1"/>
      <c r="D180" s="1"/>
      <c r="E180" s="2" t="s">
        <v>10</v>
      </c>
      <c r="F180" s="2" t="s">
        <v>78</v>
      </c>
      <c r="G180" s="1" t="s">
        <v>131</v>
      </c>
      <c r="H180" s="1" t="s">
        <v>130</v>
      </c>
      <c r="I180" s="1" t="s">
        <v>132</v>
      </c>
      <c r="J180" s="1"/>
      <c r="K180" s="42" t="str">
        <f>IF(OR('Sites Score_WSH'!K70="",'Sites Score_WSH'!L70=""),"no","yes")</f>
        <v>yes</v>
      </c>
      <c r="L180" s="42" t="str">
        <f>IF(OR('Sites Score_WSH'!L70="",'Sites Score_WSH'!M70=""),"no","yes")</f>
        <v>yes</v>
      </c>
      <c r="M180" s="42" t="str">
        <f>IF(OR('Sites Score_WSH'!M70="",'Sites Score_WSH'!N70=""),"no","yes")</f>
        <v>yes</v>
      </c>
      <c r="N180" s="42" t="str">
        <f>IF(OR('Sites Score_WSH'!N70="",'Sites Score_WSH'!O70=""),"no","yes")</f>
        <v>yes</v>
      </c>
      <c r="O180" s="42" t="str">
        <f>IF(OR('Sites Score_WSH'!O70="",'Sites Score_WSH'!P70=""),"no","yes")</f>
        <v>yes</v>
      </c>
      <c r="P180" s="42" t="str">
        <f>IF(OR('Sites Score_WSH'!P70="",'Sites Score_WSH'!Q70=""),"no","yes")</f>
        <v>yes</v>
      </c>
      <c r="Q180" s="42" t="str">
        <f>IF(OR('Sites Score_WSH'!Q70="",'Sites Score_WSH'!R70=""),"no","yes")</f>
        <v>yes</v>
      </c>
      <c r="R180" s="42" t="str">
        <f>IF(OR('Sites Score_WSH'!R70="",'Sites Score_WSH'!S70=""),"no","yes")</f>
        <v>yes</v>
      </c>
      <c r="S180" s="70"/>
      <c r="Z180" s="126"/>
      <c r="AA180" s="126"/>
      <c r="AB180" s="126"/>
      <c r="AC180" s="126"/>
      <c r="AD180" s="126"/>
      <c r="AE180" s="126"/>
      <c r="AF180" s="126"/>
      <c r="AG180" s="126"/>
      <c r="AH180" s="126"/>
      <c r="AI180" s="1"/>
      <c r="AJ180" s="1"/>
      <c r="AK180" s="1"/>
    </row>
    <row r="181" spans="1:37" s="3" customFormat="1" hidden="1" outlineLevel="1" x14ac:dyDescent="0.45">
      <c r="A181" s="6"/>
      <c r="B181" s="1"/>
      <c r="C181" s="1"/>
      <c r="D181" s="1"/>
      <c r="E181" s="2" t="s">
        <v>10</v>
      </c>
      <c r="F181" s="2" t="s">
        <v>79</v>
      </c>
      <c r="G181" s="1" t="s">
        <v>131</v>
      </c>
      <c r="H181" s="1" t="s">
        <v>130</v>
      </c>
      <c r="I181" s="1" t="s">
        <v>132</v>
      </c>
      <c r="J181" s="1"/>
      <c r="K181" s="42" t="str">
        <f>IF(OR('Sites Score_WSH'!K71="",'Sites Score_WSH'!L71=""),"no","yes")</f>
        <v>yes</v>
      </c>
      <c r="L181" s="42" t="str">
        <f>IF(OR('Sites Score_WSH'!L71="",'Sites Score_WSH'!M71=""),"no","yes")</f>
        <v>yes</v>
      </c>
      <c r="M181" s="42" t="str">
        <f>IF(OR('Sites Score_WSH'!M71="",'Sites Score_WSH'!N71=""),"no","yes")</f>
        <v>yes</v>
      </c>
      <c r="N181" s="42" t="str">
        <f>IF(OR('Sites Score_WSH'!N71="",'Sites Score_WSH'!O71=""),"no","yes")</f>
        <v>yes</v>
      </c>
      <c r="O181" s="42" t="str">
        <f>IF(OR('Sites Score_WSH'!O71="",'Sites Score_WSH'!P71=""),"no","yes")</f>
        <v>yes</v>
      </c>
      <c r="P181" s="42" t="str">
        <f>IF(OR('Sites Score_WSH'!P71="",'Sites Score_WSH'!Q71=""),"no","yes")</f>
        <v>yes</v>
      </c>
      <c r="Q181" s="42" t="str">
        <f>IF(OR('Sites Score_WSH'!Q71="",'Sites Score_WSH'!R71=""),"no","yes")</f>
        <v>yes</v>
      </c>
      <c r="R181" s="42" t="str">
        <f>IF(OR('Sites Score_WSH'!R71="",'Sites Score_WSH'!S71=""),"no","yes")</f>
        <v>yes</v>
      </c>
      <c r="S181" s="70"/>
      <c r="Z181" s="126"/>
      <c r="AA181" s="126"/>
      <c r="AB181" s="126"/>
      <c r="AC181" s="126"/>
      <c r="AD181" s="126"/>
      <c r="AE181" s="126"/>
      <c r="AF181" s="126"/>
      <c r="AG181" s="126"/>
      <c r="AH181" s="126"/>
      <c r="AI181" s="1"/>
      <c r="AJ181" s="1"/>
      <c r="AK181" s="1"/>
    </row>
    <row r="182" spans="1:37" s="3" customFormat="1" hidden="1" outlineLevel="1" x14ac:dyDescent="0.45">
      <c r="A182" s="6"/>
      <c r="B182" s="1"/>
      <c r="C182" s="1"/>
      <c r="D182" s="1"/>
      <c r="E182" s="2" t="s">
        <v>10</v>
      </c>
      <c r="F182" s="2" t="s">
        <v>80</v>
      </c>
      <c r="G182" s="1" t="s">
        <v>131</v>
      </c>
      <c r="H182" s="1" t="s">
        <v>130</v>
      </c>
      <c r="I182" s="1" t="s">
        <v>132</v>
      </c>
      <c r="J182" s="1"/>
      <c r="K182" s="42" t="str">
        <f>IF(OR('Sites Score_WSH'!K72="",'Sites Score_WSH'!L72=""),"no","yes")</f>
        <v>yes</v>
      </c>
      <c r="L182" s="42" t="str">
        <f>IF(OR('Sites Score_WSH'!L72="",'Sites Score_WSH'!M72=""),"no","yes")</f>
        <v>yes</v>
      </c>
      <c r="M182" s="42" t="str">
        <f>IF(OR('Sites Score_WSH'!M72="",'Sites Score_WSH'!N72=""),"no","yes")</f>
        <v>yes</v>
      </c>
      <c r="N182" s="42" t="str">
        <f>IF(OR('Sites Score_WSH'!N72="",'Sites Score_WSH'!O72=""),"no","yes")</f>
        <v>yes</v>
      </c>
      <c r="O182" s="42" t="str">
        <f>IF(OR('Sites Score_WSH'!O72="",'Sites Score_WSH'!P72=""),"no","yes")</f>
        <v>yes</v>
      </c>
      <c r="P182" s="42" t="str">
        <f>IF(OR('Sites Score_WSH'!P72="",'Sites Score_WSH'!Q72=""),"no","yes")</f>
        <v>yes</v>
      </c>
      <c r="Q182" s="42" t="str">
        <f>IF(OR('Sites Score_WSH'!Q72="",'Sites Score_WSH'!R72=""),"no","yes")</f>
        <v>yes</v>
      </c>
      <c r="R182" s="42" t="str">
        <f>IF(OR('Sites Score_WSH'!R72="",'Sites Score_WSH'!S72=""),"no","yes")</f>
        <v>yes</v>
      </c>
      <c r="S182" s="70"/>
      <c r="Z182" s="126"/>
      <c r="AA182" s="126"/>
      <c r="AB182" s="126"/>
      <c r="AC182" s="126"/>
      <c r="AD182" s="126"/>
      <c r="AE182" s="126"/>
      <c r="AF182" s="126"/>
      <c r="AG182" s="126"/>
      <c r="AH182" s="126"/>
      <c r="AI182" s="1"/>
      <c r="AJ182" s="1"/>
      <c r="AK182" s="1"/>
    </row>
    <row r="183" spans="1:37" s="3" customFormat="1" hidden="1" outlineLevel="1" x14ac:dyDescent="0.45">
      <c r="A183" s="6"/>
      <c r="B183" s="1"/>
      <c r="C183" s="1"/>
      <c r="D183" s="1"/>
      <c r="E183" s="2" t="s">
        <v>10</v>
      </c>
      <c r="F183" s="2" t="s">
        <v>81</v>
      </c>
      <c r="G183" s="1" t="s">
        <v>131</v>
      </c>
      <c r="H183" s="1" t="s">
        <v>130</v>
      </c>
      <c r="I183" s="1" t="s">
        <v>132</v>
      </c>
      <c r="J183" s="1"/>
      <c r="K183" s="42" t="str">
        <f>IF(OR('Sites Score_WSH'!K73="",'Sites Score_WSH'!L73=""),"no","yes")</f>
        <v>yes</v>
      </c>
      <c r="L183" s="42" t="str">
        <f>IF(OR('Sites Score_WSH'!L73="",'Sites Score_WSH'!M73=""),"no","yes")</f>
        <v>yes</v>
      </c>
      <c r="M183" s="42" t="str">
        <f>IF(OR('Sites Score_WSH'!M73="",'Sites Score_WSH'!N73=""),"no","yes")</f>
        <v>yes</v>
      </c>
      <c r="N183" s="42" t="str">
        <f>IF(OR('Sites Score_WSH'!N73="",'Sites Score_WSH'!O73=""),"no","yes")</f>
        <v>yes</v>
      </c>
      <c r="O183" s="42" t="str">
        <f>IF(OR('Sites Score_WSH'!O73="",'Sites Score_WSH'!P73=""),"no","yes")</f>
        <v>yes</v>
      </c>
      <c r="P183" s="42" t="str">
        <f>IF(OR('Sites Score_WSH'!P73="",'Sites Score_WSH'!Q73=""),"no","yes")</f>
        <v>yes</v>
      </c>
      <c r="Q183" s="42" t="str">
        <f>IF(OR('Sites Score_WSH'!Q73="",'Sites Score_WSH'!R73=""),"no","yes")</f>
        <v>yes</v>
      </c>
      <c r="R183" s="42" t="str">
        <f>IF(OR('Sites Score_WSH'!R73="",'Sites Score_WSH'!S73=""),"no","yes")</f>
        <v>yes</v>
      </c>
      <c r="S183" s="70"/>
      <c r="Z183" s="126"/>
      <c r="AA183" s="126"/>
      <c r="AB183" s="126"/>
      <c r="AC183" s="126"/>
      <c r="AD183" s="126"/>
      <c r="AE183" s="126"/>
      <c r="AF183" s="126"/>
      <c r="AG183" s="126"/>
      <c r="AH183" s="126"/>
      <c r="AI183" s="1"/>
      <c r="AJ183" s="1"/>
      <c r="AK183" s="1"/>
    </row>
    <row r="184" spans="1:37" s="3" customFormat="1" hidden="1" outlineLevel="1" x14ac:dyDescent="0.45">
      <c r="A184" s="6"/>
      <c r="B184" s="1"/>
      <c r="C184" s="1"/>
      <c r="D184" s="1"/>
      <c r="E184" s="2" t="s">
        <v>10</v>
      </c>
      <c r="F184" s="2" t="s">
        <v>82</v>
      </c>
      <c r="G184" s="1" t="s">
        <v>131</v>
      </c>
      <c r="H184" s="1" t="s">
        <v>130</v>
      </c>
      <c r="I184" s="1" t="s">
        <v>132</v>
      </c>
      <c r="J184" s="1"/>
      <c r="K184" s="42" t="str">
        <f>IF(OR('Sites Score_WSH'!K74="",'Sites Score_WSH'!L74=""),"no","yes")</f>
        <v>yes</v>
      </c>
      <c r="L184" s="42" t="str">
        <f>IF(OR('Sites Score_WSH'!L74="",'Sites Score_WSH'!M74=""),"no","yes")</f>
        <v>yes</v>
      </c>
      <c r="M184" s="42" t="str">
        <f>IF(OR('Sites Score_WSH'!M74="",'Sites Score_WSH'!N74=""),"no","yes")</f>
        <v>yes</v>
      </c>
      <c r="N184" s="42" t="str">
        <f>IF(OR('Sites Score_WSH'!N74="",'Sites Score_WSH'!O74=""),"no","yes")</f>
        <v>yes</v>
      </c>
      <c r="O184" s="42" t="str">
        <f>IF(OR('Sites Score_WSH'!O74="",'Sites Score_WSH'!P74=""),"no","yes")</f>
        <v>yes</v>
      </c>
      <c r="P184" s="42" t="str">
        <f>IF(OR('Sites Score_WSH'!P74="",'Sites Score_WSH'!Q74=""),"no","yes")</f>
        <v>yes</v>
      </c>
      <c r="Q184" s="42" t="str">
        <f>IF(OR('Sites Score_WSH'!Q74="",'Sites Score_WSH'!R74=""),"no","yes")</f>
        <v>yes</v>
      </c>
      <c r="R184" s="42" t="str">
        <f>IF(OR('Sites Score_WSH'!R74="",'Sites Score_WSH'!S74=""),"no","yes")</f>
        <v>yes</v>
      </c>
      <c r="S184" s="70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"/>
      <c r="AJ184" s="1"/>
      <c r="AK184" s="1"/>
    </row>
    <row r="185" spans="1:37" s="3" customFormat="1" hidden="1" outlineLevel="1" x14ac:dyDescent="0.45">
      <c r="A185" s="6"/>
      <c r="B185" s="1"/>
      <c r="C185" s="1"/>
      <c r="D185" s="1"/>
      <c r="E185" s="2" t="s">
        <v>10</v>
      </c>
      <c r="F185" s="2" t="s">
        <v>83</v>
      </c>
      <c r="G185" s="1" t="s">
        <v>131</v>
      </c>
      <c r="H185" s="1" t="s">
        <v>130</v>
      </c>
      <c r="I185" s="1" t="s">
        <v>132</v>
      </c>
      <c r="J185" s="1"/>
      <c r="K185" s="42" t="str">
        <f>IF(OR('Sites Score_WSH'!K75="",'Sites Score_WSH'!L75=""),"no","yes")</f>
        <v>yes</v>
      </c>
      <c r="L185" s="42" t="str">
        <f>IF(OR('Sites Score_WSH'!L75="",'Sites Score_WSH'!M75=""),"no","yes")</f>
        <v>yes</v>
      </c>
      <c r="M185" s="42" t="str">
        <f>IF(OR('Sites Score_WSH'!M75="",'Sites Score_WSH'!N75=""),"no","yes")</f>
        <v>yes</v>
      </c>
      <c r="N185" s="42" t="str">
        <f>IF(OR('Sites Score_WSH'!N75="",'Sites Score_WSH'!O75=""),"no","yes")</f>
        <v>yes</v>
      </c>
      <c r="O185" s="42" t="str">
        <f>IF(OR('Sites Score_WSH'!O75="",'Sites Score_WSH'!P75=""),"no","yes")</f>
        <v>yes</v>
      </c>
      <c r="P185" s="42" t="str">
        <f>IF(OR('Sites Score_WSH'!P75="",'Sites Score_WSH'!Q75=""),"no","yes")</f>
        <v>yes</v>
      </c>
      <c r="Q185" s="42" t="str">
        <f>IF(OR('Sites Score_WSH'!Q75="",'Sites Score_WSH'!R75=""),"no","yes")</f>
        <v>yes</v>
      </c>
      <c r="R185" s="42" t="str">
        <f>IF(OR('Sites Score_WSH'!R75="",'Sites Score_WSH'!S75=""),"no","yes")</f>
        <v>yes</v>
      </c>
      <c r="S185" s="70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"/>
      <c r="AJ185" s="1"/>
      <c r="AK185" s="1"/>
    </row>
    <row r="186" spans="1:37" s="3" customFormat="1" hidden="1" outlineLevel="1" x14ac:dyDescent="0.45">
      <c r="A186" s="6"/>
      <c r="B186" s="1"/>
      <c r="C186" s="1"/>
      <c r="D186" s="1"/>
      <c r="E186" s="2" t="s">
        <v>10</v>
      </c>
      <c r="F186" s="2" t="s">
        <v>84</v>
      </c>
      <c r="G186" s="1" t="s">
        <v>131</v>
      </c>
      <c r="H186" s="1" t="s">
        <v>130</v>
      </c>
      <c r="I186" s="1" t="s">
        <v>132</v>
      </c>
      <c r="J186" s="1"/>
      <c r="K186" s="42" t="str">
        <f>IF(OR('Sites Score_WSH'!K76="",'Sites Score_WSH'!L76=""),"no","yes")</f>
        <v>yes</v>
      </c>
      <c r="L186" s="42" t="str">
        <f>IF(OR('Sites Score_WSH'!L76="",'Sites Score_WSH'!M76=""),"no","yes")</f>
        <v>yes</v>
      </c>
      <c r="M186" s="42" t="str">
        <f>IF(OR('Sites Score_WSH'!M76="",'Sites Score_WSH'!N76=""),"no","yes")</f>
        <v>yes</v>
      </c>
      <c r="N186" s="42" t="str">
        <f>IF(OR('Sites Score_WSH'!N76="",'Sites Score_WSH'!O76=""),"no","yes")</f>
        <v>yes</v>
      </c>
      <c r="O186" s="42" t="str">
        <f>IF(OR('Sites Score_WSH'!O76="",'Sites Score_WSH'!P76=""),"no","yes")</f>
        <v>yes</v>
      </c>
      <c r="P186" s="42" t="str">
        <f>IF(OR('Sites Score_WSH'!P76="",'Sites Score_WSH'!Q76=""),"no","yes")</f>
        <v>yes</v>
      </c>
      <c r="Q186" s="42" t="str">
        <f>IF(OR('Sites Score_WSH'!Q76="",'Sites Score_WSH'!R76=""),"no","yes")</f>
        <v>yes</v>
      </c>
      <c r="R186" s="42" t="str">
        <f>IF(OR('Sites Score_WSH'!R76="",'Sites Score_WSH'!S76=""),"no","yes")</f>
        <v>yes</v>
      </c>
      <c r="S186" s="70"/>
      <c r="Z186" s="126"/>
      <c r="AA186" s="126"/>
      <c r="AB186" s="126"/>
      <c r="AC186" s="126"/>
      <c r="AD186" s="126"/>
      <c r="AE186" s="126"/>
      <c r="AF186" s="126"/>
      <c r="AG186" s="126"/>
      <c r="AH186" s="126"/>
      <c r="AI186" s="1"/>
      <c r="AJ186" s="1"/>
      <c r="AK186" s="1"/>
    </row>
    <row r="187" spans="1:37" s="3" customFormat="1" hidden="1" outlineLevel="1" x14ac:dyDescent="0.45">
      <c r="A187" s="6"/>
      <c r="B187" s="1"/>
      <c r="C187" s="1"/>
      <c r="D187" s="1"/>
      <c r="E187" s="2" t="s">
        <v>10</v>
      </c>
      <c r="F187" s="2" t="s">
        <v>85</v>
      </c>
      <c r="G187" s="1" t="s">
        <v>131</v>
      </c>
      <c r="H187" s="1" t="s">
        <v>130</v>
      </c>
      <c r="I187" s="1" t="s">
        <v>132</v>
      </c>
      <c r="J187" s="1"/>
      <c r="K187" s="42" t="str">
        <f>IF(OR('Sites Score_WSH'!K77="",'Sites Score_WSH'!L77=""),"no","yes")</f>
        <v>yes</v>
      </c>
      <c r="L187" s="42" t="str">
        <f>IF(OR('Sites Score_WSH'!L77="",'Sites Score_WSH'!M77=""),"no","yes")</f>
        <v>yes</v>
      </c>
      <c r="M187" s="42" t="str">
        <f>IF(OR('Sites Score_WSH'!M77="",'Sites Score_WSH'!N77=""),"no","yes")</f>
        <v>yes</v>
      </c>
      <c r="N187" s="42" t="str">
        <f>IF(OR('Sites Score_WSH'!N77="",'Sites Score_WSH'!O77=""),"no","yes")</f>
        <v>yes</v>
      </c>
      <c r="O187" s="42" t="str">
        <f>IF(OR('Sites Score_WSH'!O77="",'Sites Score_WSH'!P77=""),"no","yes")</f>
        <v>yes</v>
      </c>
      <c r="P187" s="42" t="str">
        <f>IF(OR('Sites Score_WSH'!P77="",'Sites Score_WSH'!Q77=""),"no","yes")</f>
        <v>yes</v>
      </c>
      <c r="Q187" s="42" t="str">
        <f>IF(OR('Sites Score_WSH'!Q77="",'Sites Score_WSH'!R77=""),"no","yes")</f>
        <v>yes</v>
      </c>
      <c r="R187" s="42" t="str">
        <f>IF(OR('Sites Score_WSH'!R77="",'Sites Score_WSH'!S77=""),"no","yes")</f>
        <v>yes</v>
      </c>
      <c r="S187" s="70"/>
      <c r="Z187" s="126"/>
      <c r="AA187" s="126"/>
      <c r="AB187" s="126"/>
      <c r="AC187" s="126"/>
      <c r="AD187" s="126"/>
      <c r="AE187" s="126"/>
      <c r="AF187" s="126"/>
      <c r="AG187" s="126"/>
      <c r="AH187" s="126"/>
      <c r="AI187" s="1"/>
      <c r="AJ187" s="1"/>
      <c r="AK187" s="1"/>
    </row>
    <row r="188" spans="1:37" s="3" customFormat="1" hidden="1" outlineLevel="1" x14ac:dyDescent="0.45">
      <c r="A188" s="6"/>
      <c r="B188" s="1"/>
      <c r="C188" s="1"/>
      <c r="D188" s="1"/>
      <c r="E188" s="2" t="s">
        <v>10</v>
      </c>
      <c r="F188" s="2" t="s">
        <v>86</v>
      </c>
      <c r="G188" s="1" t="s">
        <v>131</v>
      </c>
      <c r="H188" s="1" t="s">
        <v>130</v>
      </c>
      <c r="I188" s="1" t="s">
        <v>132</v>
      </c>
      <c r="J188" s="1"/>
      <c r="K188" s="42" t="str">
        <f>IF(OR('Sites Score_WSH'!K78="",'Sites Score_WSH'!L78=""),"no","yes")</f>
        <v>yes</v>
      </c>
      <c r="L188" s="42" t="str">
        <f>IF(OR('Sites Score_WSH'!L78="",'Sites Score_WSH'!M78=""),"no","yes")</f>
        <v>yes</v>
      </c>
      <c r="M188" s="42" t="str">
        <f>IF(OR('Sites Score_WSH'!M78="",'Sites Score_WSH'!N78=""),"no","yes")</f>
        <v>yes</v>
      </c>
      <c r="N188" s="42" t="str">
        <f>IF(OR('Sites Score_WSH'!N78="",'Sites Score_WSH'!O78=""),"no","yes")</f>
        <v>yes</v>
      </c>
      <c r="O188" s="42" t="str">
        <f>IF(OR('Sites Score_WSH'!O78="",'Sites Score_WSH'!P78=""),"no","yes")</f>
        <v>yes</v>
      </c>
      <c r="P188" s="42" t="str">
        <f>IF(OR('Sites Score_WSH'!P78="",'Sites Score_WSH'!Q78=""),"no","yes")</f>
        <v>yes</v>
      </c>
      <c r="Q188" s="42" t="str">
        <f>IF(OR('Sites Score_WSH'!Q78="",'Sites Score_WSH'!R78=""),"no","yes")</f>
        <v>yes</v>
      </c>
      <c r="R188" s="42" t="str">
        <f>IF(OR('Sites Score_WSH'!R78="",'Sites Score_WSH'!S78=""),"no","yes")</f>
        <v>yes</v>
      </c>
      <c r="S188" s="70"/>
      <c r="Z188" s="126"/>
      <c r="AA188" s="126"/>
      <c r="AB188" s="126"/>
      <c r="AC188" s="126"/>
      <c r="AD188" s="126"/>
      <c r="AE188" s="126"/>
      <c r="AF188" s="126"/>
      <c r="AG188" s="126"/>
      <c r="AH188" s="126"/>
      <c r="AI188" s="1"/>
      <c r="AJ188" s="1"/>
      <c r="AK188" s="1"/>
    </row>
    <row r="189" spans="1:37" s="3" customFormat="1" hidden="1" outlineLevel="1" x14ac:dyDescent="0.45">
      <c r="A189" s="6"/>
      <c r="B189" s="1"/>
      <c r="C189" s="1"/>
      <c r="D189" s="1"/>
      <c r="E189" s="2" t="s">
        <v>10</v>
      </c>
      <c r="F189" s="2" t="s">
        <v>87</v>
      </c>
      <c r="G189" s="1" t="s">
        <v>131</v>
      </c>
      <c r="H189" s="1" t="s">
        <v>130</v>
      </c>
      <c r="I189" s="1" t="s">
        <v>132</v>
      </c>
      <c r="J189" s="1"/>
      <c r="K189" s="42" t="str">
        <f>IF(OR('Sites Score_WSH'!K79="",'Sites Score_WSH'!L79=""),"no","yes")</f>
        <v>yes</v>
      </c>
      <c r="L189" s="42" t="str">
        <f>IF(OR('Sites Score_WSH'!L79="",'Sites Score_WSH'!M79=""),"no","yes")</f>
        <v>yes</v>
      </c>
      <c r="M189" s="42" t="str">
        <f>IF(OR('Sites Score_WSH'!M79="",'Sites Score_WSH'!N79=""),"no","yes")</f>
        <v>yes</v>
      </c>
      <c r="N189" s="42" t="str">
        <f>IF(OR('Sites Score_WSH'!N79="",'Sites Score_WSH'!O79=""),"no","yes")</f>
        <v>yes</v>
      </c>
      <c r="O189" s="42" t="str">
        <f>IF(OR('Sites Score_WSH'!O79="",'Sites Score_WSH'!P79=""),"no","yes")</f>
        <v>yes</v>
      </c>
      <c r="P189" s="42" t="str">
        <f>IF(OR('Sites Score_WSH'!P79="",'Sites Score_WSH'!Q79=""),"no","yes")</f>
        <v>yes</v>
      </c>
      <c r="Q189" s="42" t="str">
        <f>IF(OR('Sites Score_WSH'!Q79="",'Sites Score_WSH'!R79=""),"no","yes")</f>
        <v>yes</v>
      </c>
      <c r="R189" s="42" t="str">
        <f>IF(OR('Sites Score_WSH'!R79="",'Sites Score_WSH'!S79=""),"no","yes")</f>
        <v>yes</v>
      </c>
      <c r="S189" s="70"/>
      <c r="Z189" s="126"/>
      <c r="AA189" s="126"/>
      <c r="AB189" s="126"/>
      <c r="AC189" s="126"/>
      <c r="AD189" s="126"/>
      <c r="AE189" s="126"/>
      <c r="AF189" s="126"/>
      <c r="AG189" s="126"/>
      <c r="AH189" s="126"/>
      <c r="AI189" s="1"/>
      <c r="AJ189" s="1"/>
      <c r="AK189" s="1"/>
    </row>
    <row r="190" spans="1:37" s="3" customFormat="1" hidden="1" outlineLevel="1" x14ac:dyDescent="0.45">
      <c r="A190" s="6"/>
      <c r="B190" s="1"/>
      <c r="C190" s="1"/>
      <c r="D190" s="1"/>
      <c r="E190" s="2" t="s">
        <v>10</v>
      </c>
      <c r="F190" s="2" t="s">
        <v>88</v>
      </c>
      <c r="G190" s="1" t="s">
        <v>131</v>
      </c>
      <c r="H190" s="1" t="s">
        <v>130</v>
      </c>
      <c r="I190" s="1" t="s">
        <v>132</v>
      </c>
      <c r="J190" s="1"/>
      <c r="K190" s="42" t="str">
        <f>IF(OR('Sites Score_WSH'!K80="",'Sites Score_WSH'!L80=""),"no","yes")</f>
        <v>yes</v>
      </c>
      <c r="L190" s="42" t="str">
        <f>IF(OR('Sites Score_WSH'!L80="",'Sites Score_WSH'!M80=""),"no","yes")</f>
        <v>yes</v>
      </c>
      <c r="M190" s="42" t="str">
        <f>IF(OR('Sites Score_WSH'!M80="",'Sites Score_WSH'!N80=""),"no","yes")</f>
        <v>yes</v>
      </c>
      <c r="N190" s="42" t="str">
        <f>IF(OR('Sites Score_WSH'!N80="",'Sites Score_WSH'!O80=""),"no","yes")</f>
        <v>yes</v>
      </c>
      <c r="O190" s="42" t="str">
        <f>IF(OR('Sites Score_WSH'!O80="",'Sites Score_WSH'!P80=""),"no","yes")</f>
        <v>yes</v>
      </c>
      <c r="P190" s="42" t="str">
        <f>IF(OR('Sites Score_WSH'!P80="",'Sites Score_WSH'!Q80=""),"no","yes")</f>
        <v>yes</v>
      </c>
      <c r="Q190" s="42" t="str">
        <f>IF(OR('Sites Score_WSH'!Q80="",'Sites Score_WSH'!R80=""),"no","yes")</f>
        <v>yes</v>
      </c>
      <c r="R190" s="42" t="str">
        <f>IF(OR('Sites Score_WSH'!R80="",'Sites Score_WSH'!S80=""),"no","yes")</f>
        <v>yes</v>
      </c>
      <c r="S190" s="70"/>
      <c r="Z190" s="126"/>
      <c r="AA190" s="126"/>
      <c r="AB190" s="126"/>
      <c r="AC190" s="126"/>
      <c r="AD190" s="126"/>
      <c r="AE190" s="126"/>
      <c r="AF190" s="126"/>
      <c r="AG190" s="126"/>
      <c r="AH190" s="126"/>
      <c r="AI190" s="1"/>
      <c r="AJ190" s="1"/>
      <c r="AK190" s="1"/>
    </row>
    <row r="191" spans="1:37" s="3" customFormat="1" hidden="1" outlineLevel="1" x14ac:dyDescent="0.45">
      <c r="A191" s="6"/>
      <c r="B191" s="1"/>
      <c r="C191" s="1"/>
      <c r="D191" s="1"/>
      <c r="E191" s="2" t="s">
        <v>10</v>
      </c>
      <c r="F191" s="2" t="s">
        <v>89</v>
      </c>
      <c r="G191" s="1" t="s">
        <v>131</v>
      </c>
      <c r="H191" s="1" t="s">
        <v>130</v>
      </c>
      <c r="I191" s="1" t="s">
        <v>132</v>
      </c>
      <c r="J191" s="1"/>
      <c r="K191" s="42" t="str">
        <f>IF(OR('Sites Score_WSH'!K81="",'Sites Score_WSH'!L81=""),"no","yes")</f>
        <v>no</v>
      </c>
      <c r="L191" s="42" t="str">
        <f>IF(OR('Sites Score_WSH'!L81="",'Sites Score_WSH'!M81=""),"no","yes")</f>
        <v>no</v>
      </c>
      <c r="M191" s="42" t="str">
        <f>IF(OR('Sites Score_WSH'!M81="",'Sites Score_WSH'!N81=""),"no","yes")</f>
        <v>no</v>
      </c>
      <c r="N191" s="42" t="str">
        <f>IF(OR('Sites Score_WSH'!N81="",'Sites Score_WSH'!O81=""),"no","yes")</f>
        <v>no</v>
      </c>
      <c r="O191" s="42" t="str">
        <f>IF(OR('Sites Score_WSH'!O81="",'Sites Score_WSH'!P81=""),"no","yes")</f>
        <v>no</v>
      </c>
      <c r="P191" s="42" t="str">
        <f>IF(OR('Sites Score_WSH'!P81="",'Sites Score_WSH'!Q81=""),"no","yes")</f>
        <v>no</v>
      </c>
      <c r="Q191" s="42" t="str">
        <f>IF(OR('Sites Score_WSH'!Q81="",'Sites Score_WSH'!R81=""),"no","yes")</f>
        <v>no</v>
      </c>
      <c r="R191" s="42" t="str">
        <f>IF(OR('Sites Score_WSH'!R81="",'Sites Score_WSH'!S81=""),"no","yes")</f>
        <v>yes</v>
      </c>
      <c r="S191" s="70"/>
      <c r="Z191" s="126"/>
      <c r="AA191" s="126"/>
      <c r="AB191" s="126"/>
      <c r="AC191" s="126"/>
      <c r="AD191" s="126"/>
      <c r="AE191" s="126"/>
      <c r="AF191" s="126"/>
      <c r="AG191" s="126"/>
      <c r="AH191" s="126"/>
      <c r="AI191" s="1"/>
      <c r="AJ191" s="1"/>
      <c r="AK191" s="1"/>
    </row>
    <row r="192" spans="1:37" s="3" customFormat="1" hidden="1" outlineLevel="1" x14ac:dyDescent="0.45">
      <c r="A192" s="6"/>
      <c r="B192" s="1"/>
      <c r="C192" s="1"/>
      <c r="D192" s="1"/>
      <c r="E192" s="2" t="s">
        <v>10</v>
      </c>
      <c r="F192" s="2" t="s">
        <v>90</v>
      </c>
      <c r="G192" s="1" t="s">
        <v>131</v>
      </c>
      <c r="H192" s="1" t="s">
        <v>130</v>
      </c>
      <c r="I192" s="1" t="s">
        <v>132</v>
      </c>
      <c r="J192" s="1"/>
      <c r="K192" s="42" t="str">
        <f>IF(OR('Sites Score_WSH'!K82="",'Sites Score_WSH'!L82=""),"no","yes")</f>
        <v>yes</v>
      </c>
      <c r="L192" s="42" t="str">
        <f>IF(OR('Sites Score_WSH'!L82="",'Sites Score_WSH'!M82=""),"no","yes")</f>
        <v>yes</v>
      </c>
      <c r="M192" s="42" t="str">
        <f>IF(OR('Sites Score_WSH'!M82="",'Sites Score_WSH'!N82=""),"no","yes")</f>
        <v>yes</v>
      </c>
      <c r="N192" s="42" t="str">
        <f>IF(OR('Sites Score_WSH'!N82="",'Sites Score_WSH'!O82=""),"no","yes")</f>
        <v>yes</v>
      </c>
      <c r="O192" s="42" t="str">
        <f>IF(OR('Sites Score_WSH'!O82="",'Sites Score_WSH'!P82=""),"no","yes")</f>
        <v>yes</v>
      </c>
      <c r="P192" s="42" t="str">
        <f>IF(OR('Sites Score_WSH'!P82="",'Sites Score_WSH'!Q82=""),"no","yes")</f>
        <v>yes</v>
      </c>
      <c r="Q192" s="42" t="str">
        <f>IF(OR('Sites Score_WSH'!Q82="",'Sites Score_WSH'!R82=""),"no","yes")</f>
        <v>yes</v>
      </c>
      <c r="R192" s="42" t="str">
        <f>IF(OR('Sites Score_WSH'!R82="",'Sites Score_WSH'!S82=""),"no","yes")</f>
        <v>yes</v>
      </c>
      <c r="S192" s="70"/>
      <c r="Z192" s="126"/>
      <c r="AA192" s="126"/>
      <c r="AB192" s="126"/>
      <c r="AC192" s="126"/>
      <c r="AD192" s="126"/>
      <c r="AE192" s="126"/>
      <c r="AF192" s="126"/>
      <c r="AG192" s="126"/>
      <c r="AH192" s="126"/>
      <c r="AI192" s="1"/>
      <c r="AJ192" s="1"/>
      <c r="AK192" s="1"/>
    </row>
    <row r="193" spans="1:37" s="3" customFormat="1" hidden="1" outlineLevel="1" x14ac:dyDescent="0.45">
      <c r="A193" s="6"/>
      <c r="B193" s="1"/>
      <c r="C193" s="1"/>
      <c r="D193" s="1"/>
      <c r="E193" s="2" t="s">
        <v>10</v>
      </c>
      <c r="F193" s="2" t="s">
        <v>91</v>
      </c>
      <c r="G193" s="1" t="s">
        <v>131</v>
      </c>
      <c r="H193" s="1" t="s">
        <v>130</v>
      </c>
      <c r="I193" s="1" t="s">
        <v>132</v>
      </c>
      <c r="J193" s="1"/>
      <c r="K193" s="42" t="str">
        <f>IF(OR('Sites Score_WSH'!K83="",'Sites Score_WSH'!L83=""),"no","yes")</f>
        <v>yes</v>
      </c>
      <c r="L193" s="42" t="str">
        <f>IF(OR('Sites Score_WSH'!L83="",'Sites Score_WSH'!M83=""),"no","yes")</f>
        <v>yes</v>
      </c>
      <c r="M193" s="42" t="str">
        <f>IF(OR('Sites Score_WSH'!M83="",'Sites Score_WSH'!N83=""),"no","yes")</f>
        <v>yes</v>
      </c>
      <c r="N193" s="42" t="str">
        <f>IF(OR('Sites Score_WSH'!N83="",'Sites Score_WSH'!O83=""),"no","yes")</f>
        <v>yes</v>
      </c>
      <c r="O193" s="42" t="str">
        <f>IF(OR('Sites Score_WSH'!O83="",'Sites Score_WSH'!P83=""),"no","yes")</f>
        <v>yes</v>
      </c>
      <c r="P193" s="42" t="str">
        <f>IF(OR('Sites Score_WSH'!P83="",'Sites Score_WSH'!Q83=""),"no","yes")</f>
        <v>yes</v>
      </c>
      <c r="Q193" s="42" t="str">
        <f>IF(OR('Sites Score_WSH'!Q83="",'Sites Score_WSH'!R83=""),"no","yes")</f>
        <v>yes</v>
      </c>
      <c r="R193" s="42" t="str">
        <f>IF(OR('Sites Score_WSH'!R83="",'Sites Score_WSH'!S83=""),"no","yes")</f>
        <v>yes</v>
      </c>
      <c r="S193" s="70"/>
      <c r="Z193" s="126"/>
      <c r="AA193" s="126"/>
      <c r="AB193" s="126"/>
      <c r="AC193" s="126"/>
      <c r="AD193" s="126"/>
      <c r="AE193" s="126"/>
      <c r="AF193" s="126"/>
      <c r="AG193" s="126"/>
      <c r="AH193" s="126"/>
      <c r="AI193" s="1"/>
      <c r="AJ193" s="1"/>
      <c r="AK193" s="1"/>
    </row>
    <row r="194" spans="1:37" s="3" customFormat="1" hidden="1" outlineLevel="1" x14ac:dyDescent="0.45">
      <c r="A194" s="6"/>
      <c r="B194" s="1"/>
      <c r="C194" s="1"/>
      <c r="D194" s="1"/>
      <c r="E194" s="2" t="s">
        <v>10</v>
      </c>
      <c r="F194" s="2" t="s">
        <v>92</v>
      </c>
      <c r="G194" s="1" t="s">
        <v>131</v>
      </c>
      <c r="H194" s="1" t="s">
        <v>130</v>
      </c>
      <c r="I194" s="1" t="s">
        <v>132</v>
      </c>
      <c r="J194" s="1"/>
      <c r="K194" s="42" t="str">
        <f>IF(OR('Sites Score_WSH'!K84="",'Sites Score_WSH'!L84=""),"no","yes")</f>
        <v>yes</v>
      </c>
      <c r="L194" s="42" t="str">
        <f>IF(OR('Sites Score_WSH'!L84="",'Sites Score_WSH'!M84=""),"no","yes")</f>
        <v>yes</v>
      </c>
      <c r="M194" s="42" t="str">
        <f>IF(OR('Sites Score_WSH'!M84="",'Sites Score_WSH'!N84=""),"no","yes")</f>
        <v>yes</v>
      </c>
      <c r="N194" s="42" t="str">
        <f>IF(OR('Sites Score_WSH'!N84="",'Sites Score_WSH'!O84=""),"no","yes")</f>
        <v>yes</v>
      </c>
      <c r="O194" s="42" t="str">
        <f>IF(OR('Sites Score_WSH'!O84="",'Sites Score_WSH'!P84=""),"no","yes")</f>
        <v>yes</v>
      </c>
      <c r="P194" s="42" t="str">
        <f>IF(OR('Sites Score_WSH'!P84="",'Sites Score_WSH'!Q84=""),"no","yes")</f>
        <v>yes</v>
      </c>
      <c r="Q194" s="42" t="str">
        <f>IF(OR('Sites Score_WSH'!Q84="",'Sites Score_WSH'!R84=""),"no","yes")</f>
        <v>yes</v>
      </c>
      <c r="R194" s="42" t="str">
        <f>IF(OR('Sites Score_WSH'!R84="",'Sites Score_WSH'!S84=""),"no","yes")</f>
        <v>yes</v>
      </c>
      <c r="S194" s="70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"/>
      <c r="AJ194" s="1"/>
      <c r="AK194" s="1"/>
    </row>
    <row r="195" spans="1:37" s="3" customFormat="1" hidden="1" outlineLevel="1" x14ac:dyDescent="0.45">
      <c r="A195" s="6"/>
      <c r="B195" s="1"/>
      <c r="C195" s="1"/>
      <c r="D195" s="1"/>
      <c r="E195" s="2" t="s">
        <v>10</v>
      </c>
      <c r="F195" s="2" t="s">
        <v>93</v>
      </c>
      <c r="G195" s="1" t="s">
        <v>131</v>
      </c>
      <c r="H195" s="1" t="s">
        <v>130</v>
      </c>
      <c r="I195" s="1" t="s">
        <v>132</v>
      </c>
      <c r="J195" s="1"/>
      <c r="K195" s="42" t="str">
        <f>IF(OR('Sites Score_WSH'!K85="",'Sites Score_WSH'!L85=""),"no","yes")</f>
        <v>yes</v>
      </c>
      <c r="L195" s="42" t="str">
        <f>IF(OR('Sites Score_WSH'!L85="",'Sites Score_WSH'!M85=""),"no","yes")</f>
        <v>yes</v>
      </c>
      <c r="M195" s="42" t="str">
        <f>IF(OR('Sites Score_WSH'!M85="",'Sites Score_WSH'!N85=""),"no","yes")</f>
        <v>yes</v>
      </c>
      <c r="N195" s="42" t="str">
        <f>IF(OR('Sites Score_WSH'!N85="",'Sites Score_WSH'!O85=""),"no","yes")</f>
        <v>yes</v>
      </c>
      <c r="O195" s="42" t="str">
        <f>IF(OR('Sites Score_WSH'!O85="",'Sites Score_WSH'!P85=""),"no","yes")</f>
        <v>yes</v>
      </c>
      <c r="P195" s="42" t="str">
        <f>IF(OR('Sites Score_WSH'!P85="",'Sites Score_WSH'!Q85=""),"no","yes")</f>
        <v>yes</v>
      </c>
      <c r="Q195" s="42" t="str">
        <f>IF(OR('Sites Score_WSH'!Q85="",'Sites Score_WSH'!R85=""),"no","yes")</f>
        <v>yes</v>
      </c>
      <c r="R195" s="42" t="str">
        <f>IF(OR('Sites Score_WSH'!R85="",'Sites Score_WSH'!S85=""),"no","yes")</f>
        <v>yes</v>
      </c>
      <c r="S195" s="70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"/>
      <c r="AJ195" s="1"/>
      <c r="AK195" s="1"/>
    </row>
    <row r="196" spans="1:37" s="3" customFormat="1" hidden="1" outlineLevel="1" x14ac:dyDescent="0.45">
      <c r="A196" s="6"/>
      <c r="B196" s="1"/>
      <c r="C196" s="1"/>
      <c r="D196" s="1"/>
      <c r="E196" s="2" t="s">
        <v>10</v>
      </c>
      <c r="F196" s="2" t="s">
        <v>94</v>
      </c>
      <c r="G196" s="1" t="s">
        <v>131</v>
      </c>
      <c r="H196" s="1" t="s">
        <v>130</v>
      </c>
      <c r="I196" s="1" t="s">
        <v>132</v>
      </c>
      <c r="J196" s="1"/>
      <c r="K196" s="42" t="str">
        <f>IF(OR('Sites Score_WSH'!K86="",'Sites Score_WSH'!L86=""),"no","yes")</f>
        <v>yes</v>
      </c>
      <c r="L196" s="42" t="str">
        <f>IF(OR('Sites Score_WSH'!L86="",'Sites Score_WSH'!M86=""),"no","yes")</f>
        <v>yes</v>
      </c>
      <c r="M196" s="42" t="str">
        <f>IF(OR('Sites Score_WSH'!M86="",'Sites Score_WSH'!N86=""),"no","yes")</f>
        <v>yes</v>
      </c>
      <c r="N196" s="42" t="str">
        <f>IF(OR('Sites Score_WSH'!N86="",'Sites Score_WSH'!O86=""),"no","yes")</f>
        <v>yes</v>
      </c>
      <c r="O196" s="42" t="str">
        <f>IF(OR('Sites Score_WSH'!O86="",'Sites Score_WSH'!P86=""),"no","yes")</f>
        <v>yes</v>
      </c>
      <c r="P196" s="42" t="str">
        <f>IF(OR('Sites Score_WSH'!P86="",'Sites Score_WSH'!Q86=""),"no","yes")</f>
        <v>yes</v>
      </c>
      <c r="Q196" s="42" t="str">
        <f>IF(OR('Sites Score_WSH'!Q86="",'Sites Score_WSH'!R86=""),"no","yes")</f>
        <v>yes</v>
      </c>
      <c r="R196" s="42" t="str">
        <f>IF(OR('Sites Score_WSH'!R86="",'Sites Score_WSH'!S86=""),"no","yes")</f>
        <v>yes</v>
      </c>
      <c r="S196" s="70"/>
      <c r="Z196" s="126"/>
      <c r="AA196" s="126"/>
      <c r="AB196" s="126"/>
      <c r="AC196" s="126"/>
      <c r="AD196" s="126"/>
      <c r="AE196" s="126"/>
      <c r="AF196" s="126"/>
      <c r="AG196" s="126"/>
      <c r="AH196" s="126"/>
      <c r="AI196" s="1"/>
      <c r="AJ196" s="1"/>
      <c r="AK196" s="1"/>
    </row>
    <row r="197" spans="1:37" s="3" customFormat="1" hidden="1" outlineLevel="1" x14ac:dyDescent="0.45">
      <c r="A197" s="6"/>
      <c r="B197" s="1"/>
      <c r="C197" s="1"/>
      <c r="D197" s="1"/>
      <c r="E197" s="2" t="s">
        <v>10</v>
      </c>
      <c r="F197" s="2" t="s">
        <v>95</v>
      </c>
      <c r="G197" s="1" t="s">
        <v>131</v>
      </c>
      <c r="H197" s="1" t="s">
        <v>130</v>
      </c>
      <c r="I197" s="1" t="s">
        <v>132</v>
      </c>
      <c r="J197" s="1"/>
      <c r="K197" s="42" t="str">
        <f>IF(OR('Sites Score_WSH'!K87="",'Sites Score_WSH'!L87=""),"no","yes")</f>
        <v>yes</v>
      </c>
      <c r="L197" s="42" t="str">
        <f>IF(OR('Sites Score_WSH'!L87="",'Sites Score_WSH'!M87=""),"no","yes")</f>
        <v>yes</v>
      </c>
      <c r="M197" s="42" t="str">
        <f>IF(OR('Sites Score_WSH'!M87="",'Sites Score_WSH'!N87=""),"no","yes")</f>
        <v>yes</v>
      </c>
      <c r="N197" s="42" t="str">
        <f>IF(OR('Sites Score_WSH'!N87="",'Sites Score_WSH'!O87=""),"no","yes")</f>
        <v>yes</v>
      </c>
      <c r="O197" s="42" t="str">
        <f>IF(OR('Sites Score_WSH'!O87="",'Sites Score_WSH'!P87=""),"no","yes")</f>
        <v>yes</v>
      </c>
      <c r="P197" s="42" t="str">
        <f>IF(OR('Sites Score_WSH'!P87="",'Sites Score_WSH'!Q87=""),"no","yes")</f>
        <v>yes</v>
      </c>
      <c r="Q197" s="42" t="str">
        <f>IF(OR('Sites Score_WSH'!Q87="",'Sites Score_WSH'!R87=""),"no","yes")</f>
        <v>yes</v>
      </c>
      <c r="R197" s="42" t="str">
        <f>IF(OR('Sites Score_WSH'!R87="",'Sites Score_WSH'!S87=""),"no","yes")</f>
        <v>yes</v>
      </c>
      <c r="S197" s="70"/>
      <c r="Z197" s="126"/>
      <c r="AA197" s="126"/>
      <c r="AB197" s="126"/>
      <c r="AC197" s="126"/>
      <c r="AD197" s="126"/>
      <c r="AE197" s="126"/>
      <c r="AF197" s="126"/>
      <c r="AG197" s="126"/>
      <c r="AH197" s="126"/>
      <c r="AI197" s="1"/>
      <c r="AJ197" s="1"/>
      <c r="AK197" s="1"/>
    </row>
    <row r="198" spans="1:37" s="3" customFormat="1" hidden="1" outlineLevel="1" x14ac:dyDescent="0.45">
      <c r="A198" s="6"/>
      <c r="B198" s="1"/>
      <c r="C198" s="1"/>
      <c r="D198" s="1"/>
      <c r="E198" s="2" t="s">
        <v>10</v>
      </c>
      <c r="F198" s="2" t="s">
        <v>96</v>
      </c>
      <c r="G198" s="1" t="s">
        <v>131</v>
      </c>
      <c r="H198" s="1" t="s">
        <v>130</v>
      </c>
      <c r="I198" s="1" t="s">
        <v>132</v>
      </c>
      <c r="J198" s="1"/>
      <c r="K198" s="42" t="str">
        <f>IF(OR('Sites Score_WSH'!K88="",'Sites Score_WSH'!L88=""),"no","yes")</f>
        <v>yes</v>
      </c>
      <c r="L198" s="42" t="str">
        <f>IF(OR('Sites Score_WSH'!L88="",'Sites Score_WSH'!M88=""),"no","yes")</f>
        <v>yes</v>
      </c>
      <c r="M198" s="42" t="str">
        <f>IF(OR('Sites Score_WSH'!M88="",'Sites Score_WSH'!N88=""),"no","yes")</f>
        <v>yes</v>
      </c>
      <c r="N198" s="42" t="str">
        <f>IF(OR('Sites Score_WSH'!N88="",'Sites Score_WSH'!O88=""),"no","yes")</f>
        <v>yes</v>
      </c>
      <c r="O198" s="42" t="str">
        <f>IF(OR('Sites Score_WSH'!O88="",'Sites Score_WSH'!P88=""),"no","yes")</f>
        <v>yes</v>
      </c>
      <c r="P198" s="42" t="str">
        <f>IF(OR('Sites Score_WSH'!P88="",'Sites Score_WSH'!Q88=""),"no","yes")</f>
        <v>yes</v>
      </c>
      <c r="Q198" s="42" t="str">
        <f>IF(OR('Sites Score_WSH'!Q88="",'Sites Score_WSH'!R88=""),"no","yes")</f>
        <v>yes</v>
      </c>
      <c r="R198" s="42" t="str">
        <f>IF(OR('Sites Score_WSH'!R88="",'Sites Score_WSH'!S88=""),"no","yes")</f>
        <v>yes</v>
      </c>
      <c r="S198" s="70"/>
      <c r="Z198" s="126"/>
      <c r="AA198" s="126"/>
      <c r="AB198" s="126"/>
      <c r="AC198" s="126"/>
      <c r="AD198" s="126"/>
      <c r="AE198" s="126"/>
      <c r="AF198" s="126"/>
      <c r="AG198" s="126"/>
      <c r="AH198" s="126"/>
      <c r="AI198" s="1"/>
      <c r="AJ198" s="1"/>
      <c r="AK198" s="1"/>
    </row>
    <row r="199" spans="1:37" s="3" customFormat="1" hidden="1" outlineLevel="1" x14ac:dyDescent="0.45">
      <c r="A199" s="6"/>
      <c r="B199" s="1"/>
      <c r="C199" s="1"/>
      <c r="D199" s="1"/>
      <c r="E199" s="2" t="s">
        <v>10</v>
      </c>
      <c r="F199" s="2" t="s">
        <v>97</v>
      </c>
      <c r="G199" s="1" t="s">
        <v>131</v>
      </c>
      <c r="H199" s="1" t="s">
        <v>130</v>
      </c>
      <c r="I199" s="1" t="s">
        <v>132</v>
      </c>
      <c r="J199" s="1"/>
      <c r="K199" s="42" t="str">
        <f>IF(OR('Sites Score_WSH'!K89="",'Sites Score_WSH'!L89=""),"no","yes")</f>
        <v>yes</v>
      </c>
      <c r="L199" s="42" t="str">
        <f>IF(OR('Sites Score_WSH'!L89="",'Sites Score_WSH'!M89=""),"no","yes")</f>
        <v>yes</v>
      </c>
      <c r="M199" s="42" t="str">
        <f>IF(OR('Sites Score_WSH'!M89="",'Sites Score_WSH'!N89=""),"no","yes")</f>
        <v>yes</v>
      </c>
      <c r="N199" s="42" t="str">
        <f>IF(OR('Sites Score_WSH'!N89="",'Sites Score_WSH'!O89=""),"no","yes")</f>
        <v>yes</v>
      </c>
      <c r="O199" s="42" t="str">
        <f>IF(OR('Sites Score_WSH'!O89="",'Sites Score_WSH'!P89=""),"no","yes")</f>
        <v>yes</v>
      </c>
      <c r="P199" s="42" t="str">
        <f>IF(OR('Sites Score_WSH'!P89="",'Sites Score_WSH'!Q89=""),"no","yes")</f>
        <v>yes</v>
      </c>
      <c r="Q199" s="42" t="str">
        <f>IF(OR('Sites Score_WSH'!Q89="",'Sites Score_WSH'!R89=""),"no","yes")</f>
        <v>yes</v>
      </c>
      <c r="R199" s="42" t="str">
        <f>IF(OR('Sites Score_WSH'!R89="",'Sites Score_WSH'!S89=""),"no","yes")</f>
        <v>yes</v>
      </c>
      <c r="S199" s="70"/>
      <c r="Z199" s="126"/>
      <c r="AA199" s="126"/>
      <c r="AB199" s="126"/>
      <c r="AC199" s="126"/>
      <c r="AD199" s="126"/>
      <c r="AE199" s="126"/>
      <c r="AF199" s="126"/>
      <c r="AG199" s="126"/>
      <c r="AH199" s="126"/>
      <c r="AI199" s="1"/>
      <c r="AJ199" s="1"/>
      <c r="AK199" s="1"/>
    </row>
    <row r="200" spans="1:37" s="3" customFormat="1" hidden="1" outlineLevel="1" x14ac:dyDescent="0.45">
      <c r="A200" s="6"/>
      <c r="B200" s="1"/>
      <c r="C200" s="1"/>
      <c r="D200" s="1"/>
      <c r="E200" s="2" t="s">
        <v>10</v>
      </c>
      <c r="F200" s="2" t="s">
        <v>98</v>
      </c>
      <c r="G200" s="1" t="s">
        <v>131</v>
      </c>
      <c r="H200" s="1" t="s">
        <v>130</v>
      </c>
      <c r="I200" s="1" t="s">
        <v>132</v>
      </c>
      <c r="J200" s="1"/>
      <c r="K200" s="42" t="str">
        <f>IF(OR('Sites Score_WSH'!K90="",'Sites Score_WSH'!L90=""),"no","yes")</f>
        <v>yes</v>
      </c>
      <c r="L200" s="42" t="str">
        <f>IF(OR('Sites Score_WSH'!L90="",'Sites Score_WSH'!M90=""),"no","yes")</f>
        <v>yes</v>
      </c>
      <c r="M200" s="42" t="str">
        <f>IF(OR('Sites Score_WSH'!M90="",'Sites Score_WSH'!N90=""),"no","yes")</f>
        <v>yes</v>
      </c>
      <c r="N200" s="42" t="str">
        <f>IF(OR('Sites Score_WSH'!N90="",'Sites Score_WSH'!O90=""),"no","yes")</f>
        <v>yes</v>
      </c>
      <c r="O200" s="42" t="str">
        <f>IF(OR('Sites Score_WSH'!O90="",'Sites Score_WSH'!P90=""),"no","yes")</f>
        <v>yes</v>
      </c>
      <c r="P200" s="42" t="str">
        <f>IF(OR('Sites Score_WSH'!P90="",'Sites Score_WSH'!Q90=""),"no","yes")</f>
        <v>yes</v>
      </c>
      <c r="Q200" s="42" t="str">
        <f>IF(OR('Sites Score_WSH'!Q90="",'Sites Score_WSH'!R90=""),"no","yes")</f>
        <v>yes</v>
      </c>
      <c r="R200" s="42" t="str">
        <f>IF(OR('Sites Score_WSH'!R90="",'Sites Score_WSH'!S90=""),"no","yes")</f>
        <v>yes</v>
      </c>
      <c r="S200" s="70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"/>
      <c r="AJ200" s="1"/>
      <c r="AK200" s="1"/>
    </row>
    <row r="201" spans="1:37" s="3" customFormat="1" hidden="1" outlineLevel="1" x14ac:dyDescent="0.45">
      <c r="A201" s="6"/>
      <c r="B201" s="1"/>
      <c r="C201" s="1"/>
      <c r="D201" s="1"/>
      <c r="E201" s="2" t="s">
        <v>10</v>
      </c>
      <c r="F201" s="2" t="s">
        <v>99</v>
      </c>
      <c r="G201" s="1" t="s">
        <v>131</v>
      </c>
      <c r="H201" s="1" t="s">
        <v>130</v>
      </c>
      <c r="I201" s="1" t="s">
        <v>132</v>
      </c>
      <c r="J201" s="1"/>
      <c r="K201" s="42" t="str">
        <f>IF(OR('Sites Score_WSH'!K91="",'Sites Score_WSH'!L91=""),"no","yes")</f>
        <v>yes</v>
      </c>
      <c r="L201" s="42" t="str">
        <f>IF(OR('Sites Score_WSH'!L91="",'Sites Score_WSH'!M91=""),"no","yes")</f>
        <v>yes</v>
      </c>
      <c r="M201" s="42" t="str">
        <f>IF(OR('Sites Score_WSH'!M91="",'Sites Score_WSH'!N91=""),"no","yes")</f>
        <v>yes</v>
      </c>
      <c r="N201" s="42" t="str">
        <f>IF(OR('Sites Score_WSH'!N91="",'Sites Score_WSH'!O91=""),"no","yes")</f>
        <v>yes</v>
      </c>
      <c r="O201" s="42" t="str">
        <f>IF(OR('Sites Score_WSH'!O91="",'Sites Score_WSH'!P91=""),"no","yes")</f>
        <v>yes</v>
      </c>
      <c r="P201" s="42" t="str">
        <f>IF(OR('Sites Score_WSH'!P91="",'Sites Score_WSH'!Q91=""),"no","yes")</f>
        <v>yes</v>
      </c>
      <c r="Q201" s="42" t="str">
        <f>IF(OR('Sites Score_WSH'!Q91="",'Sites Score_WSH'!R91=""),"no","yes")</f>
        <v>yes</v>
      </c>
      <c r="R201" s="42" t="str">
        <f>IF(OR('Sites Score_WSH'!R91="",'Sites Score_WSH'!S91=""),"no","yes")</f>
        <v>yes</v>
      </c>
      <c r="S201" s="70"/>
      <c r="Z201" s="126"/>
      <c r="AA201" s="126"/>
      <c r="AB201" s="126"/>
      <c r="AC201" s="126"/>
      <c r="AD201" s="126"/>
      <c r="AE201" s="126"/>
      <c r="AF201" s="126"/>
      <c r="AG201" s="126"/>
      <c r="AH201" s="126"/>
      <c r="AI201" s="1"/>
      <c r="AJ201" s="1"/>
      <c r="AK201" s="1"/>
    </row>
    <row r="202" spans="1:37" s="3" customFormat="1" hidden="1" outlineLevel="1" x14ac:dyDescent="0.45">
      <c r="A202" s="6"/>
      <c r="B202" s="1"/>
      <c r="C202" s="1"/>
      <c r="D202" s="1"/>
      <c r="E202" s="2" t="s">
        <v>10</v>
      </c>
      <c r="F202" s="2" t="s">
        <v>100</v>
      </c>
      <c r="G202" s="1" t="s">
        <v>131</v>
      </c>
      <c r="H202" s="1" t="s">
        <v>130</v>
      </c>
      <c r="I202" s="1" t="s">
        <v>132</v>
      </c>
      <c r="J202" s="1"/>
      <c r="K202" s="42" t="str">
        <f>IF(OR('Sites Score_WSH'!K92="",'Sites Score_WSH'!L92=""),"no","yes")</f>
        <v>yes</v>
      </c>
      <c r="L202" s="42" t="str">
        <f>IF(OR('Sites Score_WSH'!L92="",'Sites Score_WSH'!M92=""),"no","yes")</f>
        <v>yes</v>
      </c>
      <c r="M202" s="42" t="str">
        <f>IF(OR('Sites Score_WSH'!M92="",'Sites Score_WSH'!N92=""),"no","yes")</f>
        <v>yes</v>
      </c>
      <c r="N202" s="42" t="str">
        <f>IF(OR('Sites Score_WSH'!N92="",'Sites Score_WSH'!O92=""),"no","yes")</f>
        <v>yes</v>
      </c>
      <c r="O202" s="42" t="str">
        <f>IF(OR('Sites Score_WSH'!O92="",'Sites Score_WSH'!P92=""),"no","yes")</f>
        <v>yes</v>
      </c>
      <c r="P202" s="42" t="str">
        <f>IF(OR('Sites Score_WSH'!P92="",'Sites Score_WSH'!Q92=""),"no","yes")</f>
        <v>yes</v>
      </c>
      <c r="Q202" s="42" t="str">
        <f>IF(OR('Sites Score_WSH'!Q92="",'Sites Score_WSH'!R92=""),"no","yes")</f>
        <v>yes</v>
      </c>
      <c r="R202" s="42" t="str">
        <f>IF(OR('Sites Score_WSH'!R92="",'Sites Score_WSH'!S92=""),"no","yes")</f>
        <v>yes</v>
      </c>
      <c r="S202" s="70"/>
      <c r="Z202" s="126"/>
      <c r="AA202" s="126"/>
      <c r="AB202" s="126"/>
      <c r="AC202" s="126"/>
      <c r="AD202" s="126"/>
      <c r="AE202" s="126"/>
      <c r="AF202" s="126"/>
      <c r="AG202" s="126"/>
      <c r="AH202" s="126"/>
      <c r="AI202" s="1"/>
      <c r="AJ202" s="1"/>
      <c r="AK202" s="1"/>
    </row>
    <row r="203" spans="1:37" s="3" customFormat="1" hidden="1" outlineLevel="1" x14ac:dyDescent="0.45">
      <c r="A203" s="6"/>
      <c r="B203" s="1"/>
      <c r="C203" s="1"/>
      <c r="D203" s="1"/>
      <c r="E203" s="2" t="s">
        <v>10</v>
      </c>
      <c r="F203" s="2" t="s">
        <v>101</v>
      </c>
      <c r="G203" s="1" t="s">
        <v>131</v>
      </c>
      <c r="H203" s="1" t="s">
        <v>130</v>
      </c>
      <c r="I203" s="1" t="s">
        <v>132</v>
      </c>
      <c r="J203" s="1"/>
      <c r="K203" s="42" t="str">
        <f>IF(OR('Sites Score_WSH'!K93="",'Sites Score_WSH'!L93=""),"no","yes")</f>
        <v>yes</v>
      </c>
      <c r="L203" s="42" t="str">
        <f>IF(OR('Sites Score_WSH'!L93="",'Sites Score_WSH'!M93=""),"no","yes")</f>
        <v>yes</v>
      </c>
      <c r="M203" s="42" t="str">
        <f>IF(OR('Sites Score_WSH'!M93="",'Sites Score_WSH'!N93=""),"no","yes")</f>
        <v>yes</v>
      </c>
      <c r="N203" s="42" t="str">
        <f>IF(OR('Sites Score_WSH'!N93="",'Sites Score_WSH'!O93=""),"no","yes")</f>
        <v>yes</v>
      </c>
      <c r="O203" s="42" t="str">
        <f>IF(OR('Sites Score_WSH'!O93="",'Sites Score_WSH'!P93=""),"no","yes")</f>
        <v>yes</v>
      </c>
      <c r="P203" s="42" t="str">
        <f>IF(OR('Sites Score_WSH'!P93="",'Sites Score_WSH'!Q93=""),"no","yes")</f>
        <v>yes</v>
      </c>
      <c r="Q203" s="42" t="str">
        <f>IF(OR('Sites Score_WSH'!Q93="",'Sites Score_WSH'!R93=""),"no","yes")</f>
        <v>yes</v>
      </c>
      <c r="R203" s="42" t="str">
        <f>IF(OR('Sites Score_WSH'!R93="",'Sites Score_WSH'!S93=""),"no","yes")</f>
        <v>yes</v>
      </c>
      <c r="S203" s="70"/>
      <c r="Z203" s="126"/>
      <c r="AA203" s="126"/>
      <c r="AB203" s="126"/>
      <c r="AC203" s="126"/>
      <c r="AD203" s="126"/>
      <c r="AE203" s="126"/>
      <c r="AF203" s="126"/>
      <c r="AG203" s="126"/>
      <c r="AH203" s="126"/>
      <c r="AI203" s="1"/>
      <c r="AJ203" s="1"/>
      <c r="AK203" s="1"/>
    </row>
    <row r="204" spans="1:37" s="3" customFormat="1" hidden="1" outlineLevel="1" x14ac:dyDescent="0.45">
      <c r="A204" s="6"/>
      <c r="B204" s="1"/>
      <c r="C204" s="1"/>
      <c r="D204" s="1"/>
      <c r="E204" s="2" t="s">
        <v>10</v>
      </c>
      <c r="F204" s="2" t="s">
        <v>102</v>
      </c>
      <c r="G204" s="1" t="s">
        <v>131</v>
      </c>
      <c r="H204" s="1" t="s">
        <v>130</v>
      </c>
      <c r="I204" s="1" t="s">
        <v>132</v>
      </c>
      <c r="J204" s="1"/>
      <c r="K204" s="42" t="str">
        <f>IF(OR('Sites Score_WSH'!K94="",'Sites Score_WSH'!L94=""),"no","yes")</f>
        <v>yes</v>
      </c>
      <c r="L204" s="42" t="str">
        <f>IF(OR('Sites Score_WSH'!L94="",'Sites Score_WSH'!M94=""),"no","yes")</f>
        <v>yes</v>
      </c>
      <c r="M204" s="42" t="str">
        <f>IF(OR('Sites Score_WSH'!M94="",'Sites Score_WSH'!N94=""),"no","yes")</f>
        <v>yes</v>
      </c>
      <c r="N204" s="42" t="str">
        <f>IF(OR('Sites Score_WSH'!N94="",'Sites Score_WSH'!O94=""),"no","yes")</f>
        <v>yes</v>
      </c>
      <c r="O204" s="42" t="str">
        <f>IF(OR('Sites Score_WSH'!O94="",'Sites Score_WSH'!P94=""),"no","yes")</f>
        <v>yes</v>
      </c>
      <c r="P204" s="42" t="str">
        <f>IF(OR('Sites Score_WSH'!P94="",'Sites Score_WSH'!Q94=""),"no","yes")</f>
        <v>yes</v>
      </c>
      <c r="Q204" s="42" t="str">
        <f>IF(OR('Sites Score_WSH'!Q94="",'Sites Score_WSH'!R94=""),"no","yes")</f>
        <v>yes</v>
      </c>
      <c r="R204" s="42" t="str">
        <f>IF(OR('Sites Score_WSH'!R94="",'Sites Score_WSH'!S94=""),"no","yes")</f>
        <v>yes</v>
      </c>
      <c r="S204" s="70"/>
      <c r="Z204" s="126"/>
      <c r="AA204" s="126"/>
      <c r="AB204" s="126"/>
      <c r="AC204" s="126"/>
      <c r="AD204" s="126"/>
      <c r="AE204" s="126"/>
      <c r="AF204" s="126"/>
      <c r="AG204" s="126"/>
      <c r="AH204" s="126"/>
      <c r="AI204" s="1"/>
      <c r="AJ204" s="1"/>
      <c r="AK204" s="1"/>
    </row>
    <row r="205" spans="1:37" s="3" customFormat="1" hidden="1" outlineLevel="1" x14ac:dyDescent="0.45">
      <c r="A205" s="6"/>
      <c r="B205" s="1"/>
      <c r="C205" s="1"/>
      <c r="D205" s="1"/>
      <c r="E205" s="2" t="s">
        <v>10</v>
      </c>
      <c r="F205" s="2" t="s">
        <v>103</v>
      </c>
      <c r="G205" s="1" t="s">
        <v>131</v>
      </c>
      <c r="H205" s="1" t="s">
        <v>130</v>
      </c>
      <c r="I205" s="1" t="s">
        <v>132</v>
      </c>
      <c r="J205" s="1"/>
      <c r="K205" s="42" t="str">
        <f>IF(OR('Sites Score_WSH'!K95="",'Sites Score_WSH'!L95=""),"no","yes")</f>
        <v>yes</v>
      </c>
      <c r="L205" s="42" t="str">
        <f>IF(OR('Sites Score_WSH'!L95="",'Sites Score_WSH'!M95=""),"no","yes")</f>
        <v>yes</v>
      </c>
      <c r="M205" s="42" t="str">
        <f>IF(OR('Sites Score_WSH'!M95="",'Sites Score_WSH'!N95=""),"no","yes")</f>
        <v>yes</v>
      </c>
      <c r="N205" s="42" t="str">
        <f>IF(OR('Sites Score_WSH'!N95="",'Sites Score_WSH'!O95=""),"no","yes")</f>
        <v>yes</v>
      </c>
      <c r="O205" s="42" t="str">
        <f>IF(OR('Sites Score_WSH'!O95="",'Sites Score_WSH'!P95=""),"no","yes")</f>
        <v>yes</v>
      </c>
      <c r="P205" s="42" t="str">
        <f>IF(OR('Sites Score_WSH'!P95="",'Sites Score_WSH'!Q95=""),"no","yes")</f>
        <v>yes</v>
      </c>
      <c r="Q205" s="42" t="str">
        <f>IF(OR('Sites Score_WSH'!Q95="",'Sites Score_WSH'!R95=""),"no","yes")</f>
        <v>yes</v>
      </c>
      <c r="R205" s="42" t="str">
        <f>IF(OR('Sites Score_WSH'!R95="",'Sites Score_WSH'!S95=""),"no","yes")</f>
        <v>yes</v>
      </c>
      <c r="S205" s="70"/>
      <c r="Z205" s="126"/>
      <c r="AA205" s="126"/>
      <c r="AB205" s="126"/>
      <c r="AC205" s="126"/>
      <c r="AD205" s="126"/>
      <c r="AE205" s="126"/>
      <c r="AF205" s="126"/>
      <c r="AG205" s="126"/>
      <c r="AH205" s="126"/>
      <c r="AI205" s="1"/>
      <c r="AJ205" s="1"/>
      <c r="AK205" s="1"/>
    </row>
    <row r="206" spans="1:37" s="3" customFormat="1" hidden="1" outlineLevel="1" x14ac:dyDescent="0.45">
      <c r="A206" s="6"/>
      <c r="B206" s="1"/>
      <c r="C206" s="1"/>
      <c r="D206" s="1"/>
      <c r="E206" s="2" t="s">
        <v>10</v>
      </c>
      <c r="F206" s="2" t="s">
        <v>104</v>
      </c>
      <c r="G206" s="1" t="s">
        <v>131</v>
      </c>
      <c r="H206" s="1" t="s">
        <v>130</v>
      </c>
      <c r="I206" s="1" t="s">
        <v>132</v>
      </c>
      <c r="J206" s="1"/>
      <c r="K206" s="42" t="str">
        <f>IF(OR('Sites Score_WSH'!K96="",'Sites Score_WSH'!L96=""),"no","yes")</f>
        <v>yes</v>
      </c>
      <c r="L206" s="42" t="str">
        <f>IF(OR('Sites Score_WSH'!L96="",'Sites Score_WSH'!M96=""),"no","yes")</f>
        <v>yes</v>
      </c>
      <c r="M206" s="42" t="str">
        <f>IF(OR('Sites Score_WSH'!M96="",'Sites Score_WSH'!N96=""),"no","yes")</f>
        <v>yes</v>
      </c>
      <c r="N206" s="42" t="str">
        <f>IF(OR('Sites Score_WSH'!N96="",'Sites Score_WSH'!O96=""),"no","yes")</f>
        <v>yes</v>
      </c>
      <c r="O206" s="42" t="str">
        <f>IF(OR('Sites Score_WSH'!O96="",'Sites Score_WSH'!P96=""),"no","yes")</f>
        <v>yes</v>
      </c>
      <c r="P206" s="42" t="str">
        <f>IF(OR('Sites Score_WSH'!P96="",'Sites Score_WSH'!Q96=""),"no","yes")</f>
        <v>yes</v>
      </c>
      <c r="Q206" s="42" t="str">
        <f>IF(OR('Sites Score_WSH'!Q96="",'Sites Score_WSH'!R96=""),"no","yes")</f>
        <v>yes</v>
      </c>
      <c r="R206" s="42" t="str">
        <f>IF(OR('Sites Score_WSH'!R96="",'Sites Score_WSH'!S96=""),"no","yes")</f>
        <v>yes</v>
      </c>
      <c r="S206" s="70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1"/>
      <c r="AJ206" s="1"/>
      <c r="AK206" s="1"/>
    </row>
    <row r="207" spans="1:37" s="3" customFormat="1" hidden="1" outlineLevel="1" x14ac:dyDescent="0.45">
      <c r="A207" s="6"/>
      <c r="B207" s="1"/>
      <c r="C207" s="1"/>
      <c r="D207" s="1"/>
      <c r="E207" s="2" t="s">
        <v>10</v>
      </c>
      <c r="F207" s="2" t="s">
        <v>105</v>
      </c>
      <c r="G207" s="1" t="s">
        <v>131</v>
      </c>
      <c r="H207" s="1" t="s">
        <v>130</v>
      </c>
      <c r="I207" s="1" t="s">
        <v>132</v>
      </c>
      <c r="J207" s="1"/>
      <c r="K207" s="42" t="str">
        <f>IF(OR('Sites Score_WSH'!K97="",'Sites Score_WSH'!L97=""),"no","yes")</f>
        <v>yes</v>
      </c>
      <c r="L207" s="42" t="str">
        <f>IF(OR('Sites Score_WSH'!L97="",'Sites Score_WSH'!M97=""),"no","yes")</f>
        <v>yes</v>
      </c>
      <c r="M207" s="42" t="str">
        <f>IF(OR('Sites Score_WSH'!M97="",'Sites Score_WSH'!N97=""),"no","yes")</f>
        <v>yes</v>
      </c>
      <c r="N207" s="42" t="str">
        <f>IF(OR('Sites Score_WSH'!N97="",'Sites Score_WSH'!O97=""),"no","yes")</f>
        <v>yes</v>
      </c>
      <c r="O207" s="42" t="str">
        <f>IF(OR('Sites Score_WSH'!O97="",'Sites Score_WSH'!P97=""),"no","yes")</f>
        <v>yes</v>
      </c>
      <c r="P207" s="42" t="str">
        <f>IF(OR('Sites Score_WSH'!P97="",'Sites Score_WSH'!Q97=""),"no","yes")</f>
        <v>yes</v>
      </c>
      <c r="Q207" s="42" t="str">
        <f>IF(OR('Sites Score_WSH'!Q97="",'Sites Score_WSH'!R97=""),"no","yes")</f>
        <v>yes</v>
      </c>
      <c r="R207" s="42" t="str">
        <f>IF(OR('Sites Score_WSH'!R97="",'Sites Score_WSH'!S97=""),"no","yes")</f>
        <v>yes</v>
      </c>
      <c r="S207" s="70"/>
      <c r="Z207" s="126"/>
      <c r="AA207" s="126"/>
      <c r="AB207" s="126"/>
      <c r="AC207" s="126"/>
      <c r="AD207" s="126"/>
      <c r="AE207" s="126"/>
      <c r="AF207" s="126"/>
      <c r="AG207" s="126"/>
      <c r="AH207" s="126"/>
      <c r="AI207" s="1"/>
      <c r="AJ207" s="1"/>
      <c r="AK207" s="1"/>
    </row>
    <row r="208" spans="1:37" s="3" customFormat="1" hidden="1" outlineLevel="1" x14ac:dyDescent="0.45">
      <c r="A208" s="6"/>
      <c r="B208" s="1"/>
      <c r="C208" s="1"/>
      <c r="D208" s="1"/>
      <c r="E208" s="2" t="s">
        <v>10</v>
      </c>
      <c r="F208" s="2" t="s">
        <v>106</v>
      </c>
      <c r="G208" s="1" t="s">
        <v>131</v>
      </c>
      <c r="H208" s="1" t="s">
        <v>130</v>
      </c>
      <c r="I208" s="1" t="s">
        <v>132</v>
      </c>
      <c r="J208" s="1"/>
      <c r="K208" s="42" t="str">
        <f>IF(OR('Sites Score_WSH'!K98="",'Sites Score_WSH'!L98=""),"no","yes")</f>
        <v>yes</v>
      </c>
      <c r="L208" s="42" t="str">
        <f>IF(OR('Sites Score_WSH'!L98="",'Sites Score_WSH'!M98=""),"no","yes")</f>
        <v>yes</v>
      </c>
      <c r="M208" s="42" t="str">
        <f>IF(OR('Sites Score_WSH'!M98="",'Sites Score_WSH'!N98=""),"no","yes")</f>
        <v>yes</v>
      </c>
      <c r="N208" s="42" t="str">
        <f>IF(OR('Sites Score_WSH'!N98="",'Sites Score_WSH'!O98=""),"no","yes")</f>
        <v>yes</v>
      </c>
      <c r="O208" s="42" t="str">
        <f>IF(OR('Sites Score_WSH'!O98="",'Sites Score_WSH'!P98=""),"no","yes")</f>
        <v>yes</v>
      </c>
      <c r="P208" s="42" t="str">
        <f>IF(OR('Sites Score_WSH'!P98="",'Sites Score_WSH'!Q98=""),"no","yes")</f>
        <v>yes</v>
      </c>
      <c r="Q208" s="42" t="str">
        <f>IF(OR('Sites Score_WSH'!Q98="",'Sites Score_WSH'!R98=""),"no","yes")</f>
        <v>yes</v>
      </c>
      <c r="R208" s="42" t="str">
        <f>IF(OR('Sites Score_WSH'!R98="",'Sites Score_WSH'!S98=""),"no","yes")</f>
        <v>yes</v>
      </c>
      <c r="S208" s="70"/>
      <c r="Z208" s="126"/>
      <c r="AA208" s="126"/>
      <c r="AB208" s="126"/>
      <c r="AC208" s="126"/>
      <c r="AD208" s="126"/>
      <c r="AE208" s="126"/>
      <c r="AF208" s="126"/>
      <c r="AG208" s="126"/>
      <c r="AH208" s="126"/>
      <c r="AI208" s="1"/>
      <c r="AJ208" s="1"/>
      <c r="AK208" s="1"/>
    </row>
    <row r="209" spans="1:37" s="3" customFormat="1" hidden="1" outlineLevel="1" x14ac:dyDescent="0.45">
      <c r="A209" s="6"/>
      <c r="B209" s="1"/>
      <c r="C209" s="1"/>
      <c r="D209" s="1"/>
      <c r="E209" s="2" t="s">
        <v>10</v>
      </c>
      <c r="F209" s="2" t="s">
        <v>107</v>
      </c>
      <c r="G209" s="1" t="s">
        <v>131</v>
      </c>
      <c r="H209" s="1" t="s">
        <v>130</v>
      </c>
      <c r="I209" s="1" t="s">
        <v>132</v>
      </c>
      <c r="J209" s="1"/>
      <c r="K209" s="42" t="str">
        <f>IF(OR('Sites Score_WSH'!K99="",'Sites Score_WSH'!L99=""),"no","yes")</f>
        <v>yes</v>
      </c>
      <c r="L209" s="42" t="str">
        <f>IF(OR('Sites Score_WSH'!L99="",'Sites Score_WSH'!M99=""),"no","yes")</f>
        <v>yes</v>
      </c>
      <c r="M209" s="42" t="str">
        <f>IF(OR('Sites Score_WSH'!M99="",'Sites Score_WSH'!N99=""),"no","yes")</f>
        <v>yes</v>
      </c>
      <c r="N209" s="42" t="str">
        <f>IF(OR('Sites Score_WSH'!N99="",'Sites Score_WSH'!O99=""),"no","yes")</f>
        <v>yes</v>
      </c>
      <c r="O209" s="42" t="str">
        <f>IF(OR('Sites Score_WSH'!O99="",'Sites Score_WSH'!P99=""),"no","yes")</f>
        <v>yes</v>
      </c>
      <c r="P209" s="42" t="str">
        <f>IF(OR('Sites Score_WSH'!P99="",'Sites Score_WSH'!Q99=""),"no","yes")</f>
        <v>yes</v>
      </c>
      <c r="Q209" s="42" t="str">
        <f>IF(OR('Sites Score_WSH'!Q99="",'Sites Score_WSH'!R99=""),"no","yes")</f>
        <v>yes</v>
      </c>
      <c r="R209" s="42" t="str">
        <f>IF(OR('Sites Score_WSH'!R99="",'Sites Score_WSH'!S99=""),"no","yes")</f>
        <v>yes</v>
      </c>
      <c r="S209" s="70"/>
      <c r="Z209" s="126"/>
      <c r="AA209" s="126"/>
      <c r="AB209" s="126"/>
      <c r="AC209" s="126"/>
      <c r="AD209" s="126"/>
      <c r="AE209" s="126"/>
      <c r="AF209" s="126"/>
      <c r="AG209" s="126"/>
      <c r="AH209" s="126"/>
      <c r="AI209" s="1"/>
      <c r="AJ209" s="1"/>
      <c r="AK209" s="1"/>
    </row>
    <row r="210" spans="1:37" s="3" customFormat="1" hidden="1" outlineLevel="1" x14ac:dyDescent="0.45">
      <c r="A210" s="6"/>
      <c r="B210" s="1"/>
      <c r="C210" s="1"/>
      <c r="D210" s="1"/>
      <c r="E210" s="2" t="s">
        <v>10</v>
      </c>
      <c r="F210" s="2" t="s">
        <v>108</v>
      </c>
      <c r="G210" s="1" t="s">
        <v>131</v>
      </c>
      <c r="H210" s="1" t="s">
        <v>130</v>
      </c>
      <c r="I210" s="1" t="s">
        <v>132</v>
      </c>
      <c r="J210" s="1"/>
      <c r="K210" s="42" t="str">
        <f>IF(OR('Sites Score_WSH'!K100="",'Sites Score_WSH'!L100=""),"no","yes")</f>
        <v>yes</v>
      </c>
      <c r="L210" s="42" t="str">
        <f>IF(OR('Sites Score_WSH'!L100="",'Sites Score_WSH'!M100=""),"no","yes")</f>
        <v>yes</v>
      </c>
      <c r="M210" s="42" t="str">
        <f>IF(OR('Sites Score_WSH'!M100="",'Sites Score_WSH'!N100=""),"no","yes")</f>
        <v>yes</v>
      </c>
      <c r="N210" s="42" t="str">
        <f>IF(OR('Sites Score_WSH'!N100="",'Sites Score_WSH'!O100=""),"no","yes")</f>
        <v>yes</v>
      </c>
      <c r="O210" s="42" t="str">
        <f>IF(OR('Sites Score_WSH'!O100="",'Sites Score_WSH'!P100=""),"no","yes")</f>
        <v>yes</v>
      </c>
      <c r="P210" s="42" t="str">
        <f>IF(OR('Sites Score_WSH'!P100="",'Sites Score_WSH'!Q100=""),"no","yes")</f>
        <v>yes</v>
      </c>
      <c r="Q210" s="42" t="str">
        <f>IF(OR('Sites Score_WSH'!Q100="",'Sites Score_WSH'!R100=""),"no","yes")</f>
        <v>yes</v>
      </c>
      <c r="R210" s="42" t="str">
        <f>IF(OR('Sites Score_WSH'!R100="",'Sites Score_WSH'!S100=""),"no","yes")</f>
        <v>yes</v>
      </c>
      <c r="S210" s="70"/>
      <c r="Z210" s="126"/>
      <c r="AA210" s="126"/>
      <c r="AB210" s="126"/>
      <c r="AC210" s="126"/>
      <c r="AD210" s="126"/>
      <c r="AE210" s="126"/>
      <c r="AF210" s="126"/>
      <c r="AG210" s="126"/>
      <c r="AH210" s="126"/>
      <c r="AI210" s="1"/>
      <c r="AJ210" s="1"/>
      <c r="AK210" s="1"/>
    </row>
    <row r="211" spans="1:37" s="3" customFormat="1" hidden="1" outlineLevel="1" x14ac:dyDescent="0.45">
      <c r="A211" s="6"/>
      <c r="B211" s="1"/>
      <c r="C211" s="1"/>
      <c r="D211" s="1"/>
      <c r="E211" s="2" t="s">
        <v>10</v>
      </c>
      <c r="F211" s="2" t="s">
        <v>109</v>
      </c>
      <c r="G211" s="1" t="s">
        <v>131</v>
      </c>
      <c r="H211" s="1" t="s">
        <v>130</v>
      </c>
      <c r="I211" s="1" t="s">
        <v>132</v>
      </c>
      <c r="J211" s="1"/>
      <c r="K211" s="42" t="str">
        <f>IF(OR('Sites Score_WSH'!K101="",'Sites Score_WSH'!L101=""),"no","yes")</f>
        <v>yes</v>
      </c>
      <c r="L211" s="42" t="str">
        <f>IF(OR('Sites Score_WSH'!L101="",'Sites Score_WSH'!M101=""),"no","yes")</f>
        <v>yes</v>
      </c>
      <c r="M211" s="42" t="str">
        <f>IF(OR('Sites Score_WSH'!M101="",'Sites Score_WSH'!N101=""),"no","yes")</f>
        <v>yes</v>
      </c>
      <c r="N211" s="42" t="str">
        <f>IF(OR('Sites Score_WSH'!N101="",'Sites Score_WSH'!O101=""),"no","yes")</f>
        <v>yes</v>
      </c>
      <c r="O211" s="42" t="str">
        <f>IF(OR('Sites Score_WSH'!O101="",'Sites Score_WSH'!P101=""),"no","yes")</f>
        <v>yes</v>
      </c>
      <c r="P211" s="42" t="str">
        <f>IF(OR('Sites Score_WSH'!P101="",'Sites Score_WSH'!Q101=""),"no","yes")</f>
        <v>yes</v>
      </c>
      <c r="Q211" s="42" t="str">
        <f>IF(OR('Sites Score_WSH'!Q101="",'Sites Score_WSH'!R101=""),"no","yes")</f>
        <v>yes</v>
      </c>
      <c r="R211" s="42" t="str">
        <f>IF(OR('Sites Score_WSH'!R101="",'Sites Score_WSH'!S101=""),"no","yes")</f>
        <v>yes</v>
      </c>
      <c r="S211" s="70"/>
      <c r="Z211" s="126"/>
      <c r="AA211" s="126"/>
      <c r="AB211" s="126"/>
      <c r="AC211" s="126"/>
      <c r="AD211" s="126"/>
      <c r="AE211" s="126"/>
      <c r="AF211" s="126"/>
      <c r="AG211" s="126"/>
      <c r="AH211" s="126"/>
      <c r="AI211" s="1"/>
      <c r="AJ211" s="1"/>
      <c r="AK211" s="1"/>
    </row>
    <row r="212" spans="1:37" s="3" customFormat="1" hidden="1" outlineLevel="1" x14ac:dyDescent="0.45">
      <c r="A212" s="6"/>
      <c r="B212" s="1"/>
      <c r="C212" s="1"/>
      <c r="D212" s="1"/>
      <c r="E212" s="2" t="s">
        <v>10</v>
      </c>
      <c r="F212" s="2" t="s">
        <v>110</v>
      </c>
      <c r="G212" s="1" t="s">
        <v>131</v>
      </c>
      <c r="H212" s="1" t="s">
        <v>130</v>
      </c>
      <c r="I212" s="1" t="s">
        <v>132</v>
      </c>
      <c r="J212" s="1"/>
      <c r="K212" s="42" t="str">
        <f>IF(OR('Sites Score_WSH'!K102="",'Sites Score_WSH'!L102=""),"no","yes")</f>
        <v>yes</v>
      </c>
      <c r="L212" s="42" t="str">
        <f>IF(OR('Sites Score_WSH'!L102="",'Sites Score_WSH'!M102=""),"no","yes")</f>
        <v>yes</v>
      </c>
      <c r="M212" s="42" t="str">
        <f>IF(OR('Sites Score_WSH'!M102="",'Sites Score_WSH'!N102=""),"no","yes")</f>
        <v>yes</v>
      </c>
      <c r="N212" s="42" t="str">
        <f>IF(OR('Sites Score_WSH'!N102="",'Sites Score_WSH'!O102=""),"no","yes")</f>
        <v>yes</v>
      </c>
      <c r="O212" s="42" t="str">
        <f>IF(OR('Sites Score_WSH'!O102="",'Sites Score_WSH'!P102=""),"no","yes")</f>
        <v>yes</v>
      </c>
      <c r="P212" s="42" t="str">
        <f>IF(OR('Sites Score_WSH'!P102="",'Sites Score_WSH'!Q102=""),"no","yes")</f>
        <v>yes</v>
      </c>
      <c r="Q212" s="42" t="str">
        <f>IF(OR('Sites Score_WSH'!Q102="",'Sites Score_WSH'!R102=""),"no","yes")</f>
        <v>yes</v>
      </c>
      <c r="R212" s="42" t="str">
        <f>IF(OR('Sites Score_WSH'!R102="",'Sites Score_WSH'!S102=""),"no","yes")</f>
        <v>yes</v>
      </c>
      <c r="S212" s="70"/>
      <c r="Z212" s="126"/>
      <c r="AA212" s="126"/>
      <c r="AB212" s="126"/>
      <c r="AC212" s="126"/>
      <c r="AD212" s="126"/>
      <c r="AE212" s="126"/>
      <c r="AF212" s="126"/>
      <c r="AG212" s="126"/>
      <c r="AH212" s="126"/>
      <c r="AI212" s="1"/>
      <c r="AJ212" s="1"/>
      <c r="AK212" s="1"/>
    </row>
    <row r="213" spans="1:37" s="3" customFormat="1" hidden="1" outlineLevel="1" x14ac:dyDescent="0.45">
      <c r="A213" s="6"/>
      <c r="B213" s="1"/>
      <c r="C213" s="1"/>
      <c r="D213" s="1"/>
      <c r="E213" s="2" t="s">
        <v>10</v>
      </c>
      <c r="F213" s="2" t="s">
        <v>111</v>
      </c>
      <c r="G213" s="1" t="s">
        <v>131</v>
      </c>
      <c r="H213" s="1" t="s">
        <v>130</v>
      </c>
      <c r="I213" s="1" t="s">
        <v>132</v>
      </c>
      <c r="J213" s="1"/>
      <c r="K213" s="42" t="str">
        <f>IF(OR('Sites Score_WSH'!K103="",'Sites Score_WSH'!L103=""),"no","yes")</f>
        <v>yes</v>
      </c>
      <c r="L213" s="42" t="str">
        <f>IF(OR('Sites Score_WSH'!L103="",'Sites Score_WSH'!M103=""),"no","yes")</f>
        <v>yes</v>
      </c>
      <c r="M213" s="42" t="str">
        <f>IF(OR('Sites Score_WSH'!M103="",'Sites Score_WSH'!N103=""),"no","yes")</f>
        <v>yes</v>
      </c>
      <c r="N213" s="42" t="str">
        <f>IF(OR('Sites Score_WSH'!N103="",'Sites Score_WSH'!O103=""),"no","yes")</f>
        <v>yes</v>
      </c>
      <c r="O213" s="42" t="str">
        <f>IF(OR('Sites Score_WSH'!O103="",'Sites Score_WSH'!P103=""),"no","yes")</f>
        <v>yes</v>
      </c>
      <c r="P213" s="42" t="str">
        <f>IF(OR('Sites Score_WSH'!P103="",'Sites Score_WSH'!Q103=""),"no","yes")</f>
        <v>yes</v>
      </c>
      <c r="Q213" s="42" t="str">
        <f>IF(OR('Sites Score_WSH'!Q103="",'Sites Score_WSH'!R103=""),"no","yes")</f>
        <v>yes</v>
      </c>
      <c r="R213" s="42" t="str">
        <f>IF(OR('Sites Score_WSH'!R103="",'Sites Score_WSH'!S103=""),"no","yes")</f>
        <v>yes</v>
      </c>
      <c r="S213" s="70"/>
      <c r="Z213" s="126"/>
      <c r="AA213" s="126"/>
      <c r="AB213" s="126"/>
      <c r="AC213" s="126"/>
      <c r="AD213" s="126"/>
      <c r="AE213" s="126"/>
      <c r="AF213" s="126"/>
      <c r="AG213" s="126"/>
      <c r="AH213" s="126"/>
      <c r="AI213" s="1"/>
      <c r="AJ213" s="1"/>
      <c r="AK213" s="1"/>
    </row>
    <row r="214" spans="1:37" s="3" customFormat="1" hidden="1" outlineLevel="1" x14ac:dyDescent="0.45">
      <c r="A214" s="6"/>
      <c r="B214" s="1"/>
      <c r="C214" s="1"/>
      <c r="D214" s="1"/>
      <c r="E214" s="2" t="s">
        <v>10</v>
      </c>
      <c r="F214" s="2" t="s">
        <v>112</v>
      </c>
      <c r="G214" s="1" t="s">
        <v>131</v>
      </c>
      <c r="H214" s="1" t="s">
        <v>130</v>
      </c>
      <c r="I214" s="1" t="s">
        <v>132</v>
      </c>
      <c r="J214" s="1"/>
      <c r="K214" s="42" t="str">
        <f>IF(OR('Sites Score_WSH'!K104="",'Sites Score_WSH'!L104=""),"no","yes")</f>
        <v>yes</v>
      </c>
      <c r="L214" s="42" t="str">
        <f>IF(OR('Sites Score_WSH'!L104="",'Sites Score_WSH'!M104=""),"no","yes")</f>
        <v>yes</v>
      </c>
      <c r="M214" s="42" t="str">
        <f>IF(OR('Sites Score_WSH'!M104="",'Sites Score_WSH'!N104=""),"no","yes")</f>
        <v>yes</v>
      </c>
      <c r="N214" s="42" t="str">
        <f>IF(OR('Sites Score_WSH'!N104="",'Sites Score_WSH'!O104=""),"no","yes")</f>
        <v>yes</v>
      </c>
      <c r="O214" s="42" t="str">
        <f>IF(OR('Sites Score_WSH'!O104="",'Sites Score_WSH'!P104=""),"no","yes")</f>
        <v>yes</v>
      </c>
      <c r="P214" s="42" t="str">
        <f>IF(OR('Sites Score_WSH'!P104="",'Sites Score_WSH'!Q104=""),"no","yes")</f>
        <v>yes</v>
      </c>
      <c r="Q214" s="42" t="str">
        <f>IF(OR('Sites Score_WSH'!Q104="",'Sites Score_WSH'!R104=""),"no","yes")</f>
        <v>yes</v>
      </c>
      <c r="R214" s="42" t="str">
        <f>IF(OR('Sites Score_WSH'!R104="",'Sites Score_WSH'!S104=""),"no","yes")</f>
        <v>yes</v>
      </c>
      <c r="S214" s="70"/>
      <c r="Z214" s="126"/>
      <c r="AA214" s="126"/>
      <c r="AB214" s="126"/>
      <c r="AC214" s="126"/>
      <c r="AD214" s="126"/>
      <c r="AE214" s="126"/>
      <c r="AF214" s="126"/>
      <c r="AG214" s="126"/>
      <c r="AH214" s="126"/>
      <c r="AI214" s="1"/>
      <c r="AJ214" s="1"/>
      <c r="AK214" s="1"/>
    </row>
    <row r="215" spans="1:37" s="3" customFormat="1" hidden="1" outlineLevel="1" x14ac:dyDescent="0.45">
      <c r="A215" s="6"/>
      <c r="B215" s="1"/>
      <c r="C215" s="1"/>
      <c r="D215" s="1"/>
      <c r="E215" s="2" t="s">
        <v>10</v>
      </c>
      <c r="F215" s="2" t="s">
        <v>113</v>
      </c>
      <c r="G215" s="1" t="s">
        <v>131</v>
      </c>
      <c r="H215" s="1" t="s">
        <v>130</v>
      </c>
      <c r="I215" s="1" t="s">
        <v>132</v>
      </c>
      <c r="J215" s="1"/>
      <c r="K215" s="42" t="str">
        <f>IF(OR('Sites Score_WSH'!K105="",'Sites Score_WSH'!L105=""),"no","yes")</f>
        <v>yes</v>
      </c>
      <c r="L215" s="42" t="str">
        <f>IF(OR('Sites Score_WSH'!L105="",'Sites Score_WSH'!M105=""),"no","yes")</f>
        <v>yes</v>
      </c>
      <c r="M215" s="42" t="str">
        <f>IF(OR('Sites Score_WSH'!M105="",'Sites Score_WSH'!N105=""),"no","yes")</f>
        <v>yes</v>
      </c>
      <c r="N215" s="42" t="str">
        <f>IF(OR('Sites Score_WSH'!N105="",'Sites Score_WSH'!O105=""),"no","yes")</f>
        <v>yes</v>
      </c>
      <c r="O215" s="42" t="str">
        <f>IF(OR('Sites Score_WSH'!O105="",'Sites Score_WSH'!P105=""),"no","yes")</f>
        <v>yes</v>
      </c>
      <c r="P215" s="42" t="str">
        <f>IF(OR('Sites Score_WSH'!P105="",'Sites Score_WSH'!Q105=""),"no","yes")</f>
        <v>yes</v>
      </c>
      <c r="Q215" s="42" t="str">
        <f>IF(OR('Sites Score_WSH'!Q105="",'Sites Score_WSH'!R105=""),"no","yes")</f>
        <v>yes</v>
      </c>
      <c r="R215" s="42" t="str">
        <f>IF(OR('Sites Score_WSH'!R105="",'Sites Score_WSH'!S105=""),"no","yes")</f>
        <v>yes</v>
      </c>
      <c r="S215" s="70"/>
      <c r="Z215" s="126"/>
      <c r="AA215" s="126"/>
      <c r="AB215" s="126"/>
      <c r="AC215" s="126"/>
      <c r="AD215" s="126"/>
      <c r="AE215" s="126"/>
      <c r="AF215" s="126"/>
      <c r="AG215" s="126"/>
      <c r="AH215" s="126"/>
      <c r="AI215" s="1"/>
      <c r="AJ215" s="1"/>
      <c r="AK215" s="1"/>
    </row>
    <row r="216" spans="1:37" s="3" customFormat="1" hidden="1" outlineLevel="1" x14ac:dyDescent="0.45">
      <c r="A216" s="6"/>
      <c r="B216" s="1"/>
      <c r="C216" s="1"/>
      <c r="D216" s="1"/>
      <c r="E216" s="2" t="s">
        <v>10</v>
      </c>
      <c r="F216" s="2" t="s">
        <v>114</v>
      </c>
      <c r="G216" s="1" t="s">
        <v>131</v>
      </c>
      <c r="H216" s="1" t="s">
        <v>130</v>
      </c>
      <c r="I216" s="1" t="s">
        <v>132</v>
      </c>
      <c r="J216" s="1"/>
      <c r="K216" s="42" t="str">
        <f>IF(OR('Sites Score_WSH'!K106="",'Sites Score_WSH'!L106=""),"no","yes")</f>
        <v>yes</v>
      </c>
      <c r="L216" s="42" t="str">
        <f>IF(OR('Sites Score_WSH'!L106="",'Sites Score_WSH'!M106=""),"no","yes")</f>
        <v>yes</v>
      </c>
      <c r="M216" s="42" t="str">
        <f>IF(OR('Sites Score_WSH'!M106="",'Sites Score_WSH'!N106=""),"no","yes")</f>
        <v>yes</v>
      </c>
      <c r="N216" s="42" t="str">
        <f>IF(OR('Sites Score_WSH'!N106="",'Sites Score_WSH'!O106=""),"no","yes")</f>
        <v>yes</v>
      </c>
      <c r="O216" s="42" t="str">
        <f>IF(OR('Sites Score_WSH'!O106="",'Sites Score_WSH'!P106=""),"no","yes")</f>
        <v>yes</v>
      </c>
      <c r="P216" s="42" t="str">
        <f>IF(OR('Sites Score_WSH'!P106="",'Sites Score_WSH'!Q106=""),"no","yes")</f>
        <v>yes</v>
      </c>
      <c r="Q216" s="42" t="str">
        <f>IF(OR('Sites Score_WSH'!Q106="",'Sites Score_WSH'!R106=""),"no","yes")</f>
        <v>yes</v>
      </c>
      <c r="R216" s="42" t="str">
        <f>IF(OR('Sites Score_WSH'!R106="",'Sites Score_WSH'!S106=""),"no","yes")</f>
        <v>yes</v>
      </c>
      <c r="S216" s="70"/>
      <c r="Z216" s="126"/>
      <c r="AA216" s="126"/>
      <c r="AB216" s="126"/>
      <c r="AC216" s="126"/>
      <c r="AD216" s="126"/>
      <c r="AE216" s="126"/>
      <c r="AF216" s="126"/>
      <c r="AG216" s="126"/>
      <c r="AH216" s="126"/>
      <c r="AI216" s="1"/>
      <c r="AJ216" s="1"/>
      <c r="AK216" s="1"/>
    </row>
    <row r="217" spans="1:37" s="3" customFormat="1" hidden="1" outlineLevel="1" x14ac:dyDescent="0.45">
      <c r="A217" s="6"/>
      <c r="B217" s="1"/>
      <c r="C217" s="1"/>
      <c r="D217" s="1"/>
      <c r="E217" s="2" t="s">
        <v>10</v>
      </c>
      <c r="F217" s="2" t="s">
        <v>115</v>
      </c>
      <c r="G217" s="1" t="s">
        <v>131</v>
      </c>
      <c r="H217" s="1" t="s">
        <v>130</v>
      </c>
      <c r="I217" s="1" t="s">
        <v>132</v>
      </c>
      <c r="J217" s="1"/>
      <c r="K217" s="42" t="str">
        <f>IF(OR('Sites Score_WSH'!K107="",'Sites Score_WSH'!L107=""),"no","yes")</f>
        <v>yes</v>
      </c>
      <c r="L217" s="42" t="str">
        <f>IF(OR('Sites Score_WSH'!L107="",'Sites Score_WSH'!M107=""),"no","yes")</f>
        <v>yes</v>
      </c>
      <c r="M217" s="42" t="str">
        <f>IF(OR('Sites Score_WSH'!M107="",'Sites Score_WSH'!N107=""),"no","yes")</f>
        <v>yes</v>
      </c>
      <c r="N217" s="42" t="str">
        <f>IF(OR('Sites Score_WSH'!N107="",'Sites Score_WSH'!O107=""),"no","yes")</f>
        <v>yes</v>
      </c>
      <c r="O217" s="42" t="str">
        <f>IF(OR('Sites Score_WSH'!O107="",'Sites Score_WSH'!P107=""),"no","yes")</f>
        <v>yes</v>
      </c>
      <c r="P217" s="42" t="str">
        <f>IF(OR('Sites Score_WSH'!P107="",'Sites Score_WSH'!Q107=""),"no","yes")</f>
        <v>yes</v>
      </c>
      <c r="Q217" s="42" t="str">
        <f>IF(OR('Sites Score_WSH'!Q107="",'Sites Score_WSH'!R107=""),"no","yes")</f>
        <v>yes</v>
      </c>
      <c r="R217" s="42" t="str">
        <f>IF(OR('Sites Score_WSH'!R107="",'Sites Score_WSH'!S107=""),"no","yes")</f>
        <v>yes</v>
      </c>
      <c r="S217" s="70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"/>
      <c r="AJ217" s="1"/>
      <c r="AK217" s="1"/>
    </row>
    <row r="218" spans="1:37" s="3" customFormat="1" hidden="1" outlineLevel="1" x14ac:dyDescent="0.45">
      <c r="A218" s="6"/>
      <c r="B218" s="1"/>
      <c r="C218" s="1"/>
      <c r="D218" s="1"/>
      <c r="E218" s="2" t="s">
        <v>10</v>
      </c>
      <c r="F218" s="2" t="s">
        <v>116</v>
      </c>
      <c r="G218" s="1" t="s">
        <v>131</v>
      </c>
      <c r="H218" s="1" t="s">
        <v>130</v>
      </c>
      <c r="I218" s="1" t="s">
        <v>132</v>
      </c>
      <c r="J218" s="1"/>
      <c r="K218" s="42" t="str">
        <f>IF(OR('Sites Score_WSH'!K108="",'Sites Score_WSH'!L108=""),"no","yes")</f>
        <v>yes</v>
      </c>
      <c r="L218" s="42" t="str">
        <f>IF(OR('Sites Score_WSH'!L108="",'Sites Score_WSH'!M108=""),"no","yes")</f>
        <v>yes</v>
      </c>
      <c r="M218" s="42" t="str">
        <f>IF(OR('Sites Score_WSH'!M108="",'Sites Score_WSH'!N108=""),"no","yes")</f>
        <v>yes</v>
      </c>
      <c r="N218" s="42" t="str">
        <f>IF(OR('Sites Score_WSH'!N108="",'Sites Score_WSH'!O108=""),"no","yes")</f>
        <v>yes</v>
      </c>
      <c r="O218" s="42" t="str">
        <f>IF(OR('Sites Score_WSH'!O108="",'Sites Score_WSH'!P108=""),"no","yes")</f>
        <v>yes</v>
      </c>
      <c r="P218" s="42" t="str">
        <f>IF(OR('Sites Score_WSH'!P108="",'Sites Score_WSH'!Q108=""),"no","yes")</f>
        <v>yes</v>
      </c>
      <c r="Q218" s="42" t="str">
        <f>IF(OR('Sites Score_WSH'!Q108="",'Sites Score_WSH'!R108=""),"no","yes")</f>
        <v>yes</v>
      </c>
      <c r="R218" s="42" t="str">
        <f>IF(OR('Sites Score_WSH'!R108="",'Sites Score_WSH'!S108=""),"no","yes")</f>
        <v>yes</v>
      </c>
      <c r="S218" s="70"/>
      <c r="Z218" s="126"/>
      <c r="AA218" s="126"/>
      <c r="AB218" s="126"/>
      <c r="AC218" s="126"/>
      <c r="AD218" s="126"/>
      <c r="AE218" s="126"/>
      <c r="AF218" s="126"/>
      <c r="AG218" s="126"/>
      <c r="AH218" s="126"/>
      <c r="AI218" s="1"/>
      <c r="AJ218" s="1"/>
      <c r="AK218" s="1"/>
    </row>
    <row r="219" spans="1:37" s="3" customFormat="1" hidden="1" outlineLevel="1" x14ac:dyDescent="0.45">
      <c r="A219" s="6"/>
      <c r="B219" s="1"/>
      <c r="C219" s="1"/>
      <c r="D219" s="1"/>
      <c r="E219" s="2" t="s">
        <v>10</v>
      </c>
      <c r="F219" s="2" t="s">
        <v>117</v>
      </c>
      <c r="G219" s="1" t="s">
        <v>131</v>
      </c>
      <c r="H219" s="1" t="s">
        <v>130</v>
      </c>
      <c r="I219" s="1" t="s">
        <v>132</v>
      </c>
      <c r="J219" s="1"/>
      <c r="K219" s="42" t="str">
        <f>IF(OR('Sites Score_WSH'!K109="",'Sites Score_WSH'!L109=""),"no","yes")</f>
        <v>yes</v>
      </c>
      <c r="L219" s="42" t="str">
        <f>IF(OR('Sites Score_WSH'!L109="",'Sites Score_WSH'!M109=""),"no","yes")</f>
        <v>yes</v>
      </c>
      <c r="M219" s="42" t="str">
        <f>IF(OR('Sites Score_WSH'!M109="",'Sites Score_WSH'!N109=""),"no","yes")</f>
        <v>yes</v>
      </c>
      <c r="N219" s="42" t="str">
        <f>IF(OR('Sites Score_WSH'!N109="",'Sites Score_WSH'!O109=""),"no","yes")</f>
        <v>yes</v>
      </c>
      <c r="O219" s="42" t="str">
        <f>IF(OR('Sites Score_WSH'!O109="",'Sites Score_WSH'!P109=""),"no","yes")</f>
        <v>yes</v>
      </c>
      <c r="P219" s="42" t="str">
        <f>IF(OR('Sites Score_WSH'!P109="",'Sites Score_WSH'!Q109=""),"no","yes")</f>
        <v>yes</v>
      </c>
      <c r="Q219" s="42" t="str">
        <f>IF(OR('Sites Score_WSH'!Q109="",'Sites Score_WSH'!R109=""),"no","yes")</f>
        <v>yes</v>
      </c>
      <c r="R219" s="42" t="str">
        <f>IF(OR('Sites Score_WSH'!R109="",'Sites Score_WSH'!S109=""),"no","yes")</f>
        <v>yes</v>
      </c>
      <c r="S219" s="70"/>
      <c r="Z219" s="126"/>
      <c r="AA219" s="126"/>
      <c r="AB219" s="126"/>
      <c r="AC219" s="126"/>
      <c r="AD219" s="126"/>
      <c r="AE219" s="126"/>
      <c r="AF219" s="126"/>
      <c r="AG219" s="126"/>
      <c r="AH219" s="126"/>
      <c r="AI219" s="1"/>
      <c r="AJ219" s="1"/>
      <c r="AK219" s="1"/>
    </row>
    <row r="220" spans="1:37" s="3" customFormat="1" hidden="1" outlineLevel="1" x14ac:dyDescent="0.45">
      <c r="A220" s="6"/>
      <c r="B220" s="1"/>
      <c r="C220" s="1"/>
      <c r="D220" s="1"/>
      <c r="E220" s="2" t="s">
        <v>10</v>
      </c>
      <c r="F220" s="2" t="s">
        <v>118</v>
      </c>
      <c r="G220" s="1" t="s">
        <v>131</v>
      </c>
      <c r="H220" s="1" t="s">
        <v>130</v>
      </c>
      <c r="I220" s="1" t="s">
        <v>132</v>
      </c>
      <c r="J220" s="1"/>
      <c r="K220" s="42" t="str">
        <f>IF(OR('Sites Score_WSH'!K110="",'Sites Score_WSH'!L110=""),"no","yes")</f>
        <v>yes</v>
      </c>
      <c r="L220" s="42" t="str">
        <f>IF(OR('Sites Score_WSH'!L110="",'Sites Score_WSH'!M110=""),"no","yes")</f>
        <v>yes</v>
      </c>
      <c r="M220" s="42" t="str">
        <f>IF(OR('Sites Score_WSH'!M110="",'Sites Score_WSH'!N110=""),"no","yes")</f>
        <v>yes</v>
      </c>
      <c r="N220" s="42" t="str">
        <f>IF(OR('Sites Score_WSH'!N110="",'Sites Score_WSH'!O110=""),"no","yes")</f>
        <v>yes</v>
      </c>
      <c r="O220" s="42" t="str">
        <f>IF(OR('Sites Score_WSH'!O110="",'Sites Score_WSH'!P110=""),"no","yes")</f>
        <v>yes</v>
      </c>
      <c r="P220" s="42" t="str">
        <f>IF(OR('Sites Score_WSH'!P110="",'Sites Score_WSH'!Q110=""),"no","yes")</f>
        <v>yes</v>
      </c>
      <c r="Q220" s="42" t="str">
        <f>IF(OR('Sites Score_WSH'!Q110="",'Sites Score_WSH'!R110=""),"no","yes")</f>
        <v>yes</v>
      </c>
      <c r="R220" s="42" t="str">
        <f>IF(OR('Sites Score_WSH'!R110="",'Sites Score_WSH'!S110=""),"no","yes")</f>
        <v>yes</v>
      </c>
      <c r="S220" s="70"/>
      <c r="Z220" s="126"/>
      <c r="AA220" s="126"/>
      <c r="AB220" s="126"/>
      <c r="AC220" s="126"/>
      <c r="AD220" s="126"/>
      <c r="AE220" s="126"/>
      <c r="AF220" s="126"/>
      <c r="AG220" s="126"/>
      <c r="AH220" s="126"/>
      <c r="AI220" s="1"/>
      <c r="AJ220" s="1"/>
      <c r="AK220" s="1"/>
    </row>
    <row r="221" spans="1:37" s="3" customFormat="1" hidden="1" outlineLevel="1" x14ac:dyDescent="0.45">
      <c r="A221" s="6"/>
      <c r="B221" s="1"/>
      <c r="C221" s="1"/>
      <c r="D221" s="1"/>
      <c r="E221" s="2" t="s">
        <v>10</v>
      </c>
      <c r="F221" s="2" t="s">
        <v>119</v>
      </c>
      <c r="G221" s="1" t="s">
        <v>131</v>
      </c>
      <c r="H221" s="1" t="s">
        <v>130</v>
      </c>
      <c r="I221" s="1" t="s">
        <v>132</v>
      </c>
      <c r="J221" s="1"/>
      <c r="K221" s="42" t="str">
        <f>IF(OR('Sites Score_WSH'!K111="",'Sites Score_WSH'!L111=""),"no","yes")</f>
        <v>yes</v>
      </c>
      <c r="L221" s="42" t="str">
        <f>IF(OR('Sites Score_WSH'!L111="",'Sites Score_WSH'!M111=""),"no","yes")</f>
        <v>yes</v>
      </c>
      <c r="M221" s="42" t="str">
        <f>IF(OR('Sites Score_WSH'!M111="",'Sites Score_WSH'!N111=""),"no","yes")</f>
        <v>yes</v>
      </c>
      <c r="N221" s="42" t="str">
        <f>IF(OR('Sites Score_WSH'!N111="",'Sites Score_WSH'!O111=""),"no","yes")</f>
        <v>yes</v>
      </c>
      <c r="O221" s="42" t="str">
        <f>IF(OR('Sites Score_WSH'!O111="",'Sites Score_WSH'!P111=""),"no","yes")</f>
        <v>yes</v>
      </c>
      <c r="P221" s="42" t="str">
        <f>IF(OR('Sites Score_WSH'!P111="",'Sites Score_WSH'!Q111=""),"no","yes")</f>
        <v>yes</v>
      </c>
      <c r="Q221" s="42" t="str">
        <f>IF(OR('Sites Score_WSH'!Q111="",'Sites Score_WSH'!R111=""),"no","yes")</f>
        <v>yes</v>
      </c>
      <c r="R221" s="42" t="str">
        <f>IF(OR('Sites Score_WSH'!R111="",'Sites Score_WSH'!S111=""),"no","yes")</f>
        <v>yes</v>
      </c>
      <c r="S221" s="70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"/>
      <c r="AJ221" s="1"/>
      <c r="AK221" s="1"/>
    </row>
    <row r="222" spans="1:37" s="3" customFormat="1" hidden="1" outlineLevel="1" x14ac:dyDescent="0.45">
      <c r="A222" s="6"/>
      <c r="B222" s="1"/>
      <c r="C222" s="1"/>
      <c r="D222" s="1"/>
      <c r="E222" s="2" t="s">
        <v>10</v>
      </c>
      <c r="F222" s="2" t="s">
        <v>120</v>
      </c>
      <c r="G222" s="1" t="s">
        <v>131</v>
      </c>
      <c r="H222" s="1" t="s">
        <v>130</v>
      </c>
      <c r="I222" s="1" t="s">
        <v>132</v>
      </c>
      <c r="J222" s="1"/>
      <c r="K222" s="42" t="str">
        <f>IF(OR('Sites Score_WSH'!K112="",'Sites Score_WSH'!L112=""),"no","yes")</f>
        <v>yes</v>
      </c>
      <c r="L222" s="42" t="str">
        <f>IF(OR('Sites Score_WSH'!L112="",'Sites Score_WSH'!M112=""),"no","yes")</f>
        <v>yes</v>
      </c>
      <c r="M222" s="42" t="str">
        <f>IF(OR('Sites Score_WSH'!M112="",'Sites Score_WSH'!N112=""),"no","yes")</f>
        <v>yes</v>
      </c>
      <c r="N222" s="42" t="str">
        <f>IF(OR('Sites Score_WSH'!N112="",'Sites Score_WSH'!O112=""),"no","yes")</f>
        <v>yes</v>
      </c>
      <c r="O222" s="42" t="str">
        <f>IF(OR('Sites Score_WSH'!O112="",'Sites Score_WSH'!P112=""),"no","yes")</f>
        <v>yes</v>
      </c>
      <c r="P222" s="42" t="str">
        <f>IF(OR('Sites Score_WSH'!P112="",'Sites Score_WSH'!Q112=""),"no","yes")</f>
        <v>yes</v>
      </c>
      <c r="Q222" s="42" t="str">
        <f>IF(OR('Sites Score_WSH'!Q112="",'Sites Score_WSH'!R112=""),"no","yes")</f>
        <v>yes</v>
      </c>
      <c r="R222" s="42" t="str">
        <f>IF(OR('Sites Score_WSH'!R112="",'Sites Score_WSH'!S112=""),"no","yes")</f>
        <v>yes</v>
      </c>
      <c r="S222" s="70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"/>
      <c r="AJ222" s="1"/>
      <c r="AK222" s="1"/>
    </row>
    <row r="223" spans="1:37" s="3" customFormat="1" hidden="1" outlineLevel="1" x14ac:dyDescent="0.45">
      <c r="A223" s="6"/>
      <c r="B223" s="1"/>
      <c r="C223" s="1"/>
      <c r="D223" s="1"/>
      <c r="E223" s="2" t="s">
        <v>10</v>
      </c>
      <c r="F223" s="2" t="s">
        <v>121</v>
      </c>
      <c r="G223" s="1" t="s">
        <v>131</v>
      </c>
      <c r="H223" s="1" t="s">
        <v>130</v>
      </c>
      <c r="I223" s="1" t="s">
        <v>132</v>
      </c>
      <c r="J223" s="1"/>
      <c r="K223" s="42" t="str">
        <f>IF(OR('Sites Score_WSH'!K113="",'Sites Score_WSH'!L113=""),"no","yes")</f>
        <v>yes</v>
      </c>
      <c r="L223" s="42" t="str">
        <f>IF(OR('Sites Score_WSH'!L113="",'Sites Score_WSH'!M113=""),"no","yes")</f>
        <v>yes</v>
      </c>
      <c r="M223" s="42" t="str">
        <f>IF(OR('Sites Score_WSH'!M113="",'Sites Score_WSH'!N113=""),"no","yes")</f>
        <v>yes</v>
      </c>
      <c r="N223" s="42" t="str">
        <f>IF(OR('Sites Score_WSH'!N113="",'Sites Score_WSH'!O113=""),"no","yes")</f>
        <v>yes</v>
      </c>
      <c r="O223" s="42" t="str">
        <f>IF(OR('Sites Score_WSH'!O113="",'Sites Score_WSH'!P113=""),"no","yes")</f>
        <v>yes</v>
      </c>
      <c r="P223" s="42" t="str">
        <f>IF(OR('Sites Score_WSH'!P113="",'Sites Score_WSH'!Q113=""),"no","yes")</f>
        <v>yes</v>
      </c>
      <c r="Q223" s="42" t="str">
        <f>IF(OR('Sites Score_WSH'!Q113="",'Sites Score_WSH'!R113=""),"no","yes")</f>
        <v>yes</v>
      </c>
      <c r="R223" s="42" t="str">
        <f>IF(OR('Sites Score_WSH'!R113="",'Sites Score_WSH'!S113=""),"no","yes")</f>
        <v>yes</v>
      </c>
      <c r="S223" s="70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"/>
      <c r="AJ223" s="1"/>
      <c r="AK223" s="1"/>
    </row>
    <row r="224" spans="1:37" s="3" customFormat="1" hidden="1" outlineLevel="1" x14ac:dyDescent="0.45">
      <c r="A224" s="6"/>
      <c r="B224" s="1"/>
      <c r="C224" s="1"/>
      <c r="D224" s="1"/>
      <c r="E224" s="2" t="s">
        <v>10</v>
      </c>
      <c r="F224" s="2" t="s">
        <v>122</v>
      </c>
      <c r="G224" s="1" t="s">
        <v>131</v>
      </c>
      <c r="H224" s="1" t="s">
        <v>130</v>
      </c>
      <c r="I224" s="1" t="s">
        <v>132</v>
      </c>
      <c r="J224" s="1"/>
      <c r="K224" s="42" t="str">
        <f>IF(OR('Sites Score_WSH'!K114="",'Sites Score_WSH'!L114=""),"no","yes")</f>
        <v>yes</v>
      </c>
      <c r="L224" s="42" t="str">
        <f>IF(OR('Sites Score_WSH'!L114="",'Sites Score_WSH'!M114=""),"no","yes")</f>
        <v>yes</v>
      </c>
      <c r="M224" s="42" t="str">
        <f>IF(OR('Sites Score_WSH'!M114="",'Sites Score_WSH'!N114=""),"no","yes")</f>
        <v>yes</v>
      </c>
      <c r="N224" s="42" t="str">
        <f>IF(OR('Sites Score_WSH'!N114="",'Sites Score_WSH'!O114=""),"no","yes")</f>
        <v>yes</v>
      </c>
      <c r="O224" s="42" t="str">
        <f>IF(OR('Sites Score_WSH'!O114="",'Sites Score_WSH'!P114=""),"no","yes")</f>
        <v>yes</v>
      </c>
      <c r="P224" s="42" t="str">
        <f>IF(OR('Sites Score_WSH'!P114="",'Sites Score_WSH'!Q114=""),"no","yes")</f>
        <v>yes</v>
      </c>
      <c r="Q224" s="42" t="str">
        <f>IF(OR('Sites Score_WSH'!Q114="",'Sites Score_WSH'!R114=""),"no","yes")</f>
        <v>yes</v>
      </c>
      <c r="R224" s="42" t="str">
        <f>IF(OR('Sites Score_WSH'!R114="",'Sites Score_WSH'!S114=""),"no","yes")</f>
        <v>yes</v>
      </c>
      <c r="S224" s="70"/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"/>
      <c r="AJ224" s="1"/>
      <c r="AK224" s="1"/>
    </row>
    <row r="225" spans="1:37" s="3" customFormat="1" hidden="1" outlineLevel="1" x14ac:dyDescent="0.45">
      <c r="A225" s="6"/>
      <c r="B225" s="1"/>
      <c r="C225" s="1"/>
      <c r="D225" s="1"/>
      <c r="E225" s="2" t="s">
        <v>10</v>
      </c>
      <c r="F225" s="2" t="s">
        <v>123</v>
      </c>
      <c r="G225" s="1" t="s">
        <v>131</v>
      </c>
      <c r="H225" s="1" t="s">
        <v>130</v>
      </c>
      <c r="I225" s="1" t="s">
        <v>132</v>
      </c>
      <c r="J225" s="1"/>
      <c r="K225" s="42" t="str">
        <f>IF(OR('Sites Score_WSH'!K115="",'Sites Score_WSH'!L115=""),"no","yes")</f>
        <v>yes</v>
      </c>
      <c r="L225" s="42" t="str">
        <f>IF(OR('Sites Score_WSH'!L115="",'Sites Score_WSH'!M115=""),"no","yes")</f>
        <v>yes</v>
      </c>
      <c r="M225" s="42" t="str">
        <f>IF(OR('Sites Score_WSH'!M115="",'Sites Score_WSH'!N115=""),"no","yes")</f>
        <v>yes</v>
      </c>
      <c r="N225" s="42" t="str">
        <f>IF(OR('Sites Score_WSH'!N115="",'Sites Score_WSH'!O115=""),"no","yes")</f>
        <v>yes</v>
      </c>
      <c r="O225" s="42" t="str">
        <f>IF(OR('Sites Score_WSH'!O115="",'Sites Score_WSH'!P115=""),"no","yes")</f>
        <v>yes</v>
      </c>
      <c r="P225" s="42" t="str">
        <f>IF(OR('Sites Score_WSH'!P115="",'Sites Score_WSH'!Q115=""),"no","yes")</f>
        <v>yes</v>
      </c>
      <c r="Q225" s="42" t="str">
        <f>IF(OR('Sites Score_WSH'!Q115="",'Sites Score_WSH'!R115=""),"no","yes")</f>
        <v>yes</v>
      </c>
      <c r="R225" s="42" t="str">
        <f>IF(OR('Sites Score_WSH'!R115="",'Sites Score_WSH'!S115=""),"no","yes")</f>
        <v>yes</v>
      </c>
      <c r="S225" s="70"/>
      <c r="Z225" s="126"/>
      <c r="AA225" s="126"/>
      <c r="AB225" s="126"/>
      <c r="AC225" s="126"/>
      <c r="AD225" s="126"/>
      <c r="AE225" s="126"/>
      <c r="AF225" s="126"/>
      <c r="AG225" s="126"/>
      <c r="AH225" s="126"/>
      <c r="AI225" s="1"/>
      <c r="AJ225" s="1"/>
      <c r="AK225" s="1"/>
    </row>
    <row r="226" spans="1:37" collapsed="1" x14ac:dyDescent="0.45">
      <c r="M226" s="42"/>
      <c r="N226" s="42"/>
      <c r="O226" s="42"/>
      <c r="P226" s="42"/>
      <c r="Q226" s="42"/>
      <c r="R226" s="42"/>
    </row>
    <row r="227" spans="1:37" s="121" customFormat="1" ht="13.15" x14ac:dyDescent="0.4">
      <c r="A227" s="121" t="s">
        <v>125</v>
      </c>
      <c r="I227" s="123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14E0-FDE4-47A4-9661-FE3947B945AE}">
  <sheetPr codeName="Sheet8">
    <tabColor rgb="FFCCCCCE"/>
  </sheetPr>
  <dimension ref="A1:AH903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126" customWidth="1"/>
    <col min="6" max="6" width="27.75" style="126" bestFit="1" customWidth="1"/>
    <col min="7" max="7" width="20.375" style="126" bestFit="1" customWidth="1"/>
    <col min="8" max="8" width="31.625" style="126" customWidth="1"/>
    <col min="9" max="9" width="7.875" style="1" customWidth="1"/>
    <col min="10" max="10" width="2.625" style="1" customWidth="1"/>
    <col min="11" max="11" width="8.75" style="42" customWidth="1"/>
    <col min="12" max="13" width="8.75" style="38" customWidth="1"/>
    <col min="14" max="14" width="8.875" style="38" customWidth="1"/>
    <col min="15" max="15" width="8.75" style="38" customWidth="1"/>
    <col min="16" max="18" width="9.25" style="38" customWidth="1"/>
    <col min="19" max="19" width="8.75" style="3" customWidth="1"/>
    <col min="20" max="22" width="8.75" style="3" hidden="1" customWidth="1"/>
    <col min="23" max="31" width="9" style="126" hidden="1" customWidth="1"/>
    <col min="32" max="16384" width="9" style="1" hidden="1"/>
  </cols>
  <sheetData>
    <row r="1" spans="1:34" s="4" customFormat="1" ht="30.75" x14ac:dyDescent="0.35">
      <c r="A1" s="4" t="str">
        <f ca="1">RIGHT(CELL("filename", A1), LEN(CELL("filename", A1)) - SEARCH("]", CELL("filename", A1)))</f>
        <v>Difference (others)</v>
      </c>
      <c r="D1" s="5"/>
      <c r="K1" s="37"/>
      <c r="L1" s="37"/>
      <c r="M1" s="37"/>
      <c r="N1" s="37"/>
      <c r="O1" s="37"/>
      <c r="P1" s="37"/>
      <c r="Q1" s="37"/>
      <c r="R1" s="37"/>
    </row>
    <row r="2" spans="1:34" ht="13.15" x14ac:dyDescent="0.35">
      <c r="E2" s="1"/>
      <c r="F2" s="1"/>
      <c r="G2" s="1"/>
      <c r="H2" s="1"/>
      <c r="K2" s="38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4" ht="13.15" x14ac:dyDescent="0.35">
      <c r="E3" s="7" t="s">
        <v>6</v>
      </c>
      <c r="F3" s="7" t="s">
        <v>126</v>
      </c>
      <c r="G3" s="7" t="s">
        <v>127</v>
      </c>
      <c r="H3" s="7" t="s">
        <v>128</v>
      </c>
      <c r="I3" s="7" t="s">
        <v>129</v>
      </c>
      <c r="K3" s="39" t="s">
        <v>580</v>
      </c>
      <c r="L3" s="39" t="s">
        <v>581</v>
      </c>
      <c r="M3" s="39" t="s">
        <v>582</v>
      </c>
      <c r="N3" s="39" t="s">
        <v>583</v>
      </c>
      <c r="O3" s="39" t="s">
        <v>584</v>
      </c>
      <c r="P3" s="39" t="s">
        <v>585</v>
      </c>
      <c r="Q3" s="39" t="s">
        <v>586</v>
      </c>
      <c r="R3" s="39" t="s">
        <v>587</v>
      </c>
      <c r="S3" s="6"/>
      <c r="T3" s="6"/>
      <c r="U3" s="6"/>
      <c r="V3" s="6"/>
      <c r="W3" s="1"/>
      <c r="X3" s="1"/>
      <c r="Y3" s="1"/>
      <c r="Z3" s="1"/>
      <c r="AA3" s="1"/>
      <c r="AB3" s="1"/>
      <c r="AC3" s="1"/>
      <c r="AD3" s="1"/>
      <c r="AE3" s="1"/>
      <c r="AG3" s="6"/>
      <c r="AH3" s="6"/>
    </row>
    <row r="4" spans="1:34" ht="13.15" x14ac:dyDescent="0.35">
      <c r="E4" s="1"/>
      <c r="F4" s="1"/>
      <c r="G4" s="6"/>
      <c r="H4" s="1"/>
      <c r="J4" s="7"/>
      <c r="K4" s="38"/>
      <c r="S4" s="6"/>
      <c r="T4" s="6"/>
      <c r="U4" s="6"/>
      <c r="V4" s="6"/>
      <c r="W4" s="1"/>
      <c r="X4" s="1"/>
      <c r="Y4" s="1"/>
      <c r="Z4" s="1"/>
      <c r="AA4" s="1"/>
      <c r="AB4" s="1"/>
      <c r="AC4" s="1"/>
      <c r="AD4" s="1"/>
      <c r="AE4" s="1"/>
    </row>
    <row r="5" spans="1:34" ht="13.15" x14ac:dyDescent="0.35">
      <c r="E5" s="1"/>
      <c r="F5" s="1"/>
      <c r="G5" s="1"/>
      <c r="H5" s="78" t="s">
        <v>588</v>
      </c>
      <c r="I5" s="33"/>
      <c r="J5" s="28"/>
      <c r="K5" s="77" t="s">
        <v>590</v>
      </c>
      <c r="L5" s="77" t="s">
        <v>591</v>
      </c>
      <c r="M5" s="77" t="s">
        <v>592</v>
      </c>
      <c r="N5" s="77" t="s">
        <v>593</v>
      </c>
      <c r="O5" s="77" t="s">
        <v>599</v>
      </c>
      <c r="P5" s="77" t="s">
        <v>600</v>
      </c>
      <c r="Q5" s="77" t="s">
        <v>596</v>
      </c>
      <c r="R5" s="77" t="s">
        <v>601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4" ht="13.15" x14ac:dyDescent="0.35">
      <c r="E6" s="1"/>
      <c r="F6" s="1"/>
      <c r="G6" s="1"/>
      <c r="H6" s="33"/>
      <c r="I6" s="33"/>
      <c r="J6" s="33"/>
      <c r="K6" s="79"/>
      <c r="L6" s="77"/>
      <c r="M6" s="77"/>
      <c r="N6" s="77"/>
      <c r="O6" s="77"/>
      <c r="P6" s="77"/>
      <c r="Q6" s="77"/>
      <c r="R6" s="77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4" s="11" customFormat="1" ht="13.15" x14ac:dyDescent="0.35">
      <c r="A7" s="8" t="s">
        <v>597</v>
      </c>
      <c r="B7" s="8"/>
      <c r="C7" s="9"/>
      <c r="D7" s="10"/>
      <c r="K7" s="43"/>
      <c r="L7" s="43"/>
      <c r="M7" s="43"/>
      <c r="N7" s="43"/>
      <c r="O7" s="43"/>
      <c r="P7" s="43"/>
      <c r="Q7" s="43"/>
      <c r="R7" s="43"/>
    </row>
    <row r="8" spans="1:34" ht="13.15" x14ac:dyDescent="0.35">
      <c r="E8" s="1"/>
      <c r="F8" s="1"/>
      <c r="G8" s="1"/>
      <c r="H8" s="1"/>
      <c r="K8" s="38"/>
      <c r="S8" s="27"/>
      <c r="T8" s="27"/>
      <c r="U8" s="27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4" x14ac:dyDescent="0.45">
      <c r="E9" s="2" t="s">
        <v>133</v>
      </c>
      <c r="F9" s="2" t="s">
        <v>134</v>
      </c>
      <c r="G9" s="1" t="s">
        <v>131</v>
      </c>
      <c r="H9" s="1" t="s">
        <v>130</v>
      </c>
      <c r="I9" s="1" t="s">
        <v>132</v>
      </c>
      <c r="J9" s="13"/>
      <c r="K9" s="70">
        <f>IF(K457="yes",'Sites Score_Others'!M9-'Sites Score_Others'!L9,"")</f>
        <v>0</v>
      </c>
      <c r="L9" s="70">
        <f>IF(L457="yes",'Sites Score_Others'!N9-'Sites Score_Others'!M9,"")</f>
        <v>0</v>
      </c>
      <c r="M9" s="70">
        <f>IF(M457="yes",'Sites Score_Others'!O9-'Sites Score_Others'!N9,"")</f>
        <v>0</v>
      </c>
      <c r="N9" s="70">
        <f>IF(N457="yes",'Sites Score_Others'!P9-'Sites Score_Others'!O9,"")</f>
        <v>0</v>
      </c>
      <c r="O9" s="70" t="str">
        <f>IF(O457="yes",'Sites Score_Others'!R9-'Sites Score_Others'!Q9,"")</f>
        <v/>
      </c>
      <c r="P9" s="70">
        <f>IF(P457="yes",'Sites Score_Others'!R9-'Sites Score_Others'!P9,"")</f>
        <v>0</v>
      </c>
      <c r="Q9" s="70">
        <f>IF(Q457="yes",'Sites Score_Others'!S9-'Sites Score_Others'!R9,"")</f>
        <v>0</v>
      </c>
      <c r="R9" s="70">
        <f>IF(R457="yes",'Sites Score_Others'!T9-'Sites Score_Others'!S9,"")</f>
        <v>0</v>
      </c>
    </row>
    <row r="10" spans="1:34" hidden="1" outlineLevel="1" x14ac:dyDescent="0.45">
      <c r="E10" s="2" t="s">
        <v>133</v>
      </c>
      <c r="F10" s="2" t="s">
        <v>135</v>
      </c>
      <c r="G10" s="1" t="s">
        <v>131</v>
      </c>
      <c r="H10" s="1" t="s">
        <v>130</v>
      </c>
      <c r="I10" s="1" t="s">
        <v>132</v>
      </c>
      <c r="J10" s="12"/>
      <c r="K10" s="70">
        <f>IF(K458="yes",'Sites Score_Others'!M10-'Sites Score_Others'!L10,"")</f>
        <v>0</v>
      </c>
      <c r="L10" s="70">
        <f>IF(L458="yes",'Sites Score_Others'!N10-'Sites Score_Others'!M10,"")</f>
        <v>0</v>
      </c>
      <c r="M10" s="70">
        <f>IF(M458="yes",'Sites Score_Others'!O10-'Sites Score_Others'!N10,"")</f>
        <v>0</v>
      </c>
      <c r="N10" s="70">
        <f>IF(N458="yes",'Sites Score_Others'!P10-'Sites Score_Others'!O10,"")</f>
        <v>0</v>
      </c>
      <c r="O10" s="70" t="str">
        <f>IF(O458="yes",'Sites Score_Others'!R10-'Sites Score_Others'!Q10,"")</f>
        <v/>
      </c>
      <c r="P10" s="70">
        <f>IF(P458="yes",'Sites Score_Others'!R10-'Sites Score_Others'!P10,"")</f>
        <v>0</v>
      </c>
      <c r="Q10" s="70">
        <f>IF(Q458="yes",'Sites Score_Others'!S10-'Sites Score_Others'!R10,"")</f>
        <v>0</v>
      </c>
      <c r="R10" s="70">
        <f>IF(R458="yes",'Sites Score_Others'!T10-'Sites Score_Others'!S10,"")</f>
        <v>0</v>
      </c>
    </row>
    <row r="11" spans="1:34" hidden="1" outlineLevel="1" x14ac:dyDescent="0.45">
      <c r="E11" s="2" t="s">
        <v>133</v>
      </c>
      <c r="F11" s="2" t="s">
        <v>136</v>
      </c>
      <c r="G11" s="1" t="s">
        <v>131</v>
      </c>
      <c r="H11" s="1" t="s">
        <v>130</v>
      </c>
      <c r="I11" s="1" t="s">
        <v>132</v>
      </c>
      <c r="J11" s="12"/>
      <c r="K11" s="70">
        <f>IF(K459="yes",'Sites Score_Others'!M11-'Sites Score_Others'!L11,"")</f>
        <v>0</v>
      </c>
      <c r="L11" s="70">
        <f>IF(L459="yes",'Sites Score_Others'!N11-'Sites Score_Others'!M11,"")</f>
        <v>0</v>
      </c>
      <c r="M11" s="70">
        <f>IF(M459="yes",'Sites Score_Others'!O11-'Sites Score_Others'!N11,"")</f>
        <v>0</v>
      </c>
      <c r="N11" s="70">
        <f>IF(N459="yes",'Sites Score_Others'!P11-'Sites Score_Others'!O11,"")</f>
        <v>0</v>
      </c>
      <c r="O11" s="70" t="str">
        <f>IF(O459="yes",'Sites Score_Others'!R11-'Sites Score_Others'!Q11,"")</f>
        <v/>
      </c>
      <c r="P11" s="70">
        <f>IF(P459="yes",'Sites Score_Others'!R11-'Sites Score_Others'!P11,"")</f>
        <v>0</v>
      </c>
      <c r="Q11" s="70">
        <f>IF(Q459="yes",'Sites Score_Others'!S11-'Sites Score_Others'!R11,"")</f>
        <v>0</v>
      </c>
      <c r="R11" s="70">
        <f>IF(R459="yes",'Sites Score_Others'!T11-'Sites Score_Others'!S11,"")</f>
        <v>-1</v>
      </c>
    </row>
    <row r="12" spans="1:34" hidden="1" outlineLevel="1" x14ac:dyDescent="0.45">
      <c r="E12" s="2" t="s">
        <v>133</v>
      </c>
      <c r="F12" s="2" t="s">
        <v>137</v>
      </c>
      <c r="G12" s="1" t="s">
        <v>131</v>
      </c>
      <c r="H12" s="1" t="s">
        <v>130</v>
      </c>
      <c r="I12" s="1" t="s">
        <v>132</v>
      </c>
      <c r="J12" s="12"/>
      <c r="K12" s="70">
        <f>IF(K460="yes",'Sites Score_Others'!M12-'Sites Score_Others'!L12,"")</f>
        <v>0</v>
      </c>
      <c r="L12" s="70">
        <f>IF(L460="yes",'Sites Score_Others'!N12-'Sites Score_Others'!M12,"")</f>
        <v>0</v>
      </c>
      <c r="M12" s="70">
        <f>IF(M460="yes",'Sites Score_Others'!O12-'Sites Score_Others'!N12,"")</f>
        <v>0</v>
      </c>
      <c r="N12" s="70">
        <f>IF(N460="yes",'Sites Score_Others'!P12-'Sites Score_Others'!O12,"")</f>
        <v>0</v>
      </c>
      <c r="O12" s="70" t="str">
        <f>IF(O460="yes",'Sites Score_Others'!R12-'Sites Score_Others'!Q12,"")</f>
        <v/>
      </c>
      <c r="P12" s="70">
        <f>IF(P460="yes",'Sites Score_Others'!R12-'Sites Score_Others'!P12,"")</f>
        <v>0</v>
      </c>
      <c r="Q12" s="70">
        <f>IF(Q460="yes",'Sites Score_Others'!S12-'Sites Score_Others'!R12,"")</f>
        <v>0</v>
      </c>
      <c r="R12" s="70">
        <f>IF(R460="yes",'Sites Score_Others'!T12-'Sites Score_Others'!S12,"")</f>
        <v>0</v>
      </c>
    </row>
    <row r="13" spans="1:34" hidden="1" outlineLevel="1" x14ac:dyDescent="0.45">
      <c r="E13" s="2" t="s">
        <v>133</v>
      </c>
      <c r="F13" s="2" t="s">
        <v>138</v>
      </c>
      <c r="G13" s="1" t="s">
        <v>131</v>
      </c>
      <c r="H13" s="1" t="s">
        <v>130</v>
      </c>
      <c r="I13" s="1" t="s">
        <v>132</v>
      </c>
      <c r="J13" s="12"/>
      <c r="K13" s="70">
        <f>IF(K461="yes",'Sites Score_Others'!M13-'Sites Score_Others'!L13,"")</f>
        <v>0</v>
      </c>
      <c r="L13" s="70">
        <f>IF(L461="yes",'Sites Score_Others'!N13-'Sites Score_Others'!M13,"")</f>
        <v>0</v>
      </c>
      <c r="M13" s="70">
        <f>IF(M461="yes",'Sites Score_Others'!O13-'Sites Score_Others'!N13,"")</f>
        <v>0</v>
      </c>
      <c r="N13" s="70">
        <f>IF(N461="yes",'Sites Score_Others'!P13-'Sites Score_Others'!O13,"")</f>
        <v>0</v>
      </c>
      <c r="O13" s="70" t="str">
        <f>IF(O461="yes",'Sites Score_Others'!R13-'Sites Score_Others'!Q13,"")</f>
        <v/>
      </c>
      <c r="P13" s="70">
        <f>IF(P461="yes",'Sites Score_Others'!R13-'Sites Score_Others'!P13,"")</f>
        <v>0</v>
      </c>
      <c r="Q13" s="70">
        <f>IF(Q461="yes",'Sites Score_Others'!S13-'Sites Score_Others'!R13,"")</f>
        <v>0</v>
      </c>
      <c r="R13" s="70">
        <f>IF(R461="yes",'Sites Score_Others'!T13-'Sites Score_Others'!S13,"")</f>
        <v>-1</v>
      </c>
    </row>
    <row r="14" spans="1:34" hidden="1" outlineLevel="1" x14ac:dyDescent="0.45">
      <c r="E14" s="2" t="s">
        <v>133</v>
      </c>
      <c r="F14" s="2" t="s">
        <v>139</v>
      </c>
      <c r="G14" s="1" t="s">
        <v>131</v>
      </c>
      <c r="H14" s="1" t="s">
        <v>130</v>
      </c>
      <c r="I14" s="1" t="s">
        <v>132</v>
      </c>
      <c r="J14" s="12"/>
      <c r="K14" s="70">
        <f>IF(K462="yes",'Sites Score_Others'!M14-'Sites Score_Others'!L14,"")</f>
        <v>0</v>
      </c>
      <c r="L14" s="70">
        <f>IF(L462="yes",'Sites Score_Others'!N14-'Sites Score_Others'!M14,"")</f>
        <v>0</v>
      </c>
      <c r="M14" s="70">
        <f>IF(M462="yes",'Sites Score_Others'!O14-'Sites Score_Others'!N14,"")</f>
        <v>0</v>
      </c>
      <c r="N14" s="70">
        <f>IF(N462="yes",'Sites Score_Others'!P14-'Sites Score_Others'!O14,"")</f>
        <v>0</v>
      </c>
      <c r="O14" s="70" t="str">
        <f>IF(O462="yes",'Sites Score_Others'!R14-'Sites Score_Others'!Q14,"")</f>
        <v/>
      </c>
      <c r="P14" s="70">
        <f>IF(P462="yes",'Sites Score_Others'!R14-'Sites Score_Others'!P14,"")</f>
        <v>0</v>
      </c>
      <c r="Q14" s="70">
        <f>IF(Q462="yes",'Sites Score_Others'!S14-'Sites Score_Others'!R14,"")</f>
        <v>0</v>
      </c>
      <c r="R14" s="70" t="str">
        <f>IF(R462="yes",'Sites Score_Others'!T14-'Sites Score_Others'!S14,"")</f>
        <v/>
      </c>
    </row>
    <row r="15" spans="1:34" hidden="1" outlineLevel="1" x14ac:dyDescent="0.45">
      <c r="E15" s="2" t="s">
        <v>133</v>
      </c>
      <c r="F15" s="2" t="s">
        <v>140</v>
      </c>
      <c r="G15" s="1" t="s">
        <v>131</v>
      </c>
      <c r="H15" s="1" t="s">
        <v>130</v>
      </c>
      <c r="I15" s="1" t="s">
        <v>132</v>
      </c>
      <c r="J15" s="12"/>
      <c r="K15" s="70">
        <f>IF(K463="yes",'Sites Score_Others'!M15-'Sites Score_Others'!L15,"")</f>
        <v>1</v>
      </c>
      <c r="L15" s="70">
        <f>IF(L463="yes",'Sites Score_Others'!N15-'Sites Score_Others'!M15,"")</f>
        <v>0</v>
      </c>
      <c r="M15" s="70">
        <f>IF(M463="yes",'Sites Score_Others'!O15-'Sites Score_Others'!N15,"")</f>
        <v>0</v>
      </c>
      <c r="N15" s="70">
        <f>IF(N463="yes",'Sites Score_Others'!P15-'Sites Score_Others'!O15,"")</f>
        <v>0</v>
      </c>
      <c r="O15" s="70" t="str">
        <f>IF(O463="yes",'Sites Score_Others'!R15-'Sites Score_Others'!Q15,"")</f>
        <v/>
      </c>
      <c r="P15" s="70">
        <f>IF(P463="yes",'Sites Score_Others'!R15-'Sites Score_Others'!P15,"")</f>
        <v>0</v>
      </c>
      <c r="Q15" s="70">
        <f>IF(Q463="yes",'Sites Score_Others'!S15-'Sites Score_Others'!R15,"")</f>
        <v>0</v>
      </c>
      <c r="R15" s="70">
        <f>IF(R463="yes",'Sites Score_Others'!T15-'Sites Score_Others'!S15,"")</f>
        <v>0</v>
      </c>
    </row>
    <row r="16" spans="1:34" hidden="1" outlineLevel="1" x14ac:dyDescent="0.45">
      <c r="E16" s="2" t="s">
        <v>133</v>
      </c>
      <c r="F16" s="2" t="s">
        <v>141</v>
      </c>
      <c r="G16" s="1" t="s">
        <v>131</v>
      </c>
      <c r="H16" s="1" t="s">
        <v>130</v>
      </c>
      <c r="I16" s="1" t="s">
        <v>132</v>
      </c>
      <c r="J16" s="12"/>
      <c r="K16" s="70">
        <f>IF(K464="yes",'Sites Score_Others'!M16-'Sites Score_Others'!L16,"")</f>
        <v>0</v>
      </c>
      <c r="L16" s="70">
        <f>IF(L464="yes",'Sites Score_Others'!N16-'Sites Score_Others'!M16,"")</f>
        <v>0</v>
      </c>
      <c r="M16" s="70">
        <f>IF(M464="yes",'Sites Score_Others'!O16-'Sites Score_Others'!N16,"")</f>
        <v>1</v>
      </c>
      <c r="N16" s="70">
        <f>IF(N464="yes",'Sites Score_Others'!P16-'Sites Score_Others'!O16,"")</f>
        <v>0</v>
      </c>
      <c r="O16" s="70" t="str">
        <f>IF(O464="yes",'Sites Score_Others'!R16-'Sites Score_Others'!Q16,"")</f>
        <v/>
      </c>
      <c r="P16" s="70">
        <f>IF(P464="yes",'Sites Score_Others'!R16-'Sites Score_Others'!P16,"")</f>
        <v>-1</v>
      </c>
      <c r="Q16" s="70">
        <f>IF(Q464="yes",'Sites Score_Others'!S16-'Sites Score_Others'!R16,"")</f>
        <v>0</v>
      </c>
      <c r="R16" s="70">
        <f>IF(R464="yes",'Sites Score_Others'!T16-'Sites Score_Others'!S16,"")</f>
        <v>0</v>
      </c>
    </row>
    <row r="17" spans="1:22" hidden="1" outlineLevel="1" x14ac:dyDescent="0.45">
      <c r="E17" s="2" t="s">
        <v>133</v>
      </c>
      <c r="F17" s="2" t="s">
        <v>142</v>
      </c>
      <c r="G17" s="1" t="s">
        <v>131</v>
      </c>
      <c r="H17" s="1" t="s">
        <v>130</v>
      </c>
      <c r="I17" s="1" t="s">
        <v>132</v>
      </c>
      <c r="J17" s="12"/>
      <c r="K17" s="70">
        <f>IF(K465="yes",'Sites Score_Others'!M17-'Sites Score_Others'!L17,"")</f>
        <v>0</v>
      </c>
      <c r="L17" s="70">
        <f>IF(L465="yes",'Sites Score_Others'!N17-'Sites Score_Others'!M17,"")</f>
        <v>0</v>
      </c>
      <c r="M17" s="70">
        <f>IF(M465="yes",'Sites Score_Others'!O17-'Sites Score_Others'!N17,"")</f>
        <v>0</v>
      </c>
      <c r="N17" s="70">
        <f>IF(N465="yes",'Sites Score_Others'!P17-'Sites Score_Others'!O17,"")</f>
        <v>0</v>
      </c>
      <c r="O17" s="70" t="str">
        <f>IF(O465="yes",'Sites Score_Others'!R17-'Sites Score_Others'!Q17,"")</f>
        <v/>
      </c>
      <c r="P17" s="70">
        <f>IF(P465="yes",'Sites Score_Others'!R17-'Sites Score_Others'!P17,"")</f>
        <v>0</v>
      </c>
      <c r="Q17" s="70">
        <f>IF(Q465="yes",'Sites Score_Others'!S17-'Sites Score_Others'!R17,"")</f>
        <v>0</v>
      </c>
      <c r="R17" s="70">
        <f>IF(R465="yes",'Sites Score_Others'!T17-'Sites Score_Others'!S17,"")</f>
        <v>0</v>
      </c>
    </row>
    <row r="18" spans="1:22" hidden="1" outlineLevel="1" x14ac:dyDescent="0.45">
      <c r="E18" s="2" t="s">
        <v>133</v>
      </c>
      <c r="F18" s="2" t="s">
        <v>143</v>
      </c>
      <c r="G18" s="1" t="s">
        <v>131</v>
      </c>
      <c r="H18" s="1" t="s">
        <v>130</v>
      </c>
      <c r="I18" s="1" t="s">
        <v>132</v>
      </c>
      <c r="J18" s="12"/>
      <c r="K18" s="70">
        <f>IF(K466="yes",'Sites Score_Others'!M18-'Sites Score_Others'!L18,"")</f>
        <v>0</v>
      </c>
      <c r="L18" s="70">
        <f>IF(L466="yes",'Sites Score_Others'!N18-'Sites Score_Others'!M18,"")</f>
        <v>0</v>
      </c>
      <c r="M18" s="70">
        <f>IF(M466="yes",'Sites Score_Others'!O18-'Sites Score_Others'!N18,"")</f>
        <v>0</v>
      </c>
      <c r="N18" s="70">
        <f>IF(N466="yes",'Sites Score_Others'!P18-'Sites Score_Others'!O18,"")</f>
        <v>0</v>
      </c>
      <c r="O18" s="70" t="str">
        <f>IF(O466="yes",'Sites Score_Others'!R18-'Sites Score_Others'!Q18,"")</f>
        <v/>
      </c>
      <c r="P18" s="70">
        <f>IF(P466="yes",'Sites Score_Others'!R18-'Sites Score_Others'!P18,"")</f>
        <v>0</v>
      </c>
      <c r="Q18" s="70">
        <f>IF(Q466="yes",'Sites Score_Others'!S18-'Sites Score_Others'!R18,"")</f>
        <v>0</v>
      </c>
      <c r="R18" s="70">
        <f>IF(R466="yes",'Sites Score_Others'!T18-'Sites Score_Others'!S18,"")</f>
        <v>0</v>
      </c>
    </row>
    <row r="19" spans="1:22" hidden="1" outlineLevel="1" x14ac:dyDescent="0.45">
      <c r="E19" s="2" t="s">
        <v>133</v>
      </c>
      <c r="F19" s="2" t="s">
        <v>144</v>
      </c>
      <c r="G19" s="1" t="s">
        <v>131</v>
      </c>
      <c r="H19" s="1" t="s">
        <v>130</v>
      </c>
      <c r="I19" s="1" t="s">
        <v>132</v>
      </c>
      <c r="J19" s="12"/>
      <c r="K19" s="70">
        <f>IF(K467="yes",'Sites Score_Others'!M19-'Sites Score_Others'!L19,"")</f>
        <v>0</v>
      </c>
      <c r="L19" s="70">
        <f>IF(L467="yes",'Sites Score_Others'!N19-'Sites Score_Others'!M19,"")</f>
        <v>0</v>
      </c>
      <c r="M19" s="70">
        <f>IF(M467="yes",'Sites Score_Others'!O19-'Sites Score_Others'!N19,"")</f>
        <v>0</v>
      </c>
      <c r="N19" s="70">
        <f>IF(N467="yes",'Sites Score_Others'!P19-'Sites Score_Others'!O19,"")</f>
        <v>0</v>
      </c>
      <c r="O19" s="70" t="str">
        <f>IF(O467="yes",'Sites Score_Others'!R19-'Sites Score_Others'!Q19,"")</f>
        <v/>
      </c>
      <c r="P19" s="70">
        <f>IF(P467="yes",'Sites Score_Others'!R19-'Sites Score_Others'!P19,"")</f>
        <v>0</v>
      </c>
      <c r="Q19" s="70">
        <f>IF(Q467="yes",'Sites Score_Others'!S19-'Sites Score_Others'!R19,"")</f>
        <v>-1</v>
      </c>
      <c r="R19" s="70">
        <f>IF(R467="yes",'Sites Score_Others'!T19-'Sites Score_Others'!S19,"")</f>
        <v>1</v>
      </c>
    </row>
    <row r="20" spans="1:22" hidden="1" outlineLevel="1" x14ac:dyDescent="0.45">
      <c r="E20" s="2" t="s">
        <v>133</v>
      </c>
      <c r="F20" s="2" t="s">
        <v>145</v>
      </c>
      <c r="G20" s="1" t="s">
        <v>131</v>
      </c>
      <c r="H20" s="1" t="s">
        <v>130</v>
      </c>
      <c r="I20" s="1" t="s">
        <v>132</v>
      </c>
      <c r="J20" s="12"/>
      <c r="K20" s="70">
        <f>IF(K468="yes",'Sites Score_Others'!M20-'Sites Score_Others'!L20,"")</f>
        <v>0</v>
      </c>
      <c r="L20" s="70">
        <f>IF(L468="yes",'Sites Score_Others'!N20-'Sites Score_Others'!M20,"")</f>
        <v>0</v>
      </c>
      <c r="M20" s="70">
        <f>IF(M468="yes",'Sites Score_Others'!O20-'Sites Score_Others'!N20,"")</f>
        <v>0</v>
      </c>
      <c r="N20" s="70">
        <f>IF(N468="yes",'Sites Score_Others'!P20-'Sites Score_Others'!O20,"")</f>
        <v>0</v>
      </c>
      <c r="O20" s="70" t="str">
        <f>IF(O468="yes",'Sites Score_Others'!R20-'Sites Score_Others'!Q20,"")</f>
        <v/>
      </c>
      <c r="P20" s="70">
        <f>IF(P468="yes",'Sites Score_Others'!R20-'Sites Score_Others'!P20,"")</f>
        <v>0</v>
      </c>
      <c r="Q20" s="70">
        <f>IF(Q468="yes",'Sites Score_Others'!S20-'Sites Score_Others'!R20,"")</f>
        <v>0</v>
      </c>
      <c r="R20" s="70">
        <f>IF(R468="yes",'Sites Score_Others'!T20-'Sites Score_Others'!S20,"")</f>
        <v>0</v>
      </c>
    </row>
    <row r="21" spans="1:22" hidden="1" outlineLevel="1" x14ac:dyDescent="0.45">
      <c r="E21" s="2" t="s">
        <v>133</v>
      </c>
      <c r="F21" s="2" t="s">
        <v>146</v>
      </c>
      <c r="G21" s="1" t="s">
        <v>131</v>
      </c>
      <c r="H21" s="1" t="s">
        <v>130</v>
      </c>
      <c r="I21" s="1" t="s">
        <v>132</v>
      </c>
      <c r="J21" s="12"/>
      <c r="K21" s="70">
        <f>IF(K469="yes",'Sites Score_Others'!M21-'Sites Score_Others'!L21,"")</f>
        <v>0</v>
      </c>
      <c r="L21" s="70">
        <f>IF(L469="yes",'Sites Score_Others'!N21-'Sites Score_Others'!M21,"")</f>
        <v>0</v>
      </c>
      <c r="M21" s="70">
        <f>IF(M469="yes",'Sites Score_Others'!O21-'Sites Score_Others'!N21,"")</f>
        <v>0</v>
      </c>
      <c r="N21" s="70">
        <f>IF(N469="yes",'Sites Score_Others'!P21-'Sites Score_Others'!O21,"")</f>
        <v>0</v>
      </c>
      <c r="O21" s="70" t="str">
        <f>IF(O469="yes",'Sites Score_Others'!R21-'Sites Score_Others'!Q21,"")</f>
        <v/>
      </c>
      <c r="P21" s="70">
        <f>IF(P469="yes",'Sites Score_Others'!R21-'Sites Score_Others'!P21,"")</f>
        <v>0</v>
      </c>
      <c r="Q21" s="70">
        <f>IF(Q469="yes",'Sites Score_Others'!S21-'Sites Score_Others'!R21,"")</f>
        <v>0</v>
      </c>
      <c r="R21" s="70">
        <f>IF(R469="yes",'Sites Score_Others'!T21-'Sites Score_Others'!S21,"")</f>
        <v>0</v>
      </c>
    </row>
    <row r="22" spans="1:22" hidden="1" outlineLevel="1" x14ac:dyDescent="0.45">
      <c r="E22" s="2" t="s">
        <v>133</v>
      </c>
      <c r="F22" s="2" t="s">
        <v>147</v>
      </c>
      <c r="G22" s="1" t="s">
        <v>131</v>
      </c>
      <c r="H22" s="1" t="s">
        <v>130</v>
      </c>
      <c r="I22" s="1" t="s">
        <v>132</v>
      </c>
      <c r="J22" s="12"/>
      <c r="K22" s="70">
        <f>IF(K470="yes",'Sites Score_Others'!M22-'Sites Score_Others'!L22,"")</f>
        <v>-1</v>
      </c>
      <c r="L22" s="70">
        <f>IF(L470="yes",'Sites Score_Others'!N22-'Sites Score_Others'!M22,"")</f>
        <v>0</v>
      </c>
      <c r="M22" s="70">
        <f>IF(M470="yes",'Sites Score_Others'!O22-'Sites Score_Others'!N22,"")</f>
        <v>0</v>
      </c>
      <c r="N22" s="70">
        <f>IF(N470="yes",'Sites Score_Others'!P22-'Sites Score_Others'!O22,"")</f>
        <v>0</v>
      </c>
      <c r="O22" s="70" t="str">
        <f>IF(O470="yes",'Sites Score_Others'!R22-'Sites Score_Others'!Q22,"")</f>
        <v/>
      </c>
      <c r="P22" s="70">
        <f>IF(P470="yes",'Sites Score_Others'!R22-'Sites Score_Others'!P22,"")</f>
        <v>0</v>
      </c>
      <c r="Q22" s="70">
        <f>IF(Q470="yes",'Sites Score_Others'!S22-'Sites Score_Others'!R22,"")</f>
        <v>1</v>
      </c>
      <c r="R22" s="70">
        <f>IF(R470="yes",'Sites Score_Others'!T22-'Sites Score_Others'!S22,"")</f>
        <v>0</v>
      </c>
    </row>
    <row r="23" spans="1:22" hidden="1" outlineLevel="1" x14ac:dyDescent="0.45">
      <c r="E23" s="2" t="s">
        <v>133</v>
      </c>
      <c r="F23" s="2" t="s">
        <v>148</v>
      </c>
      <c r="G23" s="1" t="s">
        <v>131</v>
      </c>
      <c r="H23" s="1" t="s">
        <v>130</v>
      </c>
      <c r="I23" s="1" t="s">
        <v>132</v>
      </c>
      <c r="J23" s="12"/>
      <c r="K23" s="70">
        <f>IF(K471="yes",'Sites Score_Others'!M23-'Sites Score_Others'!L23,"")</f>
        <v>0</v>
      </c>
      <c r="L23" s="70">
        <f>IF(L471="yes",'Sites Score_Others'!N23-'Sites Score_Others'!M23,"")</f>
        <v>0</v>
      </c>
      <c r="M23" s="70">
        <f>IF(M471="yes",'Sites Score_Others'!O23-'Sites Score_Others'!N23,"")</f>
        <v>0</v>
      </c>
      <c r="N23" s="70">
        <f>IF(N471="yes",'Sites Score_Others'!P23-'Sites Score_Others'!O23,"")</f>
        <v>0</v>
      </c>
      <c r="O23" s="70" t="str">
        <f>IF(O471="yes",'Sites Score_Others'!R23-'Sites Score_Others'!Q23,"")</f>
        <v/>
      </c>
      <c r="P23" s="70">
        <f>IF(P471="yes",'Sites Score_Others'!R23-'Sites Score_Others'!P23,"")</f>
        <v>0</v>
      </c>
      <c r="Q23" s="70">
        <f>IF(Q471="yes",'Sites Score_Others'!S23-'Sites Score_Others'!R23,"")</f>
        <v>0</v>
      </c>
      <c r="R23" s="70">
        <f>IF(R471="yes",'Sites Score_Others'!T23-'Sites Score_Others'!S23,"")</f>
        <v>0</v>
      </c>
    </row>
    <row r="24" spans="1:22" hidden="1" outlineLevel="1" x14ac:dyDescent="0.45">
      <c r="E24" s="2" t="s">
        <v>133</v>
      </c>
      <c r="F24" s="2" t="s">
        <v>149</v>
      </c>
      <c r="G24" s="1" t="s">
        <v>131</v>
      </c>
      <c r="H24" s="1" t="s">
        <v>130</v>
      </c>
      <c r="I24" s="1" t="s">
        <v>132</v>
      </c>
      <c r="J24" s="12"/>
      <c r="K24" s="70">
        <f>IF(K472="yes",'Sites Score_Others'!M24-'Sites Score_Others'!L24,"")</f>
        <v>0</v>
      </c>
      <c r="L24" s="70">
        <f>IF(L472="yes",'Sites Score_Others'!N24-'Sites Score_Others'!M24,"")</f>
        <v>0</v>
      </c>
      <c r="M24" s="70">
        <f>IF(M472="yes",'Sites Score_Others'!O24-'Sites Score_Others'!N24,"")</f>
        <v>0</v>
      </c>
      <c r="N24" s="70">
        <f>IF(N472="yes",'Sites Score_Others'!P24-'Sites Score_Others'!O24,"")</f>
        <v>0</v>
      </c>
      <c r="O24" s="70" t="str">
        <f>IF(O472="yes",'Sites Score_Others'!R24-'Sites Score_Others'!Q24,"")</f>
        <v/>
      </c>
      <c r="P24" s="70">
        <f>IF(P472="yes",'Sites Score_Others'!R24-'Sites Score_Others'!P24,"")</f>
        <v>0</v>
      </c>
      <c r="Q24" s="70">
        <f>IF(Q472="yes",'Sites Score_Others'!S24-'Sites Score_Others'!R24,"")</f>
        <v>0</v>
      </c>
      <c r="R24" s="70">
        <f>IF(R472="yes",'Sites Score_Others'!T24-'Sites Score_Others'!S24,"")</f>
        <v>0</v>
      </c>
    </row>
    <row r="25" spans="1:22" hidden="1" outlineLevel="1" x14ac:dyDescent="0.45">
      <c r="E25" s="2" t="s">
        <v>133</v>
      </c>
      <c r="F25" s="2" t="s">
        <v>150</v>
      </c>
      <c r="G25" s="1" t="s">
        <v>131</v>
      </c>
      <c r="H25" s="1" t="s">
        <v>130</v>
      </c>
      <c r="I25" s="1" t="s">
        <v>132</v>
      </c>
      <c r="J25" s="12"/>
      <c r="K25" s="70">
        <f>IF(K473="yes",'Sites Score_Others'!M25-'Sites Score_Others'!L25,"")</f>
        <v>0</v>
      </c>
      <c r="L25" s="70">
        <f>IF(L473="yes",'Sites Score_Others'!N25-'Sites Score_Others'!M25,"")</f>
        <v>0</v>
      </c>
      <c r="M25" s="70">
        <f>IF(M473="yes",'Sites Score_Others'!O25-'Sites Score_Others'!N25,"")</f>
        <v>0</v>
      </c>
      <c r="N25" s="70">
        <f>IF(N473="yes",'Sites Score_Others'!P25-'Sites Score_Others'!O25,"")</f>
        <v>0</v>
      </c>
      <c r="O25" s="70" t="str">
        <f>IF(O473="yes",'Sites Score_Others'!R25-'Sites Score_Others'!Q25,"")</f>
        <v/>
      </c>
      <c r="P25" s="70">
        <f>IF(P473="yes",'Sites Score_Others'!R25-'Sites Score_Others'!P25,"")</f>
        <v>0</v>
      </c>
      <c r="Q25" s="70">
        <f>IF(Q473="yes",'Sites Score_Others'!S25-'Sites Score_Others'!R25,"")</f>
        <v>0</v>
      </c>
      <c r="R25" s="70">
        <f>IF(R473="yes",'Sites Score_Others'!T25-'Sites Score_Others'!S25,"")</f>
        <v>0</v>
      </c>
    </row>
    <row r="26" spans="1:22" hidden="1" outlineLevel="1" x14ac:dyDescent="0.45">
      <c r="E26" s="2" t="s">
        <v>133</v>
      </c>
      <c r="F26" s="2" t="s">
        <v>151</v>
      </c>
      <c r="G26" s="1" t="s">
        <v>131</v>
      </c>
      <c r="H26" s="1" t="s">
        <v>130</v>
      </c>
      <c r="I26" s="1" t="s">
        <v>132</v>
      </c>
      <c r="J26" s="12"/>
      <c r="K26" s="70">
        <f>IF(K474="yes",'Sites Score_Others'!M26-'Sites Score_Others'!L26,"")</f>
        <v>0</v>
      </c>
      <c r="L26" s="70">
        <f>IF(L474="yes",'Sites Score_Others'!N26-'Sites Score_Others'!M26,"")</f>
        <v>0</v>
      </c>
      <c r="M26" s="70">
        <f>IF(M474="yes",'Sites Score_Others'!O26-'Sites Score_Others'!N26,"")</f>
        <v>0</v>
      </c>
      <c r="N26" s="70">
        <f>IF(N474="yes",'Sites Score_Others'!P26-'Sites Score_Others'!O26,"")</f>
        <v>0</v>
      </c>
      <c r="O26" s="70" t="str">
        <f>IF(O474="yes",'Sites Score_Others'!R26-'Sites Score_Others'!Q26,"")</f>
        <v/>
      </c>
      <c r="P26" s="70">
        <f>IF(P474="yes",'Sites Score_Others'!R26-'Sites Score_Others'!P26,"")</f>
        <v>0</v>
      </c>
      <c r="Q26" s="70">
        <f>IF(Q474="yes",'Sites Score_Others'!S26-'Sites Score_Others'!R26,"")</f>
        <v>0</v>
      </c>
      <c r="R26" s="70">
        <f>IF(R474="yes",'Sites Score_Others'!T26-'Sites Score_Others'!S26,"")</f>
        <v>0</v>
      </c>
    </row>
    <row r="27" spans="1:22" hidden="1" outlineLevel="1" x14ac:dyDescent="0.45">
      <c r="E27" s="2" t="s">
        <v>133</v>
      </c>
      <c r="F27" s="2" t="s">
        <v>152</v>
      </c>
      <c r="G27" s="1" t="s">
        <v>131</v>
      </c>
      <c r="H27" s="1" t="s">
        <v>130</v>
      </c>
      <c r="I27" s="1" t="s">
        <v>132</v>
      </c>
      <c r="J27" s="12"/>
      <c r="K27" s="70">
        <f>IF(K475="yes",'Sites Score_Others'!M27-'Sites Score_Others'!L27,"")</f>
        <v>0</v>
      </c>
      <c r="L27" s="70">
        <f>IF(L475="yes",'Sites Score_Others'!N27-'Sites Score_Others'!M27,"")</f>
        <v>-1</v>
      </c>
      <c r="M27" s="70">
        <f>IF(M475="yes",'Sites Score_Others'!O27-'Sites Score_Others'!N27,"")</f>
        <v>0</v>
      </c>
      <c r="N27" s="70">
        <f>IF(N475="yes",'Sites Score_Others'!P27-'Sites Score_Others'!O27,"")</f>
        <v>0</v>
      </c>
      <c r="O27" s="70" t="str">
        <f>IF(O475="yes",'Sites Score_Others'!R27-'Sites Score_Others'!Q27,"")</f>
        <v/>
      </c>
      <c r="P27" s="70">
        <f>IF(P475="yes",'Sites Score_Others'!R27-'Sites Score_Others'!P27,"")</f>
        <v>-1</v>
      </c>
      <c r="Q27" s="70">
        <f>IF(Q475="yes",'Sites Score_Others'!S27-'Sites Score_Others'!R27,"")</f>
        <v>0</v>
      </c>
      <c r="R27" s="70">
        <f>IF(R475="yes",'Sites Score_Others'!T27-'Sites Score_Others'!S27,"")</f>
        <v>0</v>
      </c>
    </row>
    <row r="28" spans="1:22" hidden="1" outlineLevel="1" x14ac:dyDescent="0.45">
      <c r="E28" s="2" t="s">
        <v>133</v>
      </c>
      <c r="F28" s="2" t="s">
        <v>153</v>
      </c>
      <c r="G28" s="1" t="s">
        <v>131</v>
      </c>
      <c r="H28" s="1" t="s">
        <v>130</v>
      </c>
      <c r="I28" s="1" t="s">
        <v>132</v>
      </c>
      <c r="J28" s="12"/>
      <c r="K28" s="70">
        <f>IF(K476="yes",'Sites Score_Others'!M28-'Sites Score_Others'!L28,"")</f>
        <v>0</v>
      </c>
      <c r="L28" s="70">
        <f>IF(L476="yes",'Sites Score_Others'!N28-'Sites Score_Others'!M28,"")</f>
        <v>0</v>
      </c>
      <c r="M28" s="70">
        <f>IF(M476="yes",'Sites Score_Others'!O28-'Sites Score_Others'!N28,"")</f>
        <v>0</v>
      </c>
      <c r="N28" s="70">
        <f>IF(N476="yes",'Sites Score_Others'!P28-'Sites Score_Others'!O28,"")</f>
        <v>0</v>
      </c>
      <c r="O28" s="70" t="str">
        <f>IF(O476="yes",'Sites Score_Others'!R28-'Sites Score_Others'!Q28,"")</f>
        <v/>
      </c>
      <c r="P28" s="70">
        <f>IF(P476="yes",'Sites Score_Others'!R28-'Sites Score_Others'!P28,"")</f>
        <v>0</v>
      </c>
      <c r="Q28" s="70">
        <f>IF(Q476="yes",'Sites Score_Others'!S28-'Sites Score_Others'!R28,"")</f>
        <v>-1</v>
      </c>
      <c r="R28" s="70">
        <f>IF(R476="yes",'Sites Score_Others'!T28-'Sites Score_Others'!S28,"")</f>
        <v>0</v>
      </c>
    </row>
    <row r="29" spans="1:22" hidden="1" outlineLevel="1" x14ac:dyDescent="0.45">
      <c r="E29" s="2" t="s">
        <v>133</v>
      </c>
      <c r="F29" s="2" t="s">
        <v>154</v>
      </c>
      <c r="G29" s="1" t="s">
        <v>131</v>
      </c>
      <c r="H29" s="1" t="s">
        <v>130</v>
      </c>
      <c r="I29" s="1" t="s">
        <v>132</v>
      </c>
      <c r="J29" s="12"/>
      <c r="K29" s="70">
        <f>IF(K477="yes",'Sites Score_Others'!M29-'Sites Score_Others'!L29,"")</f>
        <v>0</v>
      </c>
      <c r="L29" s="70">
        <f>IF(L477="yes",'Sites Score_Others'!N29-'Sites Score_Others'!M29,"")</f>
        <v>0</v>
      </c>
      <c r="M29" s="70">
        <f>IF(M477="yes",'Sites Score_Others'!O29-'Sites Score_Others'!N29,"")</f>
        <v>0</v>
      </c>
      <c r="N29" s="70">
        <f>IF(N477="yes",'Sites Score_Others'!P29-'Sites Score_Others'!O29,"")</f>
        <v>0</v>
      </c>
      <c r="O29" s="70" t="str">
        <f>IF(O477="yes",'Sites Score_Others'!R29-'Sites Score_Others'!Q29,"")</f>
        <v/>
      </c>
      <c r="P29" s="70">
        <f>IF(P477="yes",'Sites Score_Others'!R29-'Sites Score_Others'!P29,"")</f>
        <v>0</v>
      </c>
      <c r="Q29" s="70">
        <f>IF(Q477="yes",'Sites Score_Others'!S29-'Sites Score_Others'!R29,"")</f>
        <v>0</v>
      </c>
      <c r="R29" s="70">
        <f>IF(R477="yes",'Sites Score_Others'!T29-'Sites Score_Others'!S29,"")</f>
        <v>0</v>
      </c>
    </row>
    <row r="30" spans="1:22" hidden="1" outlineLevel="1" collapsed="1" x14ac:dyDescent="0.45">
      <c r="E30" s="2" t="s">
        <v>133</v>
      </c>
      <c r="F30" s="2" t="s">
        <v>155</v>
      </c>
      <c r="G30" s="1" t="s">
        <v>131</v>
      </c>
      <c r="H30" s="1" t="s">
        <v>130</v>
      </c>
      <c r="I30" s="1" t="s">
        <v>132</v>
      </c>
      <c r="K30" s="70">
        <f>IF(K478="yes",'Sites Score_Others'!M30-'Sites Score_Others'!L30,"")</f>
        <v>0</v>
      </c>
      <c r="L30" s="70">
        <f>IF(L478="yes",'Sites Score_Others'!N30-'Sites Score_Others'!M30,"")</f>
        <v>0</v>
      </c>
      <c r="M30" s="70">
        <f>IF(M478="yes",'Sites Score_Others'!O30-'Sites Score_Others'!N30,"")</f>
        <v>0</v>
      </c>
      <c r="N30" s="70">
        <f>IF(N478="yes",'Sites Score_Others'!P30-'Sites Score_Others'!O30,"")</f>
        <v>-1</v>
      </c>
      <c r="O30" s="70" t="str">
        <f>IF(O478="yes",'Sites Score_Others'!R30-'Sites Score_Others'!Q30,"")</f>
        <v/>
      </c>
      <c r="P30" s="70">
        <f>IF(P478="yes",'Sites Score_Others'!R30-'Sites Score_Others'!P30,"")</f>
        <v>0</v>
      </c>
      <c r="Q30" s="70">
        <f>IF(Q478="yes",'Sites Score_Others'!S30-'Sites Score_Others'!R30,"")</f>
        <v>0</v>
      </c>
      <c r="R30" s="70">
        <f>IF(R478="yes",'Sites Score_Others'!T30-'Sites Score_Others'!S30,"")</f>
        <v>0</v>
      </c>
    </row>
    <row r="31" spans="1:22" s="18" customFormat="1" ht="13.15" hidden="1" outlineLevel="1" x14ac:dyDescent="0.4">
      <c r="A31" s="15"/>
      <c r="B31" s="15"/>
      <c r="C31" s="16"/>
      <c r="D31" s="17"/>
      <c r="E31" s="2" t="s">
        <v>133</v>
      </c>
      <c r="F31" s="2" t="s">
        <v>156</v>
      </c>
      <c r="G31" s="1" t="s">
        <v>131</v>
      </c>
      <c r="H31" s="1" t="s">
        <v>130</v>
      </c>
      <c r="I31" s="1" t="s">
        <v>132</v>
      </c>
      <c r="K31" s="70">
        <f>IF(K479="yes",'Sites Score_Others'!M31-'Sites Score_Others'!L31,"")</f>
        <v>0</v>
      </c>
      <c r="L31" s="70">
        <f>IF(L479="yes",'Sites Score_Others'!N31-'Sites Score_Others'!M31,"")</f>
        <v>0</v>
      </c>
      <c r="M31" s="70">
        <f>IF(M479="yes",'Sites Score_Others'!O31-'Sites Score_Others'!N31,"")</f>
        <v>0</v>
      </c>
      <c r="N31" s="70">
        <f>IF(N479="yes",'Sites Score_Others'!P31-'Sites Score_Others'!O31,"")</f>
        <v>0</v>
      </c>
      <c r="O31" s="70" t="str">
        <f>IF(O479="yes",'Sites Score_Others'!R31-'Sites Score_Others'!Q31,"")</f>
        <v/>
      </c>
      <c r="P31" s="70">
        <f>IF(P479="yes",'Sites Score_Others'!R31-'Sites Score_Others'!P31,"")</f>
        <v>0</v>
      </c>
      <c r="Q31" s="70">
        <f>IF(Q479="yes",'Sites Score_Others'!S31-'Sites Score_Others'!R31,"")</f>
        <v>-1</v>
      </c>
      <c r="R31" s="70">
        <f>IF(R479="yes",'Sites Score_Others'!T31-'Sites Score_Others'!S31,"")</f>
        <v>0</v>
      </c>
      <c r="S31" s="3"/>
      <c r="T31" s="3"/>
      <c r="U31" s="3"/>
      <c r="V31" s="3"/>
    </row>
    <row r="32" spans="1:22" hidden="1" outlineLevel="1" x14ac:dyDescent="0.45">
      <c r="E32" s="2" t="s">
        <v>133</v>
      </c>
      <c r="F32" s="2" t="s">
        <v>157</v>
      </c>
      <c r="G32" s="1" t="s">
        <v>131</v>
      </c>
      <c r="H32" s="1" t="s">
        <v>130</v>
      </c>
      <c r="I32" s="1" t="s">
        <v>132</v>
      </c>
      <c r="K32" s="70">
        <f>IF(K480="yes",'Sites Score_Others'!M32-'Sites Score_Others'!L32,"")</f>
        <v>0</v>
      </c>
      <c r="L32" s="70">
        <f>IF(L480="yes",'Sites Score_Others'!N32-'Sites Score_Others'!M32,"")</f>
        <v>-1</v>
      </c>
      <c r="M32" s="70">
        <f>IF(M480="yes",'Sites Score_Others'!O32-'Sites Score_Others'!N32,"")</f>
        <v>0</v>
      </c>
      <c r="N32" s="70">
        <f>IF(N480="yes",'Sites Score_Others'!P32-'Sites Score_Others'!O32,"")</f>
        <v>0</v>
      </c>
      <c r="O32" s="70" t="str">
        <f>IF(O480="yes",'Sites Score_Others'!R32-'Sites Score_Others'!Q32,"")</f>
        <v/>
      </c>
      <c r="P32" s="70">
        <f>IF(P480="yes",'Sites Score_Others'!R32-'Sites Score_Others'!P32,"")</f>
        <v>-1</v>
      </c>
      <c r="Q32" s="70">
        <f>IF(Q480="yes",'Sites Score_Others'!S32-'Sites Score_Others'!R32,"")</f>
        <v>0</v>
      </c>
      <c r="R32" s="70">
        <f>IF(R480="yes",'Sites Score_Others'!T32-'Sites Score_Others'!S32,"")</f>
        <v>1</v>
      </c>
    </row>
    <row r="33" spans="5:18" hidden="1" outlineLevel="1" x14ac:dyDescent="0.45">
      <c r="E33" s="2" t="s">
        <v>133</v>
      </c>
      <c r="F33" s="2" t="s">
        <v>158</v>
      </c>
      <c r="G33" s="1" t="s">
        <v>131</v>
      </c>
      <c r="H33" s="1" t="s">
        <v>130</v>
      </c>
      <c r="I33" s="1" t="s">
        <v>132</v>
      </c>
      <c r="J33" s="13"/>
      <c r="K33" s="70">
        <f>IF(K481="yes",'Sites Score_Others'!M33-'Sites Score_Others'!L33,"")</f>
        <v>0</v>
      </c>
      <c r="L33" s="70">
        <f>IF(L481="yes",'Sites Score_Others'!N33-'Sites Score_Others'!M33,"")</f>
        <v>0</v>
      </c>
      <c r="M33" s="70">
        <f>IF(M481="yes",'Sites Score_Others'!O33-'Sites Score_Others'!N33,"")</f>
        <v>0</v>
      </c>
      <c r="N33" s="70">
        <f>IF(N481="yes",'Sites Score_Others'!P33-'Sites Score_Others'!O33,"")</f>
        <v>0</v>
      </c>
      <c r="O33" s="70" t="str">
        <f>IF(O481="yes",'Sites Score_Others'!R33-'Sites Score_Others'!Q33,"")</f>
        <v/>
      </c>
      <c r="P33" s="70">
        <f>IF(P481="yes",'Sites Score_Others'!R33-'Sites Score_Others'!P33,"")</f>
        <v>0</v>
      </c>
      <c r="Q33" s="70">
        <f>IF(Q481="yes",'Sites Score_Others'!S33-'Sites Score_Others'!R33,"")</f>
        <v>0</v>
      </c>
      <c r="R33" s="70">
        <f>IF(R481="yes",'Sites Score_Others'!T33-'Sites Score_Others'!S33,"")</f>
        <v>0</v>
      </c>
    </row>
    <row r="34" spans="5:18" hidden="1" outlineLevel="1" x14ac:dyDescent="0.45">
      <c r="E34" s="2" t="s">
        <v>133</v>
      </c>
      <c r="F34" s="2" t="s">
        <v>159</v>
      </c>
      <c r="G34" s="1" t="s">
        <v>131</v>
      </c>
      <c r="H34" s="1" t="s">
        <v>130</v>
      </c>
      <c r="I34" s="1" t="s">
        <v>132</v>
      </c>
      <c r="J34" s="12"/>
      <c r="K34" s="70">
        <f>IF(K482="yes",'Sites Score_Others'!M34-'Sites Score_Others'!L34,"")</f>
        <v>1</v>
      </c>
      <c r="L34" s="70">
        <f>IF(L482="yes",'Sites Score_Others'!N34-'Sites Score_Others'!M34,"")</f>
        <v>-1</v>
      </c>
      <c r="M34" s="70">
        <f>IF(M482="yes",'Sites Score_Others'!O34-'Sites Score_Others'!N34,"")</f>
        <v>0</v>
      </c>
      <c r="N34" s="70">
        <f>IF(N482="yes",'Sites Score_Others'!P34-'Sites Score_Others'!O34,"")</f>
        <v>0</v>
      </c>
      <c r="O34" s="70" t="str">
        <f>IF(O482="yes",'Sites Score_Others'!R34-'Sites Score_Others'!Q34,"")</f>
        <v/>
      </c>
      <c r="P34" s="70">
        <f>IF(P482="yes",'Sites Score_Others'!R34-'Sites Score_Others'!P34,"")</f>
        <v>0</v>
      </c>
      <c r="Q34" s="70">
        <f>IF(Q482="yes",'Sites Score_Others'!S34-'Sites Score_Others'!R34,"")</f>
        <v>0</v>
      </c>
      <c r="R34" s="70">
        <f>IF(R482="yes",'Sites Score_Others'!T34-'Sites Score_Others'!S34,"")</f>
        <v>0</v>
      </c>
    </row>
    <row r="35" spans="5:18" hidden="1" outlineLevel="1" x14ac:dyDescent="0.45">
      <c r="E35" s="2" t="s">
        <v>133</v>
      </c>
      <c r="F35" s="2" t="s">
        <v>160</v>
      </c>
      <c r="G35" s="1" t="s">
        <v>131</v>
      </c>
      <c r="H35" s="1" t="s">
        <v>130</v>
      </c>
      <c r="I35" s="1" t="s">
        <v>132</v>
      </c>
      <c r="J35" s="12"/>
      <c r="K35" s="70">
        <f>IF(K483="yes",'Sites Score_Others'!M35-'Sites Score_Others'!L35,"")</f>
        <v>-1</v>
      </c>
      <c r="L35" s="70">
        <f>IF(L483="yes",'Sites Score_Others'!N35-'Sites Score_Others'!M35,"")</f>
        <v>-1</v>
      </c>
      <c r="M35" s="70">
        <f>IF(M483="yes",'Sites Score_Others'!O35-'Sites Score_Others'!N35,"")</f>
        <v>0</v>
      </c>
      <c r="N35" s="70">
        <f>IF(N483="yes",'Sites Score_Others'!P35-'Sites Score_Others'!O35,"")</f>
        <v>1</v>
      </c>
      <c r="O35" s="70" t="str">
        <f>IF(O483="yes",'Sites Score_Others'!R35-'Sites Score_Others'!Q35,"")</f>
        <v/>
      </c>
      <c r="P35" s="70">
        <f>IF(P483="yes",'Sites Score_Others'!R35-'Sites Score_Others'!P35,"")</f>
        <v>1</v>
      </c>
      <c r="Q35" s="70">
        <f>IF(Q483="yes",'Sites Score_Others'!S35-'Sites Score_Others'!R35,"")</f>
        <v>0</v>
      </c>
      <c r="R35" s="70">
        <f>IF(R483="yes",'Sites Score_Others'!T35-'Sites Score_Others'!S35,"")</f>
        <v>0</v>
      </c>
    </row>
    <row r="36" spans="5:18" hidden="1" outlineLevel="1" x14ac:dyDescent="0.45">
      <c r="E36" s="2" t="s">
        <v>133</v>
      </c>
      <c r="F36" s="2" t="s">
        <v>161</v>
      </c>
      <c r="G36" s="1" t="s">
        <v>131</v>
      </c>
      <c r="H36" s="1" t="s">
        <v>130</v>
      </c>
      <c r="I36" s="1" t="s">
        <v>132</v>
      </c>
      <c r="J36" s="12"/>
      <c r="K36" s="70">
        <f>IF(K484="yes",'Sites Score_Others'!M36-'Sites Score_Others'!L36,"")</f>
        <v>-1</v>
      </c>
      <c r="L36" s="70">
        <f>IF(L484="yes",'Sites Score_Others'!N36-'Sites Score_Others'!M36,"")</f>
        <v>0</v>
      </c>
      <c r="M36" s="70">
        <f>IF(M484="yes",'Sites Score_Others'!O36-'Sites Score_Others'!N36,"")</f>
        <v>0</v>
      </c>
      <c r="N36" s="70">
        <f>IF(N484="yes",'Sites Score_Others'!P36-'Sites Score_Others'!O36,"")</f>
        <v>0</v>
      </c>
      <c r="O36" s="70" t="str">
        <f>IF(O484="yes",'Sites Score_Others'!R36-'Sites Score_Others'!Q36,"")</f>
        <v/>
      </c>
      <c r="P36" s="70">
        <f>IF(P484="yes",'Sites Score_Others'!R36-'Sites Score_Others'!P36,"")</f>
        <v>1</v>
      </c>
      <c r="Q36" s="70">
        <f>IF(Q484="yes",'Sites Score_Others'!S36-'Sites Score_Others'!R36,"")</f>
        <v>0</v>
      </c>
      <c r="R36" s="70">
        <f>IF(R484="yes",'Sites Score_Others'!T36-'Sites Score_Others'!S36,"")</f>
        <v>0</v>
      </c>
    </row>
    <row r="37" spans="5:18" hidden="1" outlineLevel="1" x14ac:dyDescent="0.45">
      <c r="E37" s="2" t="s">
        <v>133</v>
      </c>
      <c r="F37" s="2" t="s">
        <v>162</v>
      </c>
      <c r="G37" s="1" t="s">
        <v>131</v>
      </c>
      <c r="H37" s="1" t="s">
        <v>130</v>
      </c>
      <c r="I37" s="1" t="s">
        <v>132</v>
      </c>
      <c r="J37" s="12"/>
      <c r="K37" s="70">
        <f>IF(K485="yes",'Sites Score_Others'!M37-'Sites Score_Others'!L37,"")</f>
        <v>-1</v>
      </c>
      <c r="L37" s="70">
        <f>IF(L485="yes",'Sites Score_Others'!N37-'Sites Score_Others'!M37,"")</f>
        <v>0</v>
      </c>
      <c r="M37" s="70">
        <f>IF(M485="yes",'Sites Score_Others'!O37-'Sites Score_Others'!N37,"")</f>
        <v>0</v>
      </c>
      <c r="N37" s="70">
        <f>IF(N485="yes",'Sites Score_Others'!P37-'Sites Score_Others'!O37,"")</f>
        <v>0</v>
      </c>
      <c r="O37" s="70" t="str">
        <f>IF(O485="yes",'Sites Score_Others'!R37-'Sites Score_Others'!Q37,"")</f>
        <v/>
      </c>
      <c r="P37" s="70">
        <f>IF(P485="yes",'Sites Score_Others'!R37-'Sites Score_Others'!P37,"")</f>
        <v>0</v>
      </c>
      <c r="Q37" s="70">
        <f>IF(Q485="yes",'Sites Score_Others'!S37-'Sites Score_Others'!R37,"")</f>
        <v>0</v>
      </c>
      <c r="R37" s="70">
        <f>IF(R485="yes",'Sites Score_Others'!T37-'Sites Score_Others'!S37,"")</f>
        <v>0</v>
      </c>
    </row>
    <row r="38" spans="5:18" hidden="1" outlineLevel="1" x14ac:dyDescent="0.45">
      <c r="E38" s="2" t="s">
        <v>133</v>
      </c>
      <c r="F38" s="2" t="s">
        <v>163</v>
      </c>
      <c r="G38" s="1" t="s">
        <v>131</v>
      </c>
      <c r="H38" s="1" t="s">
        <v>130</v>
      </c>
      <c r="I38" s="1" t="s">
        <v>132</v>
      </c>
      <c r="J38" s="12"/>
      <c r="K38" s="70">
        <f>IF(K486="yes",'Sites Score_Others'!M38-'Sites Score_Others'!L38,"")</f>
        <v>0</v>
      </c>
      <c r="L38" s="70">
        <f>IF(L486="yes",'Sites Score_Others'!N38-'Sites Score_Others'!M38,"")</f>
        <v>0</v>
      </c>
      <c r="M38" s="70">
        <f>IF(M486="yes",'Sites Score_Others'!O38-'Sites Score_Others'!N38,"")</f>
        <v>0</v>
      </c>
      <c r="N38" s="70">
        <f>IF(N486="yes",'Sites Score_Others'!P38-'Sites Score_Others'!O38,"")</f>
        <v>0</v>
      </c>
      <c r="O38" s="70" t="str">
        <f>IF(O486="yes",'Sites Score_Others'!R38-'Sites Score_Others'!Q38,"")</f>
        <v/>
      </c>
      <c r="P38" s="70">
        <f>IF(P486="yes",'Sites Score_Others'!R38-'Sites Score_Others'!P38,"")</f>
        <v>0</v>
      </c>
      <c r="Q38" s="70">
        <f>IF(Q486="yes",'Sites Score_Others'!S38-'Sites Score_Others'!R38,"")</f>
        <v>0</v>
      </c>
      <c r="R38" s="70">
        <f>IF(R486="yes",'Sites Score_Others'!T38-'Sites Score_Others'!S38,"")</f>
        <v>0</v>
      </c>
    </row>
    <row r="39" spans="5:18" hidden="1" outlineLevel="1" x14ac:dyDescent="0.45">
      <c r="E39" s="2" t="s">
        <v>133</v>
      </c>
      <c r="F39" s="2" t="s">
        <v>164</v>
      </c>
      <c r="G39" s="1" t="s">
        <v>131</v>
      </c>
      <c r="H39" s="1" t="s">
        <v>130</v>
      </c>
      <c r="I39" s="1" t="s">
        <v>132</v>
      </c>
      <c r="J39" s="12"/>
      <c r="K39" s="70">
        <f>IF(K487="yes",'Sites Score_Others'!M39-'Sites Score_Others'!L39,"")</f>
        <v>0</v>
      </c>
      <c r="L39" s="70">
        <f>IF(L487="yes",'Sites Score_Others'!N39-'Sites Score_Others'!M39,"")</f>
        <v>0</v>
      </c>
      <c r="M39" s="70">
        <f>IF(M487="yes",'Sites Score_Others'!O39-'Sites Score_Others'!N39,"")</f>
        <v>0</v>
      </c>
      <c r="N39" s="70">
        <f>IF(N487="yes",'Sites Score_Others'!P39-'Sites Score_Others'!O39,"")</f>
        <v>0</v>
      </c>
      <c r="O39" s="70" t="str">
        <f>IF(O487="yes",'Sites Score_Others'!R39-'Sites Score_Others'!Q39,"")</f>
        <v/>
      </c>
      <c r="P39" s="70">
        <f>IF(P487="yes",'Sites Score_Others'!R39-'Sites Score_Others'!P39,"")</f>
        <v>0</v>
      </c>
      <c r="Q39" s="70">
        <f>IF(Q487="yes",'Sites Score_Others'!S39-'Sites Score_Others'!R39,"")</f>
        <v>0</v>
      </c>
      <c r="R39" s="70" t="str">
        <f>IF(R487="yes",'Sites Score_Others'!T39-'Sites Score_Others'!S39,"")</f>
        <v/>
      </c>
    </row>
    <row r="40" spans="5:18" hidden="1" outlineLevel="1" x14ac:dyDescent="0.45">
      <c r="E40" s="2" t="s">
        <v>133</v>
      </c>
      <c r="F40" s="2" t="s">
        <v>165</v>
      </c>
      <c r="G40" s="1" t="s">
        <v>131</v>
      </c>
      <c r="H40" s="1" t="s">
        <v>130</v>
      </c>
      <c r="I40" s="1" t="s">
        <v>132</v>
      </c>
      <c r="J40" s="12"/>
      <c r="K40" s="70">
        <f>IF(K488="yes",'Sites Score_Others'!M40-'Sites Score_Others'!L40,"")</f>
        <v>0</v>
      </c>
      <c r="L40" s="70">
        <f>IF(L488="yes",'Sites Score_Others'!N40-'Sites Score_Others'!M40,"")</f>
        <v>0</v>
      </c>
      <c r="M40" s="70">
        <f>IF(M488="yes",'Sites Score_Others'!O40-'Sites Score_Others'!N40,"")</f>
        <v>0</v>
      </c>
      <c r="N40" s="70">
        <f>IF(N488="yes",'Sites Score_Others'!P40-'Sites Score_Others'!O40,"")</f>
        <v>0</v>
      </c>
      <c r="O40" s="70" t="str">
        <f>IF(O488="yes",'Sites Score_Others'!R40-'Sites Score_Others'!Q40,"")</f>
        <v/>
      </c>
      <c r="P40" s="70">
        <f>IF(P488="yes",'Sites Score_Others'!R40-'Sites Score_Others'!P40,"")</f>
        <v>0</v>
      </c>
      <c r="Q40" s="70">
        <f>IF(Q488="yes",'Sites Score_Others'!S40-'Sites Score_Others'!R40,"")</f>
        <v>-1</v>
      </c>
      <c r="R40" s="70">
        <f>IF(R488="yes",'Sites Score_Others'!T40-'Sites Score_Others'!S40,"")</f>
        <v>0</v>
      </c>
    </row>
    <row r="41" spans="5:18" hidden="1" outlineLevel="1" x14ac:dyDescent="0.45">
      <c r="E41" s="2" t="s">
        <v>133</v>
      </c>
      <c r="F41" s="2" t="s">
        <v>166</v>
      </c>
      <c r="G41" s="1" t="s">
        <v>131</v>
      </c>
      <c r="H41" s="1" t="s">
        <v>130</v>
      </c>
      <c r="I41" s="1" t="s">
        <v>132</v>
      </c>
      <c r="J41" s="12"/>
      <c r="K41" s="70" t="str">
        <f>IF(K489="yes",'Sites Score_Others'!M41-'Sites Score_Others'!L41,"")</f>
        <v/>
      </c>
      <c r="L41" s="70" t="str">
        <f>IF(L489="yes",'Sites Score_Others'!N41-'Sites Score_Others'!M41,"")</f>
        <v/>
      </c>
      <c r="M41" s="70" t="str">
        <f>IF(M489="yes",'Sites Score_Others'!O41-'Sites Score_Others'!N41,"")</f>
        <v/>
      </c>
      <c r="N41" s="70" t="str">
        <f>IF(N489="yes",'Sites Score_Others'!P41-'Sites Score_Others'!O41,"")</f>
        <v/>
      </c>
      <c r="O41" s="70" t="str">
        <f>IF(O489="yes",'Sites Score_Others'!R41-'Sites Score_Others'!Q41,"")</f>
        <v/>
      </c>
      <c r="P41" s="70" t="str">
        <f>IF(P489="yes",'Sites Score_Others'!R41-'Sites Score_Others'!P41,"")</f>
        <v/>
      </c>
      <c r="Q41" s="70" t="str">
        <f>IF(Q489="yes",'Sites Score_Others'!S41-'Sites Score_Others'!R41,"")</f>
        <v/>
      </c>
      <c r="R41" s="70" t="str">
        <f>IF(R489="yes",'Sites Score_Others'!T41-'Sites Score_Others'!S41,"")</f>
        <v/>
      </c>
    </row>
    <row r="42" spans="5:18" hidden="1" outlineLevel="1" x14ac:dyDescent="0.45">
      <c r="E42" s="2" t="s">
        <v>133</v>
      </c>
      <c r="F42" s="2" t="s">
        <v>167</v>
      </c>
      <c r="G42" s="1" t="s">
        <v>131</v>
      </c>
      <c r="H42" s="1" t="s">
        <v>130</v>
      </c>
      <c r="I42" s="1" t="s">
        <v>132</v>
      </c>
      <c r="J42" s="12"/>
      <c r="K42" s="70" t="str">
        <f>IF(K490="yes",'Sites Score_Others'!M42-'Sites Score_Others'!L42,"")</f>
        <v/>
      </c>
      <c r="L42" s="70" t="str">
        <f>IF(L490="yes",'Sites Score_Others'!N42-'Sites Score_Others'!M42,"")</f>
        <v/>
      </c>
      <c r="M42" s="70" t="str">
        <f>IF(M490="yes",'Sites Score_Others'!O42-'Sites Score_Others'!N42,"")</f>
        <v/>
      </c>
      <c r="N42" s="70" t="str">
        <f>IF(N490="yes",'Sites Score_Others'!P42-'Sites Score_Others'!O42,"")</f>
        <v/>
      </c>
      <c r="O42" s="70" t="str">
        <f>IF(O490="yes",'Sites Score_Others'!R42-'Sites Score_Others'!Q42,"")</f>
        <v/>
      </c>
      <c r="P42" s="70" t="str">
        <f>IF(P490="yes",'Sites Score_Others'!R42-'Sites Score_Others'!P42,"")</f>
        <v/>
      </c>
      <c r="Q42" s="70" t="str">
        <f>IF(Q490="yes",'Sites Score_Others'!S42-'Sites Score_Others'!R42,"")</f>
        <v/>
      </c>
      <c r="R42" s="70" t="str">
        <f>IF(R490="yes",'Sites Score_Others'!T42-'Sites Score_Others'!S42,"")</f>
        <v/>
      </c>
    </row>
    <row r="43" spans="5:18" hidden="1" outlineLevel="1" x14ac:dyDescent="0.45">
      <c r="E43" s="2" t="s">
        <v>133</v>
      </c>
      <c r="F43" s="2" t="s">
        <v>168</v>
      </c>
      <c r="G43" s="1" t="s">
        <v>131</v>
      </c>
      <c r="H43" s="1" t="s">
        <v>130</v>
      </c>
      <c r="I43" s="1" t="s">
        <v>132</v>
      </c>
      <c r="J43" s="12"/>
      <c r="K43" s="70" t="str">
        <f>IF(K491="yes",'Sites Score_Others'!M43-'Sites Score_Others'!L43,"")</f>
        <v/>
      </c>
      <c r="L43" s="70" t="str">
        <f>IF(L491="yes",'Sites Score_Others'!N43-'Sites Score_Others'!M43,"")</f>
        <v/>
      </c>
      <c r="M43" s="70" t="str">
        <f>IF(M491="yes",'Sites Score_Others'!O43-'Sites Score_Others'!N43,"")</f>
        <v/>
      </c>
      <c r="N43" s="70" t="str">
        <f>IF(N491="yes",'Sites Score_Others'!P43-'Sites Score_Others'!O43,"")</f>
        <v/>
      </c>
      <c r="O43" s="70" t="str">
        <f>IF(O491="yes",'Sites Score_Others'!R43-'Sites Score_Others'!Q43,"")</f>
        <v/>
      </c>
      <c r="P43" s="70" t="str">
        <f>IF(P491="yes",'Sites Score_Others'!R43-'Sites Score_Others'!P43,"")</f>
        <v/>
      </c>
      <c r="Q43" s="70" t="str">
        <f>IF(Q491="yes",'Sites Score_Others'!S43-'Sites Score_Others'!R43,"")</f>
        <v/>
      </c>
      <c r="R43" s="70" t="str">
        <f>IF(R491="yes",'Sites Score_Others'!T43-'Sites Score_Others'!S43,"")</f>
        <v/>
      </c>
    </row>
    <row r="44" spans="5:18" hidden="1" outlineLevel="1" x14ac:dyDescent="0.45">
      <c r="E44" s="2" t="s">
        <v>133</v>
      </c>
      <c r="F44" s="2" t="s">
        <v>169</v>
      </c>
      <c r="G44" s="1" t="s">
        <v>131</v>
      </c>
      <c r="H44" s="1" t="s">
        <v>130</v>
      </c>
      <c r="I44" s="1" t="s">
        <v>132</v>
      </c>
      <c r="J44" s="12"/>
      <c r="K44" s="70">
        <f>IF(K492="yes",'Sites Score_Others'!M44-'Sites Score_Others'!L44,"")</f>
        <v>0</v>
      </c>
      <c r="L44" s="70">
        <f>IF(L492="yes",'Sites Score_Others'!N44-'Sites Score_Others'!M44,"")</f>
        <v>0</v>
      </c>
      <c r="M44" s="70">
        <f>IF(M492="yes",'Sites Score_Others'!O44-'Sites Score_Others'!N44,"")</f>
        <v>0</v>
      </c>
      <c r="N44" s="70">
        <f>IF(N492="yes",'Sites Score_Others'!P44-'Sites Score_Others'!O44,"")</f>
        <v>0</v>
      </c>
      <c r="O44" s="70" t="str">
        <f>IF(O492="yes",'Sites Score_Others'!R44-'Sites Score_Others'!Q44,"")</f>
        <v/>
      </c>
      <c r="P44" s="70">
        <f>IF(P492="yes",'Sites Score_Others'!R44-'Sites Score_Others'!P44,"")</f>
        <v>0</v>
      </c>
      <c r="Q44" s="70">
        <f>IF(Q492="yes",'Sites Score_Others'!S44-'Sites Score_Others'!R44,"")</f>
        <v>-1</v>
      </c>
      <c r="R44" s="70">
        <f>IF(R492="yes",'Sites Score_Others'!T44-'Sites Score_Others'!S44,"")</f>
        <v>0</v>
      </c>
    </row>
    <row r="45" spans="5:18" hidden="1" outlineLevel="1" x14ac:dyDescent="0.45">
      <c r="E45" s="2" t="s">
        <v>133</v>
      </c>
      <c r="F45" s="2" t="s">
        <v>170</v>
      </c>
      <c r="G45" s="1" t="s">
        <v>131</v>
      </c>
      <c r="H45" s="1" t="s">
        <v>130</v>
      </c>
      <c r="I45" s="1" t="s">
        <v>132</v>
      </c>
      <c r="J45" s="12"/>
      <c r="K45" s="70">
        <f>IF(K493="yes",'Sites Score_Others'!M45-'Sites Score_Others'!L45,"")</f>
        <v>0</v>
      </c>
      <c r="L45" s="70">
        <f>IF(L493="yes",'Sites Score_Others'!N45-'Sites Score_Others'!M45,"")</f>
        <v>0</v>
      </c>
      <c r="M45" s="70">
        <f>IF(M493="yes",'Sites Score_Others'!O45-'Sites Score_Others'!N45,"")</f>
        <v>0</v>
      </c>
      <c r="N45" s="70">
        <f>IF(N493="yes",'Sites Score_Others'!P45-'Sites Score_Others'!O45,"")</f>
        <v>0</v>
      </c>
      <c r="O45" s="70" t="str">
        <f>IF(O493="yes",'Sites Score_Others'!R45-'Sites Score_Others'!Q45,"")</f>
        <v/>
      </c>
      <c r="P45" s="70">
        <f>IF(P493="yes",'Sites Score_Others'!R45-'Sites Score_Others'!P45,"")</f>
        <v>0</v>
      </c>
      <c r="Q45" s="70">
        <f>IF(Q493="yes",'Sites Score_Others'!S45-'Sites Score_Others'!R45,"")</f>
        <v>0</v>
      </c>
      <c r="R45" s="70">
        <f>IF(R493="yes",'Sites Score_Others'!T45-'Sites Score_Others'!S45,"")</f>
        <v>0</v>
      </c>
    </row>
    <row r="46" spans="5:18" hidden="1" outlineLevel="1" x14ac:dyDescent="0.45">
      <c r="E46" s="2" t="s">
        <v>133</v>
      </c>
      <c r="F46" s="2" t="s">
        <v>171</v>
      </c>
      <c r="G46" s="1" t="s">
        <v>131</v>
      </c>
      <c r="H46" s="1" t="s">
        <v>130</v>
      </c>
      <c r="I46" s="1" t="s">
        <v>132</v>
      </c>
      <c r="J46" s="12"/>
      <c r="K46" s="70">
        <f>IF(K494="yes",'Sites Score_Others'!M46-'Sites Score_Others'!L46,"")</f>
        <v>0</v>
      </c>
      <c r="L46" s="70">
        <f>IF(L494="yes",'Sites Score_Others'!N46-'Sites Score_Others'!M46,"")</f>
        <v>0</v>
      </c>
      <c r="M46" s="70">
        <f>IF(M494="yes",'Sites Score_Others'!O46-'Sites Score_Others'!N46,"")</f>
        <v>0</v>
      </c>
      <c r="N46" s="70">
        <f>IF(N494="yes",'Sites Score_Others'!P46-'Sites Score_Others'!O46,"")</f>
        <v>0</v>
      </c>
      <c r="O46" s="70" t="str">
        <f>IF(O494="yes",'Sites Score_Others'!R46-'Sites Score_Others'!Q46,"")</f>
        <v/>
      </c>
      <c r="P46" s="70">
        <f>IF(P494="yes",'Sites Score_Others'!R46-'Sites Score_Others'!P46,"")</f>
        <v>0</v>
      </c>
      <c r="Q46" s="70">
        <f>IF(Q494="yes",'Sites Score_Others'!S46-'Sites Score_Others'!R46,"")</f>
        <v>0</v>
      </c>
      <c r="R46" s="70">
        <f>IF(R494="yes",'Sites Score_Others'!T46-'Sites Score_Others'!S46,"")</f>
        <v>0</v>
      </c>
    </row>
    <row r="47" spans="5:18" hidden="1" outlineLevel="1" x14ac:dyDescent="0.45">
      <c r="E47" s="2" t="s">
        <v>133</v>
      </c>
      <c r="F47" s="2" t="s">
        <v>172</v>
      </c>
      <c r="G47" s="1" t="s">
        <v>131</v>
      </c>
      <c r="H47" s="1" t="s">
        <v>130</v>
      </c>
      <c r="I47" s="1" t="s">
        <v>132</v>
      </c>
      <c r="J47" s="12"/>
      <c r="K47" s="70">
        <f>IF(K495="yes",'Sites Score_Others'!M47-'Sites Score_Others'!L47,"")</f>
        <v>0</v>
      </c>
      <c r="L47" s="70">
        <f>IF(L495="yes",'Sites Score_Others'!N47-'Sites Score_Others'!M47,"")</f>
        <v>0</v>
      </c>
      <c r="M47" s="70">
        <f>IF(M495="yes",'Sites Score_Others'!O47-'Sites Score_Others'!N47,"")</f>
        <v>0</v>
      </c>
      <c r="N47" s="70">
        <f>IF(N495="yes",'Sites Score_Others'!P47-'Sites Score_Others'!O47,"")</f>
        <v>0</v>
      </c>
      <c r="O47" s="70" t="str">
        <f>IF(O495="yes",'Sites Score_Others'!R47-'Sites Score_Others'!Q47,"")</f>
        <v/>
      </c>
      <c r="P47" s="70">
        <f>IF(P495="yes",'Sites Score_Others'!R47-'Sites Score_Others'!P47,"")</f>
        <v>0</v>
      </c>
      <c r="Q47" s="70">
        <f>IF(Q495="yes",'Sites Score_Others'!S47-'Sites Score_Others'!R47,"")</f>
        <v>0</v>
      </c>
      <c r="R47" s="70">
        <f>IF(R495="yes",'Sites Score_Others'!T47-'Sites Score_Others'!S47,"")</f>
        <v>0</v>
      </c>
    </row>
    <row r="48" spans="5:18" hidden="1" outlineLevel="1" x14ac:dyDescent="0.45">
      <c r="E48" s="2" t="s">
        <v>133</v>
      </c>
      <c r="F48" s="2" t="s">
        <v>173</v>
      </c>
      <c r="G48" s="1" t="s">
        <v>131</v>
      </c>
      <c r="H48" s="1" t="s">
        <v>130</v>
      </c>
      <c r="I48" s="1" t="s">
        <v>132</v>
      </c>
      <c r="J48" s="12"/>
      <c r="K48" s="70">
        <f>IF(K496="yes",'Sites Score_Others'!M48-'Sites Score_Others'!L48,"")</f>
        <v>0</v>
      </c>
      <c r="L48" s="70">
        <f>IF(L496="yes",'Sites Score_Others'!N48-'Sites Score_Others'!M48,"")</f>
        <v>0</v>
      </c>
      <c r="M48" s="70">
        <f>IF(M496="yes",'Sites Score_Others'!O48-'Sites Score_Others'!N48,"")</f>
        <v>0</v>
      </c>
      <c r="N48" s="70">
        <f>IF(N496="yes",'Sites Score_Others'!P48-'Sites Score_Others'!O48,"")</f>
        <v>0</v>
      </c>
      <c r="O48" s="70" t="str">
        <f>IF(O496="yes",'Sites Score_Others'!R48-'Sites Score_Others'!Q48,"")</f>
        <v/>
      </c>
      <c r="P48" s="70">
        <f>IF(P496="yes",'Sites Score_Others'!R48-'Sites Score_Others'!P48,"")</f>
        <v>0</v>
      </c>
      <c r="Q48" s="70">
        <f>IF(Q496="yes",'Sites Score_Others'!S48-'Sites Score_Others'!R48,"")</f>
        <v>0</v>
      </c>
      <c r="R48" s="70">
        <f>IF(R496="yes",'Sites Score_Others'!T48-'Sites Score_Others'!S48,"")</f>
        <v>0</v>
      </c>
    </row>
    <row r="49" spans="1:22" hidden="1" outlineLevel="1" x14ac:dyDescent="0.45">
      <c r="E49" s="2" t="s">
        <v>133</v>
      </c>
      <c r="F49" s="2" t="s">
        <v>174</v>
      </c>
      <c r="G49" s="1" t="s">
        <v>131</v>
      </c>
      <c r="H49" s="1" t="s">
        <v>130</v>
      </c>
      <c r="I49" s="1" t="s">
        <v>132</v>
      </c>
      <c r="J49" s="12"/>
      <c r="K49" s="70">
        <f>IF(K497="yes",'Sites Score_Others'!M49-'Sites Score_Others'!L49,"")</f>
        <v>0</v>
      </c>
      <c r="L49" s="70">
        <f>IF(L497="yes",'Sites Score_Others'!N49-'Sites Score_Others'!M49,"")</f>
        <v>0</v>
      </c>
      <c r="M49" s="70">
        <f>IF(M497="yes",'Sites Score_Others'!O49-'Sites Score_Others'!N49,"")</f>
        <v>-1</v>
      </c>
      <c r="N49" s="70">
        <f>IF(N497="yes",'Sites Score_Others'!P49-'Sites Score_Others'!O49,"")</f>
        <v>1</v>
      </c>
      <c r="O49" s="70" t="str">
        <f>IF(O497="yes",'Sites Score_Others'!R49-'Sites Score_Others'!Q49,"")</f>
        <v/>
      </c>
      <c r="P49" s="70">
        <f>IF(P497="yes",'Sites Score_Others'!R49-'Sites Score_Others'!P49,"")</f>
        <v>0</v>
      </c>
      <c r="Q49" s="70">
        <f>IF(Q497="yes",'Sites Score_Others'!S49-'Sites Score_Others'!R49,"")</f>
        <v>0</v>
      </c>
      <c r="R49" s="70">
        <f>IF(R497="yes",'Sites Score_Others'!T49-'Sites Score_Others'!S49,"")</f>
        <v>0</v>
      </c>
    </row>
    <row r="50" spans="1:22" hidden="1" outlineLevel="1" x14ac:dyDescent="0.45">
      <c r="E50" s="2" t="s">
        <v>133</v>
      </c>
      <c r="F50" s="2" t="s">
        <v>175</v>
      </c>
      <c r="G50" s="1" t="s">
        <v>131</v>
      </c>
      <c r="H50" s="1" t="s">
        <v>130</v>
      </c>
      <c r="I50" s="1" t="s">
        <v>132</v>
      </c>
      <c r="J50" s="12"/>
      <c r="K50" s="70">
        <f>IF(K498="yes",'Sites Score_Others'!M50-'Sites Score_Others'!L50,"")</f>
        <v>1</v>
      </c>
      <c r="L50" s="70">
        <f>IF(L498="yes",'Sites Score_Others'!N50-'Sites Score_Others'!M50,"")</f>
        <v>0</v>
      </c>
      <c r="M50" s="70">
        <f>IF(M498="yes",'Sites Score_Others'!O50-'Sites Score_Others'!N50,"")</f>
        <v>0</v>
      </c>
      <c r="N50" s="70">
        <f>IF(N498="yes",'Sites Score_Others'!P50-'Sites Score_Others'!O50,"")</f>
        <v>0</v>
      </c>
      <c r="O50" s="70" t="str">
        <f>IF(O498="yes",'Sites Score_Others'!R50-'Sites Score_Others'!Q50,"")</f>
        <v/>
      </c>
      <c r="P50" s="70">
        <f>IF(P498="yes",'Sites Score_Others'!R50-'Sites Score_Others'!P50,"")</f>
        <v>0</v>
      </c>
      <c r="Q50" s="70">
        <f>IF(Q498="yes",'Sites Score_Others'!S50-'Sites Score_Others'!R50,"")</f>
        <v>0</v>
      </c>
      <c r="R50" s="70">
        <f>IF(R498="yes",'Sites Score_Others'!T50-'Sites Score_Others'!S50,"")</f>
        <v>0</v>
      </c>
    </row>
    <row r="51" spans="1:22" hidden="1" outlineLevel="1" x14ac:dyDescent="0.45">
      <c r="E51" s="2" t="s">
        <v>133</v>
      </c>
      <c r="F51" s="2" t="s">
        <v>176</v>
      </c>
      <c r="G51" s="1" t="s">
        <v>131</v>
      </c>
      <c r="H51" s="1" t="s">
        <v>130</v>
      </c>
      <c r="I51" s="1" t="s">
        <v>132</v>
      </c>
      <c r="J51" s="12"/>
      <c r="K51" s="70">
        <f>IF(K499="yes",'Sites Score_Others'!M51-'Sites Score_Others'!L51,"")</f>
        <v>0</v>
      </c>
      <c r="L51" s="70">
        <f>IF(L499="yes",'Sites Score_Others'!N51-'Sites Score_Others'!M51,"")</f>
        <v>0</v>
      </c>
      <c r="M51" s="70">
        <f>IF(M499="yes",'Sites Score_Others'!O51-'Sites Score_Others'!N51,"")</f>
        <v>0</v>
      </c>
      <c r="N51" s="70">
        <f>IF(N499="yes",'Sites Score_Others'!P51-'Sites Score_Others'!O51,"")</f>
        <v>0</v>
      </c>
      <c r="O51" s="70" t="str">
        <f>IF(O499="yes",'Sites Score_Others'!R51-'Sites Score_Others'!Q51,"")</f>
        <v/>
      </c>
      <c r="P51" s="70">
        <f>IF(P499="yes",'Sites Score_Others'!R51-'Sites Score_Others'!P51,"")</f>
        <v>0</v>
      </c>
      <c r="Q51" s="70">
        <f>IF(Q499="yes",'Sites Score_Others'!S51-'Sites Score_Others'!R51,"")</f>
        <v>0</v>
      </c>
      <c r="R51" s="70">
        <f>IF(R499="yes",'Sites Score_Others'!T51-'Sites Score_Others'!S51,"")</f>
        <v>-1</v>
      </c>
    </row>
    <row r="52" spans="1:22" hidden="1" outlineLevel="1" x14ac:dyDescent="0.45">
      <c r="E52" s="2" t="s">
        <v>133</v>
      </c>
      <c r="F52" s="2" t="s">
        <v>177</v>
      </c>
      <c r="G52" s="1" t="s">
        <v>131</v>
      </c>
      <c r="H52" s="1" t="s">
        <v>130</v>
      </c>
      <c r="I52" s="1" t="s">
        <v>132</v>
      </c>
      <c r="J52" s="12"/>
      <c r="K52" s="70">
        <f>IF(K500="yes",'Sites Score_Others'!M52-'Sites Score_Others'!L52,"")</f>
        <v>0</v>
      </c>
      <c r="L52" s="70">
        <f>IF(L500="yes",'Sites Score_Others'!N52-'Sites Score_Others'!M52,"")</f>
        <v>0</v>
      </c>
      <c r="M52" s="70">
        <f>IF(M500="yes",'Sites Score_Others'!O52-'Sites Score_Others'!N52,"")</f>
        <v>0</v>
      </c>
      <c r="N52" s="70">
        <f>IF(N500="yes",'Sites Score_Others'!P52-'Sites Score_Others'!O52,"")</f>
        <v>1</v>
      </c>
      <c r="O52" s="70" t="str">
        <f>IF(O500="yes",'Sites Score_Others'!R52-'Sites Score_Others'!Q52,"")</f>
        <v/>
      </c>
      <c r="P52" s="70">
        <f>IF(P500="yes",'Sites Score_Others'!R52-'Sites Score_Others'!P52,"")</f>
        <v>0</v>
      </c>
      <c r="Q52" s="70">
        <f>IF(Q500="yes",'Sites Score_Others'!S52-'Sites Score_Others'!R52,"")</f>
        <v>0</v>
      </c>
      <c r="R52" s="70">
        <f>IF(R500="yes",'Sites Score_Others'!T52-'Sites Score_Others'!S52,"")</f>
        <v>0</v>
      </c>
    </row>
    <row r="53" spans="1:22" hidden="1" outlineLevel="1" x14ac:dyDescent="0.45">
      <c r="E53" s="2" t="s">
        <v>133</v>
      </c>
      <c r="F53" s="2" t="s">
        <v>178</v>
      </c>
      <c r="G53" s="1" t="s">
        <v>131</v>
      </c>
      <c r="H53" s="1" t="s">
        <v>130</v>
      </c>
      <c r="I53" s="1" t="s">
        <v>132</v>
      </c>
      <c r="J53" s="12"/>
      <c r="K53" s="70">
        <f>IF(K501="yes",'Sites Score_Others'!M53-'Sites Score_Others'!L53,"")</f>
        <v>0</v>
      </c>
      <c r="L53" s="70">
        <f>IF(L501="yes",'Sites Score_Others'!N53-'Sites Score_Others'!M53,"")</f>
        <v>0</v>
      </c>
      <c r="M53" s="70">
        <f>IF(M501="yes",'Sites Score_Others'!O53-'Sites Score_Others'!N53,"")</f>
        <v>0</v>
      </c>
      <c r="N53" s="70">
        <f>IF(N501="yes",'Sites Score_Others'!P53-'Sites Score_Others'!O53,"")</f>
        <v>0</v>
      </c>
      <c r="O53" s="70" t="str">
        <f>IF(O501="yes",'Sites Score_Others'!R53-'Sites Score_Others'!Q53,"")</f>
        <v/>
      </c>
      <c r="P53" s="70">
        <f>IF(P501="yes",'Sites Score_Others'!R53-'Sites Score_Others'!P53,"")</f>
        <v>0</v>
      </c>
      <c r="Q53" s="70">
        <f>IF(Q501="yes",'Sites Score_Others'!S53-'Sites Score_Others'!R53,"")</f>
        <v>0</v>
      </c>
      <c r="R53" s="70">
        <f>IF(R501="yes",'Sites Score_Others'!T53-'Sites Score_Others'!S53,"")</f>
        <v>0</v>
      </c>
    </row>
    <row r="54" spans="1:22" hidden="1" outlineLevel="1" x14ac:dyDescent="0.45">
      <c r="E54" s="2" t="s">
        <v>133</v>
      </c>
      <c r="F54" s="2" t="s">
        <v>179</v>
      </c>
      <c r="G54" s="1" t="s">
        <v>131</v>
      </c>
      <c r="H54" s="1" t="s">
        <v>130</v>
      </c>
      <c r="I54" s="1" t="s">
        <v>132</v>
      </c>
      <c r="K54" s="70">
        <f>IF(K502="yes",'Sites Score_Others'!M54-'Sites Score_Others'!L54,"")</f>
        <v>0</v>
      </c>
      <c r="L54" s="70">
        <f>IF(L502="yes",'Sites Score_Others'!N54-'Sites Score_Others'!M54,"")</f>
        <v>-1</v>
      </c>
      <c r="M54" s="70">
        <f>IF(M502="yes",'Sites Score_Others'!O54-'Sites Score_Others'!N54,"")</f>
        <v>0</v>
      </c>
      <c r="N54" s="70">
        <f>IF(N502="yes",'Sites Score_Others'!P54-'Sites Score_Others'!O54,"")</f>
        <v>0</v>
      </c>
      <c r="O54" s="70" t="str">
        <f>IF(O502="yes",'Sites Score_Others'!R54-'Sites Score_Others'!Q54,"")</f>
        <v/>
      </c>
      <c r="P54" s="70">
        <f>IF(P502="yes",'Sites Score_Others'!R54-'Sites Score_Others'!P54,"")</f>
        <v>1</v>
      </c>
      <c r="Q54" s="70">
        <f>IF(Q502="yes",'Sites Score_Others'!S54-'Sites Score_Others'!R54,"")</f>
        <v>1</v>
      </c>
      <c r="R54" s="70">
        <f>IF(R502="yes",'Sites Score_Others'!T54-'Sites Score_Others'!S54,"")</f>
        <v>0</v>
      </c>
    </row>
    <row r="55" spans="1:22" s="18" customFormat="1" ht="13.15" hidden="1" outlineLevel="1" x14ac:dyDescent="0.4">
      <c r="A55" s="15"/>
      <c r="B55" s="15"/>
      <c r="C55" s="16"/>
      <c r="D55" s="17"/>
      <c r="E55" s="2" t="s">
        <v>133</v>
      </c>
      <c r="F55" s="2" t="s">
        <v>180</v>
      </c>
      <c r="G55" s="1" t="s">
        <v>131</v>
      </c>
      <c r="H55" s="1" t="s">
        <v>130</v>
      </c>
      <c r="I55" s="1" t="s">
        <v>132</v>
      </c>
      <c r="K55" s="70">
        <f>IF(K503="yes",'Sites Score_Others'!M55-'Sites Score_Others'!L55,"")</f>
        <v>0</v>
      </c>
      <c r="L55" s="70">
        <f>IF(L503="yes",'Sites Score_Others'!N55-'Sites Score_Others'!M55,"")</f>
        <v>0</v>
      </c>
      <c r="M55" s="70">
        <f>IF(M503="yes",'Sites Score_Others'!O55-'Sites Score_Others'!N55,"")</f>
        <v>-1</v>
      </c>
      <c r="N55" s="70">
        <f>IF(N503="yes",'Sites Score_Others'!P55-'Sites Score_Others'!O55,"")</f>
        <v>0</v>
      </c>
      <c r="O55" s="70" t="str">
        <f>IF(O503="yes",'Sites Score_Others'!R55-'Sites Score_Others'!Q55,"")</f>
        <v/>
      </c>
      <c r="P55" s="70">
        <f>IF(P503="yes",'Sites Score_Others'!R55-'Sites Score_Others'!P55,"")</f>
        <v>1</v>
      </c>
      <c r="Q55" s="70">
        <f>IF(Q503="yes",'Sites Score_Others'!S55-'Sites Score_Others'!R55,"")</f>
        <v>0</v>
      </c>
      <c r="R55" s="70">
        <f>IF(R503="yes",'Sites Score_Others'!T55-'Sites Score_Others'!S55,"")</f>
        <v>0</v>
      </c>
      <c r="S55" s="3"/>
      <c r="T55" s="3"/>
      <c r="U55" s="3"/>
      <c r="V55" s="3"/>
    </row>
    <row r="56" spans="1:22" hidden="1" outlineLevel="1" x14ac:dyDescent="0.45">
      <c r="E56" s="2" t="s">
        <v>133</v>
      </c>
      <c r="F56" s="2" t="s">
        <v>181</v>
      </c>
      <c r="G56" s="1" t="s">
        <v>131</v>
      </c>
      <c r="H56" s="1" t="s">
        <v>130</v>
      </c>
      <c r="I56" s="1" t="s">
        <v>132</v>
      </c>
      <c r="K56" s="70">
        <f>IF(K504="yes",'Sites Score_Others'!M56-'Sites Score_Others'!L56,"")</f>
        <v>0</v>
      </c>
      <c r="L56" s="70">
        <f>IF(L504="yes",'Sites Score_Others'!N56-'Sites Score_Others'!M56,"")</f>
        <v>0</v>
      </c>
      <c r="M56" s="70">
        <f>IF(M504="yes",'Sites Score_Others'!O56-'Sites Score_Others'!N56,"")</f>
        <v>0</v>
      </c>
      <c r="N56" s="70">
        <f>IF(N504="yes",'Sites Score_Others'!P56-'Sites Score_Others'!O56,"")</f>
        <v>0</v>
      </c>
      <c r="O56" s="70" t="str">
        <f>IF(O504="yes",'Sites Score_Others'!R56-'Sites Score_Others'!Q56,"")</f>
        <v/>
      </c>
      <c r="P56" s="70">
        <f>IF(P504="yes",'Sites Score_Others'!R56-'Sites Score_Others'!P56,"")</f>
        <v>0</v>
      </c>
      <c r="Q56" s="70">
        <f>IF(Q504="yes",'Sites Score_Others'!S56-'Sites Score_Others'!R56,"")</f>
        <v>0</v>
      </c>
      <c r="R56" s="70">
        <f>IF(R504="yes",'Sites Score_Others'!T56-'Sites Score_Others'!S56,"")</f>
        <v>0</v>
      </c>
    </row>
    <row r="57" spans="1:22" hidden="1" outlineLevel="1" x14ac:dyDescent="0.45">
      <c r="E57" s="2" t="s">
        <v>133</v>
      </c>
      <c r="F57" s="2" t="s">
        <v>182</v>
      </c>
      <c r="G57" s="1" t="s">
        <v>131</v>
      </c>
      <c r="H57" s="1" t="s">
        <v>130</v>
      </c>
      <c r="I57" s="1" t="s">
        <v>132</v>
      </c>
      <c r="J57" s="13"/>
      <c r="K57" s="70">
        <f>IF(K505="yes",'Sites Score_Others'!M57-'Sites Score_Others'!L57,"")</f>
        <v>0</v>
      </c>
      <c r="L57" s="70">
        <f>IF(L505="yes",'Sites Score_Others'!N57-'Sites Score_Others'!M57,"")</f>
        <v>-1</v>
      </c>
      <c r="M57" s="70">
        <f>IF(M505="yes",'Sites Score_Others'!O57-'Sites Score_Others'!N57,"")</f>
        <v>0</v>
      </c>
      <c r="N57" s="70">
        <f>IF(N505="yes",'Sites Score_Others'!P57-'Sites Score_Others'!O57,"")</f>
        <v>1</v>
      </c>
      <c r="O57" s="70" t="str">
        <f>IF(O505="yes",'Sites Score_Others'!R57-'Sites Score_Others'!Q57,"")</f>
        <v/>
      </c>
      <c r="P57" s="70">
        <f>IF(P505="yes",'Sites Score_Others'!R57-'Sites Score_Others'!P57,"")</f>
        <v>0</v>
      </c>
      <c r="Q57" s="70">
        <f>IF(Q505="yes",'Sites Score_Others'!S57-'Sites Score_Others'!R57,"")</f>
        <v>1</v>
      </c>
      <c r="R57" s="70">
        <f>IF(R505="yes",'Sites Score_Others'!T57-'Sites Score_Others'!S57,"")</f>
        <v>-1</v>
      </c>
    </row>
    <row r="58" spans="1:22" hidden="1" outlineLevel="1" x14ac:dyDescent="0.45">
      <c r="E58" s="2" t="s">
        <v>133</v>
      </c>
      <c r="F58" s="2" t="s">
        <v>183</v>
      </c>
      <c r="G58" s="1" t="s">
        <v>131</v>
      </c>
      <c r="H58" s="1" t="s">
        <v>130</v>
      </c>
      <c r="I58" s="1" t="s">
        <v>132</v>
      </c>
      <c r="J58" s="12"/>
      <c r="K58" s="70">
        <f>IF(K506="yes",'Sites Score_Others'!M58-'Sites Score_Others'!L58,"")</f>
        <v>-1</v>
      </c>
      <c r="L58" s="70">
        <f>IF(L506="yes",'Sites Score_Others'!N58-'Sites Score_Others'!M58,"")</f>
        <v>0</v>
      </c>
      <c r="M58" s="70">
        <f>IF(M506="yes",'Sites Score_Others'!O58-'Sites Score_Others'!N58,"")</f>
        <v>-1</v>
      </c>
      <c r="N58" s="70">
        <f>IF(N506="yes",'Sites Score_Others'!P58-'Sites Score_Others'!O58,"")</f>
        <v>0</v>
      </c>
      <c r="O58" s="70" t="str">
        <f>IF(O506="yes",'Sites Score_Others'!R58-'Sites Score_Others'!Q58,"")</f>
        <v/>
      </c>
      <c r="P58" s="70">
        <f>IF(P506="yes",'Sites Score_Others'!R58-'Sites Score_Others'!P58,"")</f>
        <v>0</v>
      </c>
      <c r="Q58" s="70">
        <f>IF(Q506="yes",'Sites Score_Others'!S58-'Sites Score_Others'!R58,"")</f>
        <v>1</v>
      </c>
      <c r="R58" s="70">
        <f>IF(R506="yes",'Sites Score_Others'!T58-'Sites Score_Others'!S58,"")</f>
        <v>0</v>
      </c>
    </row>
    <row r="59" spans="1:22" hidden="1" outlineLevel="1" x14ac:dyDescent="0.45">
      <c r="E59" s="2" t="s">
        <v>133</v>
      </c>
      <c r="F59" s="2" t="s">
        <v>184</v>
      </c>
      <c r="G59" s="1" t="s">
        <v>131</v>
      </c>
      <c r="H59" s="1" t="s">
        <v>130</v>
      </c>
      <c r="I59" s="1" t="s">
        <v>132</v>
      </c>
      <c r="J59" s="12"/>
      <c r="K59" s="70">
        <f>IF(K507="yes",'Sites Score_Others'!M59-'Sites Score_Others'!L59,"")</f>
        <v>0</v>
      </c>
      <c r="L59" s="70">
        <f>IF(L507="yes",'Sites Score_Others'!N59-'Sites Score_Others'!M59,"")</f>
        <v>-1</v>
      </c>
      <c r="M59" s="70">
        <f>IF(M507="yes",'Sites Score_Others'!O59-'Sites Score_Others'!N59,"")</f>
        <v>0</v>
      </c>
      <c r="N59" s="70">
        <f>IF(N507="yes",'Sites Score_Others'!P59-'Sites Score_Others'!O59,"")</f>
        <v>1</v>
      </c>
      <c r="O59" s="70" t="str">
        <f>IF(O507="yes",'Sites Score_Others'!R59-'Sites Score_Others'!Q59,"")</f>
        <v/>
      </c>
      <c r="P59" s="70">
        <f>IF(P507="yes",'Sites Score_Others'!R59-'Sites Score_Others'!P59,"")</f>
        <v>0</v>
      </c>
      <c r="Q59" s="70">
        <f>IF(Q507="yes",'Sites Score_Others'!S59-'Sites Score_Others'!R59,"")</f>
        <v>1</v>
      </c>
      <c r="R59" s="70">
        <f>IF(R507="yes",'Sites Score_Others'!T59-'Sites Score_Others'!S59,"")</f>
        <v>0</v>
      </c>
    </row>
    <row r="60" spans="1:22" hidden="1" outlineLevel="1" x14ac:dyDescent="0.45">
      <c r="E60" s="2" t="s">
        <v>133</v>
      </c>
      <c r="F60" s="2" t="s">
        <v>185</v>
      </c>
      <c r="G60" s="1" t="s">
        <v>131</v>
      </c>
      <c r="H60" s="1" t="s">
        <v>130</v>
      </c>
      <c r="I60" s="1" t="s">
        <v>132</v>
      </c>
      <c r="J60" s="12"/>
      <c r="K60" s="70" t="str">
        <f>IF(K508="yes",'Sites Score_Others'!M60-'Sites Score_Others'!L60,"")</f>
        <v/>
      </c>
      <c r="L60" s="70">
        <f>IF(L508="yes",'Sites Score_Others'!N60-'Sites Score_Others'!M60,"")</f>
        <v>0</v>
      </c>
      <c r="M60" s="70">
        <f>IF(M508="yes",'Sites Score_Others'!O60-'Sites Score_Others'!N60,"")</f>
        <v>0</v>
      </c>
      <c r="N60" s="70">
        <f>IF(N508="yes",'Sites Score_Others'!P60-'Sites Score_Others'!O60,"")</f>
        <v>0</v>
      </c>
      <c r="O60" s="70" t="str">
        <f>IF(O508="yes",'Sites Score_Others'!R60-'Sites Score_Others'!Q60,"")</f>
        <v/>
      </c>
      <c r="P60" s="70">
        <f>IF(P508="yes",'Sites Score_Others'!R60-'Sites Score_Others'!P60,"")</f>
        <v>0</v>
      </c>
      <c r="Q60" s="70">
        <f>IF(Q508="yes",'Sites Score_Others'!S60-'Sites Score_Others'!R60,"")</f>
        <v>0</v>
      </c>
      <c r="R60" s="70">
        <f>IF(R508="yes",'Sites Score_Others'!T60-'Sites Score_Others'!S60,"")</f>
        <v>0</v>
      </c>
    </row>
    <row r="61" spans="1:22" collapsed="1" x14ac:dyDescent="0.45">
      <c r="E61" s="2"/>
      <c r="F61" s="2"/>
      <c r="G61" s="1"/>
      <c r="H61" s="1"/>
      <c r="J61" s="12"/>
      <c r="K61" s="70"/>
      <c r="L61" s="70"/>
      <c r="M61" s="70"/>
      <c r="N61" s="70"/>
      <c r="O61" s="70"/>
      <c r="P61" s="70"/>
      <c r="Q61" s="70"/>
      <c r="R61" s="70"/>
    </row>
    <row r="62" spans="1:22" x14ac:dyDescent="0.45">
      <c r="E62" s="2" t="s">
        <v>186</v>
      </c>
      <c r="F62" s="2" t="s">
        <v>187</v>
      </c>
      <c r="G62" s="1" t="s">
        <v>131</v>
      </c>
      <c r="H62" s="1" t="s">
        <v>130</v>
      </c>
      <c r="I62" s="1" t="s">
        <v>132</v>
      </c>
      <c r="J62" s="12"/>
      <c r="K62" s="70">
        <f>IF(K510="yes",'Sites Score_Others'!M62-'Sites Score_Others'!L62,"")</f>
        <v>0</v>
      </c>
      <c r="L62" s="70">
        <f>IF(L510="yes",'Sites Score_Others'!N62-'Sites Score_Others'!M62,"")</f>
        <v>0</v>
      </c>
      <c r="M62" s="70">
        <f>IF(M510="yes",'Sites Score_Others'!O62-'Sites Score_Others'!N62,"")</f>
        <v>0</v>
      </c>
      <c r="N62" s="70">
        <f>IF(N510="yes",'Sites Score_Others'!P62-'Sites Score_Others'!O62,"")</f>
        <v>0</v>
      </c>
      <c r="O62" s="70" t="str">
        <f>IF(O510="yes",'Sites Score_Others'!R62-'Sites Score_Others'!Q62,"")</f>
        <v/>
      </c>
      <c r="P62" s="70">
        <f>IF(P510="yes",'Sites Score_Others'!R62-'Sites Score_Others'!P62,"")</f>
        <v>0</v>
      </c>
      <c r="Q62" s="70">
        <f>IF(Q510="yes",'Sites Score_Others'!S62-'Sites Score_Others'!R62,"")</f>
        <v>0</v>
      </c>
      <c r="R62" s="70">
        <f>IF(R510="yes",'Sites Score_Others'!T62-'Sites Score_Others'!S62,"")</f>
        <v>-1</v>
      </c>
    </row>
    <row r="63" spans="1:22" hidden="1" outlineLevel="1" x14ac:dyDescent="0.45">
      <c r="E63" s="2" t="s">
        <v>186</v>
      </c>
      <c r="F63" s="2" t="s">
        <v>188</v>
      </c>
      <c r="G63" s="1" t="s">
        <v>131</v>
      </c>
      <c r="H63" s="1" t="s">
        <v>130</v>
      </c>
      <c r="I63" s="1" t="s">
        <v>132</v>
      </c>
      <c r="J63" s="12"/>
      <c r="K63" s="70">
        <f>IF(K511="yes",'Sites Score_Others'!M63-'Sites Score_Others'!L63,"")</f>
        <v>0</v>
      </c>
      <c r="L63" s="70">
        <f>IF(L511="yes",'Sites Score_Others'!N63-'Sites Score_Others'!M63,"")</f>
        <v>0</v>
      </c>
      <c r="M63" s="70">
        <f>IF(M511="yes",'Sites Score_Others'!O63-'Sites Score_Others'!N63,"")</f>
        <v>0</v>
      </c>
      <c r="N63" s="70">
        <f>IF(N511="yes",'Sites Score_Others'!P63-'Sites Score_Others'!O63,"")</f>
        <v>0</v>
      </c>
      <c r="O63" s="70" t="str">
        <f>IF(O511="yes",'Sites Score_Others'!R63-'Sites Score_Others'!Q63,"")</f>
        <v/>
      </c>
      <c r="P63" s="70">
        <f>IF(P511="yes",'Sites Score_Others'!R63-'Sites Score_Others'!P63,"")</f>
        <v>0</v>
      </c>
      <c r="Q63" s="70">
        <f>IF(Q511="yes",'Sites Score_Others'!S63-'Sites Score_Others'!R63,"")</f>
        <v>0</v>
      </c>
      <c r="R63" s="70">
        <f>IF(R511="yes",'Sites Score_Others'!T63-'Sites Score_Others'!S63,"")</f>
        <v>0</v>
      </c>
    </row>
    <row r="64" spans="1:22" hidden="1" outlineLevel="1" x14ac:dyDescent="0.45">
      <c r="E64" s="2" t="s">
        <v>186</v>
      </c>
      <c r="F64" s="2" t="s">
        <v>189</v>
      </c>
      <c r="G64" s="1" t="s">
        <v>131</v>
      </c>
      <c r="H64" s="1" t="s">
        <v>130</v>
      </c>
      <c r="I64" s="1" t="s">
        <v>132</v>
      </c>
      <c r="J64" s="12"/>
      <c r="K64" s="70">
        <f>IF(K512="yes",'Sites Score_Others'!M64-'Sites Score_Others'!L64,"")</f>
        <v>0</v>
      </c>
      <c r="L64" s="70">
        <f>IF(L512="yes",'Sites Score_Others'!N64-'Sites Score_Others'!M64,"")</f>
        <v>0</v>
      </c>
      <c r="M64" s="70">
        <f>IF(M512="yes",'Sites Score_Others'!O64-'Sites Score_Others'!N64,"")</f>
        <v>0</v>
      </c>
      <c r="N64" s="70">
        <f>IF(N512="yes",'Sites Score_Others'!P64-'Sites Score_Others'!O64,"")</f>
        <v>0</v>
      </c>
      <c r="O64" s="70" t="str">
        <f>IF(O512="yes",'Sites Score_Others'!R64-'Sites Score_Others'!Q64,"")</f>
        <v/>
      </c>
      <c r="P64" s="70">
        <f>IF(P512="yes",'Sites Score_Others'!R64-'Sites Score_Others'!P64,"")</f>
        <v>0</v>
      </c>
      <c r="Q64" s="70">
        <f>IF(Q512="yes",'Sites Score_Others'!S64-'Sites Score_Others'!R64,"")</f>
        <v>-1</v>
      </c>
      <c r="R64" s="70">
        <f>IF(R512="yes",'Sites Score_Others'!T64-'Sites Score_Others'!S64,"")</f>
        <v>1</v>
      </c>
    </row>
    <row r="65" spans="1:22" hidden="1" outlineLevel="1" x14ac:dyDescent="0.45">
      <c r="E65" s="2" t="s">
        <v>186</v>
      </c>
      <c r="F65" s="2" t="s">
        <v>190</v>
      </c>
      <c r="G65" s="1" t="s">
        <v>131</v>
      </c>
      <c r="H65" s="1" t="s">
        <v>130</v>
      </c>
      <c r="I65" s="1" t="s">
        <v>132</v>
      </c>
      <c r="J65" s="12"/>
      <c r="K65" s="70">
        <f>IF(K513="yes",'Sites Score_Others'!M65-'Sites Score_Others'!L65,"")</f>
        <v>0</v>
      </c>
      <c r="L65" s="70">
        <f>IF(L513="yes",'Sites Score_Others'!N65-'Sites Score_Others'!M65,"")</f>
        <v>0</v>
      </c>
      <c r="M65" s="70">
        <f>IF(M513="yes",'Sites Score_Others'!O65-'Sites Score_Others'!N65,"")</f>
        <v>0</v>
      </c>
      <c r="N65" s="70">
        <f>IF(N513="yes",'Sites Score_Others'!P65-'Sites Score_Others'!O65,"")</f>
        <v>0</v>
      </c>
      <c r="O65" s="70" t="str">
        <f>IF(O513="yes",'Sites Score_Others'!R65-'Sites Score_Others'!Q65,"")</f>
        <v/>
      </c>
      <c r="P65" s="70">
        <f>IF(P513="yes",'Sites Score_Others'!R65-'Sites Score_Others'!P65,"")</f>
        <v>0</v>
      </c>
      <c r="Q65" s="70">
        <f>IF(Q513="yes",'Sites Score_Others'!S65-'Sites Score_Others'!R65,"")</f>
        <v>0</v>
      </c>
      <c r="R65" s="70">
        <f>IF(R513="yes",'Sites Score_Others'!T65-'Sites Score_Others'!S65,"")</f>
        <v>0</v>
      </c>
    </row>
    <row r="66" spans="1:22" hidden="1" outlineLevel="1" x14ac:dyDescent="0.45">
      <c r="E66" s="2" t="s">
        <v>186</v>
      </c>
      <c r="F66" s="2" t="s">
        <v>191</v>
      </c>
      <c r="G66" s="1" t="s">
        <v>131</v>
      </c>
      <c r="H66" s="1" t="s">
        <v>130</v>
      </c>
      <c r="I66" s="1" t="s">
        <v>132</v>
      </c>
      <c r="J66" s="12"/>
      <c r="K66" s="70">
        <f>IF(K514="yes",'Sites Score_Others'!M66-'Sites Score_Others'!L66,"")</f>
        <v>1</v>
      </c>
      <c r="L66" s="70">
        <f>IF(L514="yes",'Sites Score_Others'!N66-'Sites Score_Others'!M66,"")</f>
        <v>0</v>
      </c>
      <c r="M66" s="70">
        <f>IF(M514="yes",'Sites Score_Others'!O66-'Sites Score_Others'!N66,"")</f>
        <v>0</v>
      </c>
      <c r="N66" s="70">
        <f>IF(N514="yes",'Sites Score_Others'!P66-'Sites Score_Others'!O66,"")</f>
        <v>0</v>
      </c>
      <c r="O66" s="70" t="str">
        <f>IF(O514="yes",'Sites Score_Others'!R66-'Sites Score_Others'!Q66,"")</f>
        <v/>
      </c>
      <c r="P66" s="70">
        <f>IF(P514="yes",'Sites Score_Others'!R66-'Sites Score_Others'!P66,"")</f>
        <v>-1</v>
      </c>
      <c r="Q66" s="70">
        <f>IF(Q514="yes",'Sites Score_Others'!S66-'Sites Score_Others'!R66,"")</f>
        <v>0</v>
      </c>
      <c r="R66" s="70">
        <f>IF(R514="yes",'Sites Score_Others'!T66-'Sites Score_Others'!S66,"")</f>
        <v>0</v>
      </c>
    </row>
    <row r="67" spans="1:22" hidden="1" outlineLevel="1" x14ac:dyDescent="0.45">
      <c r="E67" s="2" t="s">
        <v>186</v>
      </c>
      <c r="F67" s="2" t="s">
        <v>192</v>
      </c>
      <c r="G67" s="1" t="s">
        <v>131</v>
      </c>
      <c r="H67" s="1" t="s">
        <v>130</v>
      </c>
      <c r="I67" s="1" t="s">
        <v>132</v>
      </c>
      <c r="J67" s="12"/>
      <c r="K67" s="70">
        <f>IF(K515="yes",'Sites Score_Others'!M67-'Sites Score_Others'!L67,"")</f>
        <v>0</v>
      </c>
      <c r="L67" s="70">
        <f>IF(L515="yes",'Sites Score_Others'!N67-'Sites Score_Others'!M67,"")</f>
        <v>0</v>
      </c>
      <c r="M67" s="70">
        <f>IF(M515="yes",'Sites Score_Others'!O67-'Sites Score_Others'!N67,"")</f>
        <v>0</v>
      </c>
      <c r="N67" s="70">
        <f>IF(N515="yes",'Sites Score_Others'!P67-'Sites Score_Others'!O67,"")</f>
        <v>0</v>
      </c>
      <c r="O67" s="70" t="str">
        <f>IF(O515="yes",'Sites Score_Others'!R67-'Sites Score_Others'!Q67,"")</f>
        <v/>
      </c>
      <c r="P67" s="70">
        <f>IF(P515="yes",'Sites Score_Others'!R67-'Sites Score_Others'!P67,"")</f>
        <v>0</v>
      </c>
      <c r="Q67" s="70">
        <f>IF(Q515="yes",'Sites Score_Others'!S67-'Sites Score_Others'!R67,"")</f>
        <v>0</v>
      </c>
      <c r="R67" s="70">
        <f>IF(R515="yes",'Sites Score_Others'!T67-'Sites Score_Others'!S67,"")</f>
        <v>0</v>
      </c>
    </row>
    <row r="68" spans="1:22" hidden="1" outlineLevel="1" x14ac:dyDescent="0.45">
      <c r="E68" s="2" t="s">
        <v>186</v>
      </c>
      <c r="F68" s="2" t="s">
        <v>193</v>
      </c>
      <c r="G68" s="1" t="s">
        <v>131</v>
      </c>
      <c r="H68" s="1" t="s">
        <v>130</v>
      </c>
      <c r="I68" s="1" t="s">
        <v>132</v>
      </c>
      <c r="J68" s="12"/>
      <c r="K68" s="70">
        <f>IF(K516="yes",'Sites Score_Others'!M68-'Sites Score_Others'!L68,"")</f>
        <v>0</v>
      </c>
      <c r="L68" s="70">
        <f>IF(L516="yes",'Sites Score_Others'!N68-'Sites Score_Others'!M68,"")</f>
        <v>0</v>
      </c>
      <c r="M68" s="70">
        <f>IF(M516="yes",'Sites Score_Others'!O68-'Sites Score_Others'!N68,"")</f>
        <v>0</v>
      </c>
      <c r="N68" s="70">
        <f>IF(N516="yes",'Sites Score_Others'!P68-'Sites Score_Others'!O68,"")</f>
        <v>0</v>
      </c>
      <c r="O68" s="70" t="str">
        <f>IF(O516="yes",'Sites Score_Others'!R68-'Sites Score_Others'!Q68,"")</f>
        <v/>
      </c>
      <c r="P68" s="70">
        <f>IF(P516="yes",'Sites Score_Others'!R68-'Sites Score_Others'!P68,"")</f>
        <v>0</v>
      </c>
      <c r="Q68" s="70">
        <f>IF(Q516="yes",'Sites Score_Others'!S68-'Sites Score_Others'!R68,"")</f>
        <v>0</v>
      </c>
      <c r="R68" s="70">
        <f>IF(R516="yes",'Sites Score_Others'!T68-'Sites Score_Others'!S68,"")</f>
        <v>0</v>
      </c>
    </row>
    <row r="69" spans="1:22" hidden="1" outlineLevel="1" x14ac:dyDescent="0.45">
      <c r="E69" s="2" t="s">
        <v>186</v>
      </c>
      <c r="F69" s="2" t="s">
        <v>194</v>
      </c>
      <c r="G69" s="1" t="s">
        <v>131</v>
      </c>
      <c r="H69" s="1" t="s">
        <v>130</v>
      </c>
      <c r="I69" s="1" t="s">
        <v>132</v>
      </c>
      <c r="J69" s="12"/>
      <c r="K69" s="70">
        <f>IF(K517="yes",'Sites Score_Others'!M69-'Sites Score_Others'!L69,"")</f>
        <v>0</v>
      </c>
      <c r="L69" s="70">
        <f>IF(L517="yes",'Sites Score_Others'!N69-'Sites Score_Others'!M69,"")</f>
        <v>0</v>
      </c>
      <c r="M69" s="70">
        <f>IF(M517="yes",'Sites Score_Others'!O69-'Sites Score_Others'!N69,"")</f>
        <v>0</v>
      </c>
      <c r="N69" s="70">
        <f>IF(N517="yes",'Sites Score_Others'!P69-'Sites Score_Others'!O69,"")</f>
        <v>0</v>
      </c>
      <c r="O69" s="70" t="str">
        <f>IF(O517="yes",'Sites Score_Others'!R69-'Sites Score_Others'!Q69,"")</f>
        <v/>
      </c>
      <c r="P69" s="70">
        <f>IF(P517="yes",'Sites Score_Others'!R69-'Sites Score_Others'!P69,"")</f>
        <v>0</v>
      </c>
      <c r="Q69" s="70">
        <f>IF(Q517="yes",'Sites Score_Others'!S69-'Sites Score_Others'!R69,"")</f>
        <v>0</v>
      </c>
      <c r="R69" s="70">
        <f>IF(R517="yes",'Sites Score_Others'!T69-'Sites Score_Others'!S69,"")</f>
        <v>0</v>
      </c>
    </row>
    <row r="70" spans="1:22" hidden="1" outlineLevel="1" x14ac:dyDescent="0.45">
      <c r="E70" s="2" t="s">
        <v>186</v>
      </c>
      <c r="F70" s="2" t="s">
        <v>195</v>
      </c>
      <c r="G70" s="1" t="s">
        <v>131</v>
      </c>
      <c r="H70" s="1" t="s">
        <v>130</v>
      </c>
      <c r="I70" s="1" t="s">
        <v>132</v>
      </c>
      <c r="J70" s="12"/>
      <c r="K70" s="70">
        <f>IF(K518="yes",'Sites Score_Others'!M70-'Sites Score_Others'!L70,"")</f>
        <v>0</v>
      </c>
      <c r="L70" s="70">
        <f>IF(L518="yes",'Sites Score_Others'!N70-'Sites Score_Others'!M70,"")</f>
        <v>0</v>
      </c>
      <c r="M70" s="70">
        <f>IF(M518="yes",'Sites Score_Others'!O70-'Sites Score_Others'!N70,"")</f>
        <v>0</v>
      </c>
      <c r="N70" s="70">
        <f>IF(N518="yes",'Sites Score_Others'!P70-'Sites Score_Others'!O70,"")</f>
        <v>-1</v>
      </c>
      <c r="O70" s="70" t="str">
        <f>IF(O518="yes",'Sites Score_Others'!R70-'Sites Score_Others'!Q70,"")</f>
        <v/>
      </c>
      <c r="P70" s="70">
        <f>IF(P518="yes",'Sites Score_Others'!R70-'Sites Score_Others'!P70,"")</f>
        <v>0</v>
      </c>
      <c r="Q70" s="70">
        <f>IF(Q518="yes",'Sites Score_Others'!S70-'Sites Score_Others'!R70,"")</f>
        <v>0</v>
      </c>
      <c r="R70" s="70">
        <f>IF(R518="yes",'Sites Score_Others'!T70-'Sites Score_Others'!S70,"")</f>
        <v>1</v>
      </c>
    </row>
    <row r="71" spans="1:22" hidden="1" outlineLevel="1" x14ac:dyDescent="0.45">
      <c r="E71" s="2" t="s">
        <v>186</v>
      </c>
      <c r="F71" s="2" t="s">
        <v>196</v>
      </c>
      <c r="G71" s="1" t="s">
        <v>131</v>
      </c>
      <c r="H71" s="1" t="s">
        <v>130</v>
      </c>
      <c r="I71" s="1" t="s">
        <v>132</v>
      </c>
      <c r="J71" s="12"/>
      <c r="K71" s="70">
        <f>IF(K519="yes",'Sites Score_Others'!M71-'Sites Score_Others'!L71,"")</f>
        <v>1</v>
      </c>
      <c r="L71" s="70">
        <f>IF(L519="yes",'Sites Score_Others'!N71-'Sites Score_Others'!M71,"")</f>
        <v>-1</v>
      </c>
      <c r="M71" s="70">
        <f>IF(M519="yes",'Sites Score_Others'!O71-'Sites Score_Others'!N71,"")</f>
        <v>1</v>
      </c>
      <c r="N71" s="70">
        <f>IF(N519="yes",'Sites Score_Others'!P71-'Sites Score_Others'!O71,"")</f>
        <v>-1</v>
      </c>
      <c r="O71" s="70" t="str">
        <f>IF(O519="yes",'Sites Score_Others'!R71-'Sites Score_Others'!Q71,"")</f>
        <v/>
      </c>
      <c r="P71" s="70">
        <f>IF(P519="yes",'Sites Score_Others'!R71-'Sites Score_Others'!P71,"")</f>
        <v>0</v>
      </c>
      <c r="Q71" s="70">
        <f>IF(Q519="yes",'Sites Score_Others'!S71-'Sites Score_Others'!R71,"")</f>
        <v>0</v>
      </c>
      <c r="R71" s="70">
        <f>IF(R519="yes",'Sites Score_Others'!T71-'Sites Score_Others'!S71,"")</f>
        <v>0</v>
      </c>
    </row>
    <row r="72" spans="1:22" hidden="1" outlineLevel="1" x14ac:dyDescent="0.45">
      <c r="E72" s="2" t="s">
        <v>186</v>
      </c>
      <c r="F72" s="2" t="s">
        <v>197</v>
      </c>
      <c r="G72" s="1" t="s">
        <v>131</v>
      </c>
      <c r="H72" s="1" t="s">
        <v>130</v>
      </c>
      <c r="I72" s="1" t="s">
        <v>132</v>
      </c>
      <c r="J72" s="12"/>
      <c r="K72" s="70">
        <f>IF(K520="yes",'Sites Score_Others'!M72-'Sites Score_Others'!L72,"")</f>
        <v>0</v>
      </c>
      <c r="L72" s="70">
        <f>IF(L520="yes",'Sites Score_Others'!N72-'Sites Score_Others'!M72,"")</f>
        <v>-1</v>
      </c>
      <c r="M72" s="70">
        <f>IF(M520="yes",'Sites Score_Others'!O72-'Sites Score_Others'!N72,"")</f>
        <v>1</v>
      </c>
      <c r="N72" s="70">
        <f>IF(N520="yes",'Sites Score_Others'!P72-'Sites Score_Others'!O72,"")</f>
        <v>0</v>
      </c>
      <c r="O72" s="70" t="str">
        <f>IF(O520="yes",'Sites Score_Others'!R72-'Sites Score_Others'!Q72,"")</f>
        <v/>
      </c>
      <c r="P72" s="70">
        <f>IF(P520="yes",'Sites Score_Others'!R72-'Sites Score_Others'!P72,"")</f>
        <v>0</v>
      </c>
      <c r="Q72" s="70">
        <f>IF(Q520="yes",'Sites Score_Others'!S72-'Sites Score_Others'!R72,"")</f>
        <v>0</v>
      </c>
      <c r="R72" s="70">
        <f>IF(R520="yes",'Sites Score_Others'!T72-'Sites Score_Others'!S72,"")</f>
        <v>-1</v>
      </c>
    </row>
    <row r="73" spans="1:22" hidden="1" outlineLevel="1" x14ac:dyDescent="0.45">
      <c r="E73" s="2" t="s">
        <v>186</v>
      </c>
      <c r="F73" s="2" t="s">
        <v>198</v>
      </c>
      <c r="G73" s="1" t="s">
        <v>131</v>
      </c>
      <c r="H73" s="1" t="s">
        <v>130</v>
      </c>
      <c r="I73" s="1" t="s">
        <v>132</v>
      </c>
      <c r="J73" s="12"/>
      <c r="K73" s="70">
        <f>IF(K521="yes",'Sites Score_Others'!M73-'Sites Score_Others'!L73,"")</f>
        <v>0</v>
      </c>
      <c r="L73" s="70">
        <f>IF(L521="yes",'Sites Score_Others'!N73-'Sites Score_Others'!M73,"")</f>
        <v>0</v>
      </c>
      <c r="M73" s="70">
        <f>IF(M521="yes",'Sites Score_Others'!O73-'Sites Score_Others'!N73,"")</f>
        <v>0</v>
      </c>
      <c r="N73" s="70">
        <f>IF(N521="yes",'Sites Score_Others'!P73-'Sites Score_Others'!O73,"")</f>
        <v>-1</v>
      </c>
      <c r="O73" s="70" t="str">
        <f>IF(O521="yes",'Sites Score_Others'!R73-'Sites Score_Others'!Q73,"")</f>
        <v/>
      </c>
      <c r="P73" s="70">
        <f>IF(P521="yes",'Sites Score_Others'!R73-'Sites Score_Others'!P73,"")</f>
        <v>0</v>
      </c>
      <c r="Q73" s="70">
        <f>IF(Q521="yes",'Sites Score_Others'!S73-'Sites Score_Others'!R73,"")</f>
        <v>0</v>
      </c>
      <c r="R73" s="70">
        <f>IF(R521="yes",'Sites Score_Others'!T73-'Sites Score_Others'!S73,"")</f>
        <v>0</v>
      </c>
    </row>
    <row r="74" spans="1:22" hidden="1" outlineLevel="1" x14ac:dyDescent="0.45">
      <c r="E74" s="2" t="s">
        <v>186</v>
      </c>
      <c r="F74" s="2" t="s">
        <v>199</v>
      </c>
      <c r="G74" s="1" t="s">
        <v>131</v>
      </c>
      <c r="H74" s="1" t="s">
        <v>130</v>
      </c>
      <c r="I74" s="1" t="s">
        <v>132</v>
      </c>
      <c r="J74" s="12"/>
      <c r="K74" s="70">
        <f>IF(K522="yes",'Sites Score_Others'!M74-'Sites Score_Others'!L74,"")</f>
        <v>0</v>
      </c>
      <c r="L74" s="70">
        <f>IF(L522="yes",'Sites Score_Others'!N74-'Sites Score_Others'!M74,"")</f>
        <v>0</v>
      </c>
      <c r="M74" s="70">
        <f>IF(M522="yes",'Sites Score_Others'!O74-'Sites Score_Others'!N74,"")</f>
        <v>0</v>
      </c>
      <c r="N74" s="70">
        <f>IF(N522="yes",'Sites Score_Others'!P74-'Sites Score_Others'!O74,"")</f>
        <v>1</v>
      </c>
      <c r="O74" s="70" t="str">
        <f>IF(O522="yes",'Sites Score_Others'!R74-'Sites Score_Others'!Q74,"")</f>
        <v/>
      </c>
      <c r="P74" s="70">
        <f>IF(P522="yes",'Sites Score_Others'!R74-'Sites Score_Others'!P74,"")</f>
        <v>0</v>
      </c>
      <c r="Q74" s="70">
        <f>IF(Q522="yes",'Sites Score_Others'!S74-'Sites Score_Others'!R74,"")</f>
        <v>0</v>
      </c>
      <c r="R74" s="70">
        <f>IF(R522="yes",'Sites Score_Others'!T74-'Sites Score_Others'!S74,"")</f>
        <v>-1</v>
      </c>
    </row>
    <row r="75" spans="1:22" hidden="1" outlineLevel="1" x14ac:dyDescent="0.45">
      <c r="E75" s="2" t="s">
        <v>186</v>
      </c>
      <c r="F75" s="2" t="s">
        <v>200</v>
      </c>
      <c r="G75" s="1" t="s">
        <v>131</v>
      </c>
      <c r="H75" s="1" t="s">
        <v>130</v>
      </c>
      <c r="I75" s="1" t="s">
        <v>132</v>
      </c>
      <c r="J75" s="12"/>
      <c r="K75" s="70">
        <f>IF(K523="yes",'Sites Score_Others'!M75-'Sites Score_Others'!L75,"")</f>
        <v>0</v>
      </c>
      <c r="L75" s="70">
        <f>IF(L523="yes",'Sites Score_Others'!N75-'Sites Score_Others'!M75,"")</f>
        <v>0</v>
      </c>
      <c r="M75" s="70">
        <f>IF(M523="yes",'Sites Score_Others'!O75-'Sites Score_Others'!N75,"")</f>
        <v>0</v>
      </c>
      <c r="N75" s="70">
        <f>IF(N523="yes",'Sites Score_Others'!P75-'Sites Score_Others'!O75,"")</f>
        <v>0</v>
      </c>
      <c r="O75" s="70" t="str">
        <f>IF(O523="yes",'Sites Score_Others'!R75-'Sites Score_Others'!Q75,"")</f>
        <v/>
      </c>
      <c r="P75" s="70">
        <f>IF(P523="yes",'Sites Score_Others'!R75-'Sites Score_Others'!P75,"")</f>
        <v>1</v>
      </c>
      <c r="Q75" s="70">
        <f>IF(Q523="yes",'Sites Score_Others'!S75-'Sites Score_Others'!R75,"")</f>
        <v>0</v>
      </c>
      <c r="R75" s="70">
        <f>IF(R523="yes",'Sites Score_Others'!T75-'Sites Score_Others'!S75,"")</f>
        <v>1</v>
      </c>
    </row>
    <row r="76" spans="1:22" hidden="1" outlineLevel="1" x14ac:dyDescent="0.45">
      <c r="E76" s="2" t="s">
        <v>186</v>
      </c>
      <c r="F76" s="2" t="s">
        <v>201</v>
      </c>
      <c r="G76" s="1" t="s">
        <v>131</v>
      </c>
      <c r="H76" s="1" t="s">
        <v>130</v>
      </c>
      <c r="I76" s="1" t="s">
        <v>132</v>
      </c>
      <c r="J76" s="12"/>
      <c r="K76" s="70">
        <f>IF(K524="yes",'Sites Score_Others'!M76-'Sites Score_Others'!L76,"")</f>
        <v>0</v>
      </c>
      <c r="L76" s="70">
        <f>IF(L524="yes",'Sites Score_Others'!N76-'Sites Score_Others'!M76,"")</f>
        <v>0</v>
      </c>
      <c r="M76" s="70">
        <f>IF(M524="yes",'Sites Score_Others'!O76-'Sites Score_Others'!N76,"")</f>
        <v>0</v>
      </c>
      <c r="N76" s="70">
        <f>IF(N524="yes",'Sites Score_Others'!P76-'Sites Score_Others'!O76,"")</f>
        <v>1</v>
      </c>
      <c r="O76" s="70" t="str">
        <f>IF(O524="yes",'Sites Score_Others'!R76-'Sites Score_Others'!Q76,"")</f>
        <v/>
      </c>
      <c r="P76" s="70">
        <f>IF(P524="yes",'Sites Score_Others'!R76-'Sites Score_Others'!P76,"")</f>
        <v>-1</v>
      </c>
      <c r="Q76" s="70">
        <f>IF(Q524="yes",'Sites Score_Others'!S76-'Sites Score_Others'!R76,"")</f>
        <v>1</v>
      </c>
      <c r="R76" s="70">
        <f>IF(R524="yes",'Sites Score_Others'!T76-'Sites Score_Others'!S76,"")</f>
        <v>0</v>
      </c>
    </row>
    <row r="77" spans="1:22" hidden="1" outlineLevel="1" x14ac:dyDescent="0.45">
      <c r="E77" s="2" t="s">
        <v>186</v>
      </c>
      <c r="F77" s="2" t="s">
        <v>202</v>
      </c>
      <c r="G77" s="1" t="s">
        <v>131</v>
      </c>
      <c r="H77" s="1" t="s">
        <v>130</v>
      </c>
      <c r="I77" s="1" t="s">
        <v>132</v>
      </c>
      <c r="J77" s="12"/>
      <c r="K77" s="70">
        <f>IF(K525="yes",'Sites Score_Others'!M77-'Sites Score_Others'!L77,"")</f>
        <v>0</v>
      </c>
      <c r="L77" s="70">
        <f>IF(L525="yes",'Sites Score_Others'!N77-'Sites Score_Others'!M77,"")</f>
        <v>0</v>
      </c>
      <c r="M77" s="70">
        <f>IF(M525="yes",'Sites Score_Others'!O77-'Sites Score_Others'!N77,"")</f>
        <v>0</v>
      </c>
      <c r="N77" s="70">
        <f>IF(N525="yes",'Sites Score_Others'!P77-'Sites Score_Others'!O77,"")</f>
        <v>1</v>
      </c>
      <c r="O77" s="70" t="str">
        <f>IF(O525="yes",'Sites Score_Others'!R77-'Sites Score_Others'!Q77,"")</f>
        <v/>
      </c>
      <c r="P77" s="70">
        <f>IF(P525="yes",'Sites Score_Others'!R77-'Sites Score_Others'!P77,"")</f>
        <v>0</v>
      </c>
      <c r="Q77" s="70">
        <f>IF(Q525="yes",'Sites Score_Others'!S77-'Sites Score_Others'!R77,"")</f>
        <v>0</v>
      </c>
      <c r="R77" s="70">
        <f>IF(R525="yes",'Sites Score_Others'!T77-'Sites Score_Others'!S77,"")</f>
        <v>0</v>
      </c>
    </row>
    <row r="78" spans="1:22" hidden="1" outlineLevel="1" x14ac:dyDescent="0.45">
      <c r="E78" s="2" t="s">
        <v>186</v>
      </c>
      <c r="F78" s="2" t="s">
        <v>203</v>
      </c>
      <c r="G78" s="1" t="s">
        <v>131</v>
      </c>
      <c r="H78" s="1" t="s">
        <v>130</v>
      </c>
      <c r="I78" s="1" t="s">
        <v>132</v>
      </c>
      <c r="J78" s="12"/>
      <c r="K78" s="70">
        <f>IF(K526="yes",'Sites Score_Others'!M78-'Sites Score_Others'!L78,"")</f>
        <v>0</v>
      </c>
      <c r="L78" s="70">
        <f>IF(L526="yes",'Sites Score_Others'!N78-'Sites Score_Others'!M78,"")</f>
        <v>0</v>
      </c>
      <c r="M78" s="70">
        <f>IF(M526="yes",'Sites Score_Others'!O78-'Sites Score_Others'!N78,"")</f>
        <v>0</v>
      </c>
      <c r="N78" s="70">
        <f>IF(N526="yes",'Sites Score_Others'!P78-'Sites Score_Others'!O78,"")</f>
        <v>0</v>
      </c>
      <c r="O78" s="70" t="str">
        <f>IF(O526="yes",'Sites Score_Others'!R78-'Sites Score_Others'!Q78,"")</f>
        <v/>
      </c>
      <c r="P78" s="70">
        <f>IF(P526="yes",'Sites Score_Others'!R78-'Sites Score_Others'!P78,"")</f>
        <v>0</v>
      </c>
      <c r="Q78" s="70">
        <f>IF(Q526="yes",'Sites Score_Others'!S78-'Sites Score_Others'!R78,"")</f>
        <v>0</v>
      </c>
      <c r="R78" s="70">
        <f>IF(R526="yes",'Sites Score_Others'!T78-'Sites Score_Others'!S78,"")</f>
        <v>0</v>
      </c>
    </row>
    <row r="79" spans="1:22" hidden="1" outlineLevel="1" x14ac:dyDescent="0.45">
      <c r="E79" s="2" t="s">
        <v>186</v>
      </c>
      <c r="F79" s="2" t="s">
        <v>204</v>
      </c>
      <c r="G79" s="1" t="s">
        <v>131</v>
      </c>
      <c r="H79" s="1" t="s">
        <v>130</v>
      </c>
      <c r="I79" s="1" t="s">
        <v>132</v>
      </c>
      <c r="K79" s="70">
        <f>IF(K527="yes",'Sites Score_Others'!M79-'Sites Score_Others'!L79,"")</f>
        <v>1</v>
      </c>
      <c r="L79" s="70">
        <f>IF(L527="yes",'Sites Score_Others'!N79-'Sites Score_Others'!M79,"")</f>
        <v>0</v>
      </c>
      <c r="M79" s="70">
        <f>IF(M527="yes",'Sites Score_Others'!O79-'Sites Score_Others'!N79,"")</f>
        <v>0</v>
      </c>
      <c r="N79" s="70">
        <f>IF(N527="yes",'Sites Score_Others'!P79-'Sites Score_Others'!O79,"")</f>
        <v>1</v>
      </c>
      <c r="O79" s="70" t="str">
        <f>IF(O527="yes",'Sites Score_Others'!R79-'Sites Score_Others'!Q79,"")</f>
        <v/>
      </c>
      <c r="P79" s="70">
        <f>IF(P527="yes",'Sites Score_Others'!R79-'Sites Score_Others'!P79,"")</f>
        <v>0</v>
      </c>
      <c r="Q79" s="70">
        <f>IF(Q527="yes",'Sites Score_Others'!S79-'Sites Score_Others'!R79,"")</f>
        <v>-1</v>
      </c>
      <c r="R79" s="70">
        <f>IF(R527="yes",'Sites Score_Others'!T79-'Sites Score_Others'!S79,"")</f>
        <v>0</v>
      </c>
    </row>
    <row r="80" spans="1:22" s="18" customFormat="1" ht="13.15" hidden="1" outlineLevel="1" x14ac:dyDescent="0.4">
      <c r="A80" s="15"/>
      <c r="B80" s="15"/>
      <c r="C80" s="16"/>
      <c r="D80" s="17"/>
      <c r="E80" s="2" t="s">
        <v>186</v>
      </c>
      <c r="F80" s="2" t="s">
        <v>205</v>
      </c>
      <c r="G80" s="1" t="s">
        <v>131</v>
      </c>
      <c r="H80" s="1" t="s">
        <v>130</v>
      </c>
      <c r="I80" s="1" t="s">
        <v>132</v>
      </c>
      <c r="K80" s="70">
        <f>IF(K528="yes",'Sites Score_Others'!M80-'Sites Score_Others'!L80,"")</f>
        <v>0</v>
      </c>
      <c r="L80" s="70">
        <f>IF(L528="yes",'Sites Score_Others'!N80-'Sites Score_Others'!M80,"")</f>
        <v>0</v>
      </c>
      <c r="M80" s="70">
        <f>IF(M528="yes",'Sites Score_Others'!O80-'Sites Score_Others'!N80,"")</f>
        <v>0</v>
      </c>
      <c r="N80" s="70">
        <f>IF(N528="yes",'Sites Score_Others'!P80-'Sites Score_Others'!O80,"")</f>
        <v>0</v>
      </c>
      <c r="O80" s="70" t="str">
        <f>IF(O528="yes",'Sites Score_Others'!R80-'Sites Score_Others'!Q80,"")</f>
        <v/>
      </c>
      <c r="P80" s="70">
        <f>IF(P528="yes",'Sites Score_Others'!R80-'Sites Score_Others'!P80,"")</f>
        <v>0</v>
      </c>
      <c r="Q80" s="70">
        <f>IF(Q528="yes",'Sites Score_Others'!S80-'Sites Score_Others'!R80,"")</f>
        <v>0</v>
      </c>
      <c r="R80" s="70">
        <f>IF(R528="yes",'Sites Score_Others'!T80-'Sites Score_Others'!S80,"")</f>
        <v>0</v>
      </c>
      <c r="S80" s="3"/>
      <c r="T80" s="3"/>
      <c r="U80" s="3"/>
      <c r="V80" s="3"/>
    </row>
    <row r="81" spans="5:18" hidden="1" outlineLevel="1" x14ac:dyDescent="0.45">
      <c r="E81" s="2" t="s">
        <v>186</v>
      </c>
      <c r="F81" s="2" t="s">
        <v>206</v>
      </c>
      <c r="G81" s="1" t="s">
        <v>131</v>
      </c>
      <c r="H81" s="1" t="s">
        <v>130</v>
      </c>
      <c r="I81" s="1" t="s">
        <v>132</v>
      </c>
      <c r="K81" s="70">
        <f>IF(K529="yes",'Sites Score_Others'!M81-'Sites Score_Others'!L81,"")</f>
        <v>1</v>
      </c>
      <c r="L81" s="70">
        <f>IF(L529="yes",'Sites Score_Others'!N81-'Sites Score_Others'!M81,"")</f>
        <v>1</v>
      </c>
      <c r="M81" s="70">
        <f>IF(M529="yes",'Sites Score_Others'!O81-'Sites Score_Others'!N81,"")</f>
        <v>0</v>
      </c>
      <c r="N81" s="70">
        <f>IF(N529="yes",'Sites Score_Others'!P81-'Sites Score_Others'!O81,"")</f>
        <v>-1</v>
      </c>
      <c r="O81" s="70" t="str">
        <f>IF(O529="yes",'Sites Score_Others'!R81-'Sites Score_Others'!Q81,"")</f>
        <v/>
      </c>
      <c r="P81" s="70">
        <f>IF(P529="yes",'Sites Score_Others'!R81-'Sites Score_Others'!P81,"")</f>
        <v>0</v>
      </c>
      <c r="Q81" s="70">
        <f>IF(Q529="yes",'Sites Score_Others'!S81-'Sites Score_Others'!R81,"")</f>
        <v>0</v>
      </c>
      <c r="R81" s="70">
        <f>IF(R529="yes",'Sites Score_Others'!T81-'Sites Score_Others'!S81,"")</f>
        <v>0</v>
      </c>
    </row>
    <row r="82" spans="5:18" hidden="1" outlineLevel="1" x14ac:dyDescent="0.45">
      <c r="E82" s="2" t="s">
        <v>186</v>
      </c>
      <c r="F82" s="2" t="s">
        <v>207</v>
      </c>
      <c r="G82" s="1" t="s">
        <v>131</v>
      </c>
      <c r="H82" s="1" t="s">
        <v>130</v>
      </c>
      <c r="I82" s="1" t="s">
        <v>132</v>
      </c>
      <c r="J82" s="13"/>
      <c r="K82" s="70">
        <f>IF(K530="yes",'Sites Score_Others'!M82-'Sites Score_Others'!L82,"")</f>
        <v>1</v>
      </c>
      <c r="L82" s="70">
        <f>IF(L530="yes",'Sites Score_Others'!N82-'Sites Score_Others'!M82,"")</f>
        <v>0</v>
      </c>
      <c r="M82" s="70">
        <f>IF(M530="yes",'Sites Score_Others'!O82-'Sites Score_Others'!N82,"")</f>
        <v>0</v>
      </c>
      <c r="N82" s="70">
        <f>IF(N530="yes",'Sites Score_Others'!P82-'Sites Score_Others'!O82,"")</f>
        <v>0</v>
      </c>
      <c r="O82" s="70" t="str">
        <f>IF(O530="yes",'Sites Score_Others'!R82-'Sites Score_Others'!Q82,"")</f>
        <v/>
      </c>
      <c r="P82" s="70">
        <f>IF(P530="yes",'Sites Score_Others'!R82-'Sites Score_Others'!P82,"")</f>
        <v>0</v>
      </c>
      <c r="Q82" s="70">
        <f>IF(Q530="yes",'Sites Score_Others'!S82-'Sites Score_Others'!R82,"")</f>
        <v>0</v>
      </c>
      <c r="R82" s="70">
        <f>IF(R530="yes",'Sites Score_Others'!T82-'Sites Score_Others'!S82,"")</f>
        <v>-1</v>
      </c>
    </row>
    <row r="83" spans="5:18" hidden="1" outlineLevel="1" x14ac:dyDescent="0.45">
      <c r="E83" s="2" t="s">
        <v>186</v>
      </c>
      <c r="F83" s="2" t="s">
        <v>208</v>
      </c>
      <c r="G83" s="1" t="s">
        <v>131</v>
      </c>
      <c r="H83" s="1" t="s">
        <v>130</v>
      </c>
      <c r="I83" s="1" t="s">
        <v>132</v>
      </c>
      <c r="J83" s="12"/>
      <c r="K83" s="70">
        <f>IF(K531="yes",'Sites Score_Others'!M83-'Sites Score_Others'!L83,"")</f>
        <v>0</v>
      </c>
      <c r="L83" s="70">
        <f>IF(L531="yes",'Sites Score_Others'!N83-'Sites Score_Others'!M83,"")</f>
        <v>0</v>
      </c>
      <c r="M83" s="70">
        <f>IF(M531="yes",'Sites Score_Others'!O83-'Sites Score_Others'!N83,"")</f>
        <v>0</v>
      </c>
      <c r="N83" s="70">
        <f>IF(N531="yes",'Sites Score_Others'!P83-'Sites Score_Others'!O83,"")</f>
        <v>0</v>
      </c>
      <c r="O83" s="70" t="str">
        <f>IF(O531="yes",'Sites Score_Others'!R83-'Sites Score_Others'!Q83,"")</f>
        <v/>
      </c>
      <c r="P83" s="70">
        <f>IF(P531="yes",'Sites Score_Others'!R83-'Sites Score_Others'!P83,"")</f>
        <v>0</v>
      </c>
      <c r="Q83" s="70">
        <f>IF(Q531="yes",'Sites Score_Others'!S83-'Sites Score_Others'!R83,"")</f>
        <v>0</v>
      </c>
      <c r="R83" s="70">
        <f>IF(R531="yes",'Sites Score_Others'!T83-'Sites Score_Others'!S83,"")</f>
        <v>0</v>
      </c>
    </row>
    <row r="84" spans="5:18" hidden="1" outlineLevel="1" x14ac:dyDescent="0.45">
      <c r="E84" s="2" t="s">
        <v>186</v>
      </c>
      <c r="F84" s="2" t="s">
        <v>209</v>
      </c>
      <c r="G84" s="1" t="s">
        <v>131</v>
      </c>
      <c r="H84" s="1" t="s">
        <v>130</v>
      </c>
      <c r="I84" s="1" t="s">
        <v>132</v>
      </c>
      <c r="J84" s="12"/>
      <c r="K84" s="70">
        <f>IF(K532="yes",'Sites Score_Others'!M84-'Sites Score_Others'!L84,"")</f>
        <v>1</v>
      </c>
      <c r="L84" s="70">
        <f>IF(L532="yes",'Sites Score_Others'!N84-'Sites Score_Others'!M84,"")</f>
        <v>0</v>
      </c>
      <c r="M84" s="70">
        <f>IF(M532="yes",'Sites Score_Others'!O84-'Sites Score_Others'!N84,"")</f>
        <v>1</v>
      </c>
      <c r="N84" s="70">
        <f>IF(N532="yes",'Sites Score_Others'!P84-'Sites Score_Others'!O84,"")</f>
        <v>0</v>
      </c>
      <c r="O84" s="70" t="str">
        <f>IF(O532="yes",'Sites Score_Others'!R84-'Sites Score_Others'!Q84,"")</f>
        <v/>
      </c>
      <c r="P84" s="70">
        <f>IF(P532="yes",'Sites Score_Others'!R84-'Sites Score_Others'!P84,"")</f>
        <v>0</v>
      </c>
      <c r="Q84" s="70">
        <f>IF(Q532="yes",'Sites Score_Others'!S84-'Sites Score_Others'!R84,"")</f>
        <v>-1</v>
      </c>
      <c r="R84" s="70">
        <f>IF(R532="yes",'Sites Score_Others'!T84-'Sites Score_Others'!S84,"")</f>
        <v>0</v>
      </c>
    </row>
    <row r="85" spans="5:18" hidden="1" outlineLevel="1" x14ac:dyDescent="0.45">
      <c r="E85" s="2" t="s">
        <v>186</v>
      </c>
      <c r="F85" s="2" t="s">
        <v>210</v>
      </c>
      <c r="G85" s="1" t="s">
        <v>131</v>
      </c>
      <c r="H85" s="1" t="s">
        <v>130</v>
      </c>
      <c r="I85" s="1" t="s">
        <v>132</v>
      </c>
      <c r="J85" s="12"/>
      <c r="K85" s="70">
        <f>IF(K533="yes",'Sites Score_Others'!M85-'Sites Score_Others'!L85,"")</f>
        <v>1</v>
      </c>
      <c r="L85" s="70">
        <f>IF(L533="yes",'Sites Score_Others'!N85-'Sites Score_Others'!M85,"")</f>
        <v>0</v>
      </c>
      <c r="M85" s="70">
        <f>IF(M533="yes",'Sites Score_Others'!O85-'Sites Score_Others'!N85,"")</f>
        <v>0</v>
      </c>
      <c r="N85" s="70">
        <f>IF(N533="yes",'Sites Score_Others'!P85-'Sites Score_Others'!O85,"")</f>
        <v>-1</v>
      </c>
      <c r="O85" s="70" t="str">
        <f>IF(O533="yes",'Sites Score_Others'!R85-'Sites Score_Others'!Q85,"")</f>
        <v/>
      </c>
      <c r="P85" s="70">
        <f>IF(P533="yes",'Sites Score_Others'!R85-'Sites Score_Others'!P85,"")</f>
        <v>1</v>
      </c>
      <c r="Q85" s="70">
        <f>IF(Q533="yes",'Sites Score_Others'!S85-'Sites Score_Others'!R85,"")</f>
        <v>-1</v>
      </c>
      <c r="R85" s="70">
        <f>IF(R533="yes",'Sites Score_Others'!T85-'Sites Score_Others'!S85,"")</f>
        <v>1</v>
      </c>
    </row>
    <row r="86" spans="5:18" hidden="1" outlineLevel="1" x14ac:dyDescent="0.45">
      <c r="E86" s="2" t="s">
        <v>186</v>
      </c>
      <c r="F86" s="2" t="s">
        <v>211</v>
      </c>
      <c r="G86" s="1" t="s">
        <v>131</v>
      </c>
      <c r="H86" s="1" t="s">
        <v>130</v>
      </c>
      <c r="I86" s="1" t="s">
        <v>132</v>
      </c>
      <c r="J86" s="12"/>
      <c r="K86" s="70">
        <f>IF(K534="yes",'Sites Score_Others'!M86-'Sites Score_Others'!L86,"")</f>
        <v>0</v>
      </c>
      <c r="L86" s="70">
        <f>IF(L534="yes",'Sites Score_Others'!N86-'Sites Score_Others'!M86,"")</f>
        <v>0</v>
      </c>
      <c r="M86" s="70">
        <f>IF(M534="yes",'Sites Score_Others'!O86-'Sites Score_Others'!N86,"")</f>
        <v>0</v>
      </c>
      <c r="N86" s="70">
        <f>IF(N534="yes",'Sites Score_Others'!P86-'Sites Score_Others'!O86,"")</f>
        <v>0</v>
      </c>
      <c r="O86" s="70" t="str">
        <f>IF(O534="yes",'Sites Score_Others'!R86-'Sites Score_Others'!Q86,"")</f>
        <v/>
      </c>
      <c r="P86" s="70">
        <f>IF(P534="yes",'Sites Score_Others'!R86-'Sites Score_Others'!P86,"")</f>
        <v>0</v>
      </c>
      <c r="Q86" s="70">
        <f>IF(Q534="yes",'Sites Score_Others'!S86-'Sites Score_Others'!R86,"")</f>
        <v>0</v>
      </c>
      <c r="R86" s="70">
        <f>IF(R534="yes",'Sites Score_Others'!T86-'Sites Score_Others'!S86,"")</f>
        <v>0</v>
      </c>
    </row>
    <row r="87" spans="5:18" hidden="1" outlineLevel="1" x14ac:dyDescent="0.45">
      <c r="E87" s="2" t="s">
        <v>186</v>
      </c>
      <c r="F87" s="2" t="s">
        <v>212</v>
      </c>
      <c r="G87" s="1" t="s">
        <v>131</v>
      </c>
      <c r="H87" s="1" t="s">
        <v>130</v>
      </c>
      <c r="I87" s="1" t="s">
        <v>132</v>
      </c>
      <c r="J87" s="12"/>
      <c r="K87" s="70">
        <f>IF(K535="yes",'Sites Score_Others'!M87-'Sites Score_Others'!L87,"")</f>
        <v>1</v>
      </c>
      <c r="L87" s="70">
        <f>IF(L535="yes",'Sites Score_Others'!N87-'Sites Score_Others'!M87,"")</f>
        <v>0</v>
      </c>
      <c r="M87" s="70">
        <f>IF(M535="yes",'Sites Score_Others'!O87-'Sites Score_Others'!N87,"")</f>
        <v>0</v>
      </c>
      <c r="N87" s="70">
        <f>IF(N535="yes",'Sites Score_Others'!P87-'Sites Score_Others'!O87,"")</f>
        <v>0</v>
      </c>
      <c r="O87" s="70" t="str">
        <f>IF(O535="yes",'Sites Score_Others'!R87-'Sites Score_Others'!Q87,"")</f>
        <v/>
      </c>
      <c r="P87" s="70">
        <f>IF(P535="yes",'Sites Score_Others'!R87-'Sites Score_Others'!P87,"")</f>
        <v>0</v>
      </c>
      <c r="Q87" s="70">
        <f>IF(Q535="yes",'Sites Score_Others'!S87-'Sites Score_Others'!R87,"")</f>
        <v>0</v>
      </c>
      <c r="R87" s="70">
        <f>IF(R535="yes",'Sites Score_Others'!T87-'Sites Score_Others'!S87,"")</f>
        <v>0</v>
      </c>
    </row>
    <row r="88" spans="5:18" hidden="1" outlineLevel="1" x14ac:dyDescent="0.45">
      <c r="E88" s="2" t="s">
        <v>186</v>
      </c>
      <c r="F88" s="2" t="s">
        <v>213</v>
      </c>
      <c r="G88" s="1" t="s">
        <v>131</v>
      </c>
      <c r="H88" s="1" t="s">
        <v>130</v>
      </c>
      <c r="I88" s="1" t="s">
        <v>132</v>
      </c>
      <c r="J88" s="12"/>
      <c r="K88" s="70">
        <f>IF(K536="yes",'Sites Score_Others'!M88-'Sites Score_Others'!L88,"")</f>
        <v>0</v>
      </c>
      <c r="L88" s="70">
        <f>IF(L536="yes",'Sites Score_Others'!N88-'Sites Score_Others'!M88,"")</f>
        <v>0</v>
      </c>
      <c r="M88" s="70">
        <f>IF(M536="yes",'Sites Score_Others'!O88-'Sites Score_Others'!N88,"")</f>
        <v>-1</v>
      </c>
      <c r="N88" s="70">
        <f>IF(N536="yes",'Sites Score_Others'!P88-'Sites Score_Others'!O88,"")</f>
        <v>0</v>
      </c>
      <c r="O88" s="70" t="str">
        <f>IF(O536="yes",'Sites Score_Others'!R88-'Sites Score_Others'!Q88,"")</f>
        <v/>
      </c>
      <c r="P88" s="70">
        <f>IF(P536="yes",'Sites Score_Others'!R88-'Sites Score_Others'!P88,"")</f>
        <v>1</v>
      </c>
      <c r="Q88" s="70">
        <f>IF(Q536="yes",'Sites Score_Others'!S88-'Sites Score_Others'!R88,"")</f>
        <v>-1</v>
      </c>
      <c r="R88" s="70">
        <f>IF(R536="yes",'Sites Score_Others'!T88-'Sites Score_Others'!S88,"")</f>
        <v>1</v>
      </c>
    </row>
    <row r="89" spans="5:18" hidden="1" outlineLevel="1" x14ac:dyDescent="0.45">
      <c r="E89" s="2" t="s">
        <v>186</v>
      </c>
      <c r="F89" s="2" t="s">
        <v>214</v>
      </c>
      <c r="G89" s="1" t="s">
        <v>131</v>
      </c>
      <c r="H89" s="1" t="s">
        <v>130</v>
      </c>
      <c r="I89" s="1" t="s">
        <v>132</v>
      </c>
      <c r="J89" s="12"/>
      <c r="K89" s="70">
        <f>IF(K537="yes",'Sites Score_Others'!M89-'Sites Score_Others'!L89,"")</f>
        <v>1</v>
      </c>
      <c r="L89" s="70">
        <f>IF(L537="yes",'Sites Score_Others'!N89-'Sites Score_Others'!M89,"")</f>
        <v>0</v>
      </c>
      <c r="M89" s="70">
        <f>IF(M537="yes",'Sites Score_Others'!O89-'Sites Score_Others'!N89,"")</f>
        <v>1</v>
      </c>
      <c r="N89" s="70">
        <f>IF(N537="yes",'Sites Score_Others'!P89-'Sites Score_Others'!O89,"")</f>
        <v>0</v>
      </c>
      <c r="O89" s="70" t="str">
        <f>IF(O537="yes",'Sites Score_Others'!R89-'Sites Score_Others'!Q89,"")</f>
        <v/>
      </c>
      <c r="P89" s="70">
        <f>IF(P537="yes",'Sites Score_Others'!R89-'Sites Score_Others'!P89,"")</f>
        <v>0</v>
      </c>
      <c r="Q89" s="70">
        <f>IF(Q537="yes",'Sites Score_Others'!S89-'Sites Score_Others'!R89,"")</f>
        <v>0</v>
      </c>
      <c r="R89" s="70">
        <f>IF(R537="yes",'Sites Score_Others'!T89-'Sites Score_Others'!S89,"")</f>
        <v>1</v>
      </c>
    </row>
    <row r="90" spans="5:18" hidden="1" outlineLevel="1" x14ac:dyDescent="0.45">
      <c r="E90" s="2" t="s">
        <v>186</v>
      </c>
      <c r="F90" s="2" t="s">
        <v>215</v>
      </c>
      <c r="G90" s="1" t="s">
        <v>131</v>
      </c>
      <c r="H90" s="1" t="s">
        <v>130</v>
      </c>
      <c r="I90" s="1" t="s">
        <v>132</v>
      </c>
      <c r="J90" s="12"/>
      <c r="K90" s="70">
        <f>IF(K538="yes",'Sites Score_Others'!M90-'Sites Score_Others'!L90,"")</f>
        <v>0</v>
      </c>
      <c r="L90" s="70">
        <f>IF(L538="yes",'Sites Score_Others'!N90-'Sites Score_Others'!M90,"")</f>
        <v>-1</v>
      </c>
      <c r="M90" s="70">
        <f>IF(M538="yes",'Sites Score_Others'!O90-'Sites Score_Others'!N90,"")</f>
        <v>-1</v>
      </c>
      <c r="N90" s="70">
        <f>IF(N538="yes",'Sites Score_Others'!P90-'Sites Score_Others'!O90,"")</f>
        <v>0</v>
      </c>
      <c r="O90" s="70" t="str">
        <f>IF(O538="yes",'Sites Score_Others'!R90-'Sites Score_Others'!Q90,"")</f>
        <v/>
      </c>
      <c r="P90" s="70">
        <f>IF(P538="yes",'Sites Score_Others'!R90-'Sites Score_Others'!P90,"")</f>
        <v>0</v>
      </c>
      <c r="Q90" s="70">
        <f>IF(Q538="yes",'Sites Score_Others'!S90-'Sites Score_Others'!R90,"")</f>
        <v>0</v>
      </c>
      <c r="R90" s="70">
        <f>IF(R538="yes",'Sites Score_Others'!T90-'Sites Score_Others'!S90,"")</f>
        <v>0</v>
      </c>
    </row>
    <row r="91" spans="5:18" hidden="1" outlineLevel="1" x14ac:dyDescent="0.45">
      <c r="E91" s="2" t="s">
        <v>186</v>
      </c>
      <c r="F91" s="2" t="s">
        <v>216</v>
      </c>
      <c r="G91" s="1" t="s">
        <v>131</v>
      </c>
      <c r="H91" s="1" t="s">
        <v>130</v>
      </c>
      <c r="I91" s="1" t="s">
        <v>132</v>
      </c>
      <c r="J91" s="12"/>
      <c r="K91" s="70">
        <f>IF(K539="yes",'Sites Score_Others'!M91-'Sites Score_Others'!L91,"")</f>
        <v>0</v>
      </c>
      <c r="L91" s="70">
        <f>IF(L539="yes",'Sites Score_Others'!N91-'Sites Score_Others'!M91,"")</f>
        <v>0</v>
      </c>
      <c r="M91" s="70">
        <f>IF(M539="yes",'Sites Score_Others'!O91-'Sites Score_Others'!N91,"")</f>
        <v>0</v>
      </c>
      <c r="N91" s="70">
        <f>IF(N539="yes",'Sites Score_Others'!P91-'Sites Score_Others'!O91,"")</f>
        <v>0</v>
      </c>
      <c r="O91" s="70" t="str">
        <f>IF(O539="yes",'Sites Score_Others'!R91-'Sites Score_Others'!Q91,"")</f>
        <v/>
      </c>
      <c r="P91" s="70">
        <f>IF(P539="yes",'Sites Score_Others'!R91-'Sites Score_Others'!P91,"")</f>
        <v>0</v>
      </c>
      <c r="Q91" s="70">
        <f>IF(Q539="yes",'Sites Score_Others'!S91-'Sites Score_Others'!R91,"")</f>
        <v>0</v>
      </c>
      <c r="R91" s="70">
        <f>IF(R539="yes",'Sites Score_Others'!T91-'Sites Score_Others'!S91,"")</f>
        <v>0</v>
      </c>
    </row>
    <row r="92" spans="5:18" hidden="1" outlineLevel="1" x14ac:dyDescent="0.45">
      <c r="E92" s="2" t="s">
        <v>186</v>
      </c>
      <c r="F92" s="2" t="s">
        <v>217</v>
      </c>
      <c r="G92" s="1" t="s">
        <v>131</v>
      </c>
      <c r="H92" s="1" t="s">
        <v>130</v>
      </c>
      <c r="I92" s="1" t="s">
        <v>132</v>
      </c>
      <c r="J92" s="12"/>
      <c r="K92" s="70">
        <f>IF(K540="yes",'Sites Score_Others'!M92-'Sites Score_Others'!L92,"")</f>
        <v>0</v>
      </c>
      <c r="L92" s="70">
        <f>IF(L540="yes",'Sites Score_Others'!N92-'Sites Score_Others'!M92,"")</f>
        <v>0</v>
      </c>
      <c r="M92" s="70">
        <f>IF(M540="yes",'Sites Score_Others'!O92-'Sites Score_Others'!N92,"")</f>
        <v>0</v>
      </c>
      <c r="N92" s="70">
        <f>IF(N540="yes",'Sites Score_Others'!P92-'Sites Score_Others'!O92,"")</f>
        <v>0</v>
      </c>
      <c r="O92" s="70" t="str">
        <f>IF(O540="yes",'Sites Score_Others'!R92-'Sites Score_Others'!Q92,"")</f>
        <v/>
      </c>
      <c r="P92" s="70">
        <f>IF(P540="yes",'Sites Score_Others'!R92-'Sites Score_Others'!P92,"")</f>
        <v>0</v>
      </c>
      <c r="Q92" s="70">
        <f>IF(Q540="yes",'Sites Score_Others'!S92-'Sites Score_Others'!R92,"")</f>
        <v>0</v>
      </c>
      <c r="R92" s="70">
        <f>IF(R540="yes",'Sites Score_Others'!T92-'Sites Score_Others'!S92,"")</f>
        <v>0</v>
      </c>
    </row>
    <row r="93" spans="5:18" hidden="1" outlineLevel="1" x14ac:dyDescent="0.45">
      <c r="E93" s="2" t="s">
        <v>186</v>
      </c>
      <c r="F93" s="2" t="s">
        <v>218</v>
      </c>
      <c r="G93" s="1" t="s">
        <v>131</v>
      </c>
      <c r="H93" s="1" t="s">
        <v>130</v>
      </c>
      <c r="I93" s="1" t="s">
        <v>132</v>
      </c>
      <c r="J93" s="12"/>
      <c r="K93" s="70">
        <f>IF(K541="yes",'Sites Score_Others'!M93-'Sites Score_Others'!L93,"")</f>
        <v>0</v>
      </c>
      <c r="L93" s="70">
        <f>IF(L541="yes",'Sites Score_Others'!N93-'Sites Score_Others'!M93,"")</f>
        <v>0</v>
      </c>
      <c r="M93" s="70">
        <f>IF(M541="yes",'Sites Score_Others'!O93-'Sites Score_Others'!N93,"")</f>
        <v>0</v>
      </c>
      <c r="N93" s="70">
        <f>IF(N541="yes",'Sites Score_Others'!P93-'Sites Score_Others'!O93,"")</f>
        <v>0</v>
      </c>
      <c r="O93" s="70" t="str">
        <f>IF(O541="yes",'Sites Score_Others'!R93-'Sites Score_Others'!Q93,"")</f>
        <v/>
      </c>
      <c r="P93" s="70">
        <f>IF(P541="yes",'Sites Score_Others'!R93-'Sites Score_Others'!P93,"")</f>
        <v>0</v>
      </c>
      <c r="Q93" s="70">
        <f>IF(Q541="yes",'Sites Score_Others'!S93-'Sites Score_Others'!R93,"")</f>
        <v>0</v>
      </c>
      <c r="R93" s="70">
        <f>IF(R541="yes",'Sites Score_Others'!T93-'Sites Score_Others'!S93,"")</f>
        <v>0</v>
      </c>
    </row>
    <row r="94" spans="5:18" hidden="1" outlineLevel="1" x14ac:dyDescent="0.45">
      <c r="E94" s="2" t="s">
        <v>186</v>
      </c>
      <c r="F94" s="2" t="s">
        <v>219</v>
      </c>
      <c r="G94" s="1" t="s">
        <v>131</v>
      </c>
      <c r="H94" s="1" t="s">
        <v>130</v>
      </c>
      <c r="I94" s="1" t="s">
        <v>132</v>
      </c>
      <c r="J94" s="12"/>
      <c r="K94" s="70">
        <f>IF(K542="yes",'Sites Score_Others'!M94-'Sites Score_Others'!L94,"")</f>
        <v>0</v>
      </c>
      <c r="L94" s="70">
        <f>IF(L542="yes",'Sites Score_Others'!N94-'Sites Score_Others'!M94,"")</f>
        <v>0</v>
      </c>
      <c r="M94" s="70">
        <f>IF(M542="yes",'Sites Score_Others'!O94-'Sites Score_Others'!N94,"")</f>
        <v>0</v>
      </c>
      <c r="N94" s="70">
        <f>IF(N542="yes",'Sites Score_Others'!P94-'Sites Score_Others'!O94,"")</f>
        <v>0</v>
      </c>
      <c r="O94" s="70" t="str">
        <f>IF(O542="yes",'Sites Score_Others'!R94-'Sites Score_Others'!Q94,"")</f>
        <v/>
      </c>
      <c r="P94" s="70">
        <f>IF(P542="yes",'Sites Score_Others'!R94-'Sites Score_Others'!P94,"")</f>
        <v>0</v>
      </c>
      <c r="Q94" s="70">
        <f>IF(Q542="yes",'Sites Score_Others'!S94-'Sites Score_Others'!R94,"")</f>
        <v>0</v>
      </c>
      <c r="R94" s="70">
        <f>IF(R542="yes",'Sites Score_Others'!T94-'Sites Score_Others'!S94,"")</f>
        <v>0</v>
      </c>
    </row>
    <row r="95" spans="5:18" hidden="1" outlineLevel="1" x14ac:dyDescent="0.45">
      <c r="E95" s="2" t="s">
        <v>186</v>
      </c>
      <c r="F95" s="2" t="s">
        <v>220</v>
      </c>
      <c r="G95" s="1" t="s">
        <v>131</v>
      </c>
      <c r="H95" s="1" t="s">
        <v>130</v>
      </c>
      <c r="I95" s="1" t="s">
        <v>132</v>
      </c>
      <c r="J95" s="12"/>
      <c r="K95" s="70">
        <f>IF(K543="yes",'Sites Score_Others'!M95-'Sites Score_Others'!L95,"")</f>
        <v>0</v>
      </c>
      <c r="L95" s="70">
        <f>IF(L543="yes",'Sites Score_Others'!N95-'Sites Score_Others'!M95,"")</f>
        <v>0</v>
      </c>
      <c r="M95" s="70">
        <f>IF(M543="yes",'Sites Score_Others'!O95-'Sites Score_Others'!N95,"")</f>
        <v>0</v>
      </c>
      <c r="N95" s="70">
        <f>IF(N543="yes",'Sites Score_Others'!P95-'Sites Score_Others'!O95,"")</f>
        <v>0</v>
      </c>
      <c r="O95" s="70" t="str">
        <f>IF(O543="yes",'Sites Score_Others'!R95-'Sites Score_Others'!Q95,"")</f>
        <v/>
      </c>
      <c r="P95" s="70">
        <f>IF(P543="yes",'Sites Score_Others'!R95-'Sites Score_Others'!P95,"")</f>
        <v>0</v>
      </c>
      <c r="Q95" s="70">
        <f>IF(Q543="yes",'Sites Score_Others'!S95-'Sites Score_Others'!R95,"")</f>
        <v>0</v>
      </c>
      <c r="R95" s="70">
        <f>IF(R543="yes",'Sites Score_Others'!T95-'Sites Score_Others'!S95,"")</f>
        <v>0</v>
      </c>
    </row>
    <row r="96" spans="5:18" collapsed="1" x14ac:dyDescent="0.45">
      <c r="E96" s="2"/>
      <c r="F96" s="2"/>
      <c r="G96" s="1"/>
      <c r="H96" s="1"/>
      <c r="J96" s="12"/>
      <c r="K96" s="70"/>
      <c r="L96" s="70"/>
      <c r="M96" s="70"/>
      <c r="N96" s="70"/>
      <c r="O96" s="70"/>
      <c r="P96" s="70"/>
      <c r="Q96" s="70"/>
      <c r="R96" s="70"/>
    </row>
    <row r="97" spans="5:18" x14ac:dyDescent="0.45">
      <c r="E97" s="2" t="s">
        <v>380</v>
      </c>
      <c r="F97" s="2" t="s">
        <v>381</v>
      </c>
      <c r="G97" s="1" t="s">
        <v>131</v>
      </c>
      <c r="H97" s="1" t="s">
        <v>130</v>
      </c>
      <c r="I97" s="1" t="s">
        <v>132</v>
      </c>
      <c r="J97" s="12"/>
      <c r="K97" s="70">
        <f>IF(K545="yes",'Sites Score_Others'!M97-'Sites Score_Others'!L97,"")</f>
        <v>0</v>
      </c>
      <c r="L97" s="70">
        <f>IF(L545="yes",'Sites Score_Others'!N97-'Sites Score_Others'!M97,"")</f>
        <v>0</v>
      </c>
      <c r="M97" s="70">
        <f>IF(M545="yes",'Sites Score_Others'!O97-'Sites Score_Others'!N97,"")</f>
        <v>0</v>
      </c>
      <c r="N97" s="70">
        <f>IF(N545="yes",'Sites Score_Others'!P97-'Sites Score_Others'!O97,"")</f>
        <v>0</v>
      </c>
      <c r="O97" s="70" t="str">
        <f>IF(O545="yes",'Sites Score_Others'!R97-'Sites Score_Others'!Q97,"")</f>
        <v/>
      </c>
      <c r="P97" s="70">
        <f>IF(P545="yes",'Sites Score_Others'!R97-'Sites Score_Others'!P97,"")</f>
        <v>0</v>
      </c>
      <c r="Q97" s="70">
        <f>IF(Q545="yes",'Sites Score_Others'!S97-'Sites Score_Others'!R97,"")</f>
        <v>0</v>
      </c>
      <c r="R97" s="70">
        <f>IF(R545="yes",'Sites Score_Others'!T97-'Sites Score_Others'!S97,"")</f>
        <v>0</v>
      </c>
    </row>
    <row r="98" spans="5:18" hidden="1" outlineLevel="1" x14ac:dyDescent="0.45">
      <c r="E98" s="2" t="s">
        <v>380</v>
      </c>
      <c r="F98" s="2" t="s">
        <v>382</v>
      </c>
      <c r="G98" s="1" t="s">
        <v>131</v>
      </c>
      <c r="H98" s="1" t="s">
        <v>130</v>
      </c>
      <c r="I98" s="1" t="s">
        <v>132</v>
      </c>
      <c r="J98" s="12"/>
      <c r="K98" s="70">
        <f>IF(K546="yes",'Sites Score_Others'!M99-'Sites Score_Others'!L99,"")</f>
        <v>0</v>
      </c>
      <c r="L98" s="70">
        <f>IF(L546="yes",'Sites Score_Others'!N99-'Sites Score_Others'!M99,"")</f>
        <v>0</v>
      </c>
      <c r="M98" s="70">
        <f>IF(M546="yes",'Sites Score_Others'!O99-'Sites Score_Others'!N99,"")</f>
        <v>0</v>
      </c>
      <c r="N98" s="70">
        <f>IF(N546="yes",'Sites Score_Others'!P99-'Sites Score_Others'!O99,"")</f>
        <v>0</v>
      </c>
      <c r="O98" s="70" t="str">
        <f>IF(O546="yes",'Sites Score_Others'!R99-'Sites Score_Others'!Q99,"")</f>
        <v/>
      </c>
      <c r="P98" s="70">
        <f>IF(P546="yes",'Sites Score_Others'!R99-'Sites Score_Others'!P99,"")</f>
        <v>0</v>
      </c>
      <c r="Q98" s="70">
        <f>IF(Q546="yes",'Sites Score_Others'!S99-'Sites Score_Others'!R99,"")</f>
        <v>0</v>
      </c>
      <c r="R98" s="70">
        <f>IF(R546="yes",'Sites Score_Others'!T99-'Sites Score_Others'!S99,"")</f>
        <v>0</v>
      </c>
    </row>
    <row r="99" spans="5:18" hidden="1" outlineLevel="1" x14ac:dyDescent="0.45">
      <c r="E99" s="2" t="s">
        <v>380</v>
      </c>
      <c r="F99" s="2" t="s">
        <v>383</v>
      </c>
      <c r="G99" s="1" t="s">
        <v>131</v>
      </c>
      <c r="H99" s="1" t="s">
        <v>130</v>
      </c>
      <c r="I99" s="1" t="s">
        <v>132</v>
      </c>
      <c r="J99" s="12"/>
      <c r="K99" s="70">
        <f>IF(K547="yes",'Sites Score_Others'!M100-'Sites Score_Others'!L100,"")</f>
        <v>0</v>
      </c>
      <c r="L99" s="70">
        <f>IF(L547="yes",'Sites Score_Others'!N100-'Sites Score_Others'!M100,"")</f>
        <v>0</v>
      </c>
      <c r="M99" s="70">
        <f>IF(M547="yes",'Sites Score_Others'!O100-'Sites Score_Others'!N100,"")</f>
        <v>0</v>
      </c>
      <c r="N99" s="70">
        <f>IF(N547="yes",'Sites Score_Others'!P100-'Sites Score_Others'!O100,"")</f>
        <v>0</v>
      </c>
      <c r="O99" s="70" t="str">
        <f>IF(O547="yes",'Sites Score_Others'!R100-'Sites Score_Others'!Q100,"")</f>
        <v/>
      </c>
      <c r="P99" s="70">
        <f>IF(P547="yes",'Sites Score_Others'!R100-'Sites Score_Others'!P100,"")</f>
        <v>0</v>
      </c>
      <c r="Q99" s="70">
        <f>IF(Q547="yes",'Sites Score_Others'!S100-'Sites Score_Others'!R100,"")</f>
        <v>0</v>
      </c>
      <c r="R99" s="70">
        <f>IF(R547="yes",'Sites Score_Others'!T100-'Sites Score_Others'!S100,"")</f>
        <v>0</v>
      </c>
    </row>
    <row r="100" spans="5:18" hidden="1" outlineLevel="1" x14ac:dyDescent="0.45">
      <c r="E100" s="2" t="s">
        <v>380</v>
      </c>
      <c r="F100" s="2" t="s">
        <v>384</v>
      </c>
      <c r="G100" s="1" t="s">
        <v>131</v>
      </c>
      <c r="H100" s="1" t="s">
        <v>130</v>
      </c>
      <c r="I100" s="1" t="s">
        <v>132</v>
      </c>
      <c r="J100" s="12"/>
      <c r="K100" s="70" t="str">
        <f>IF(K548="yes",'Sites Score_Others'!M101-'Sites Score_Others'!L101,"")</f>
        <v/>
      </c>
      <c r="L100" s="70" t="str">
        <f>IF(L548="yes",'Sites Score_Others'!N101-'Sites Score_Others'!M101,"")</f>
        <v/>
      </c>
      <c r="M100" s="70" t="str">
        <f>IF(M548="yes",'Sites Score_Others'!O101-'Sites Score_Others'!N101,"")</f>
        <v/>
      </c>
      <c r="N100" s="70" t="str">
        <f>IF(N548="yes",'Sites Score_Others'!P101-'Sites Score_Others'!O101,"")</f>
        <v/>
      </c>
      <c r="O100" s="70" t="str">
        <f>IF(O548="yes",'Sites Score_Others'!R101-'Sites Score_Others'!Q101,"")</f>
        <v/>
      </c>
      <c r="P100" s="70" t="str">
        <f>IF(P548="yes",'Sites Score_Others'!R101-'Sites Score_Others'!P101,"")</f>
        <v/>
      </c>
      <c r="Q100" s="70" t="str">
        <f>IF(Q548="yes",'Sites Score_Others'!S101-'Sites Score_Others'!R101,"")</f>
        <v/>
      </c>
      <c r="R100" s="70" t="str">
        <f>IF(R548="yes",'Sites Score_Others'!T101-'Sites Score_Others'!S101,"")</f>
        <v/>
      </c>
    </row>
    <row r="101" spans="5:18" hidden="1" outlineLevel="1" x14ac:dyDescent="0.45">
      <c r="E101" s="2" t="s">
        <v>380</v>
      </c>
      <c r="F101" s="2" t="s">
        <v>385</v>
      </c>
      <c r="G101" s="1" t="s">
        <v>131</v>
      </c>
      <c r="H101" s="1" t="s">
        <v>130</v>
      </c>
      <c r="I101" s="1" t="s">
        <v>132</v>
      </c>
      <c r="J101" s="12"/>
      <c r="K101" s="70">
        <f>IF(K549="yes",'Sites Score_Others'!M102-'Sites Score_Others'!L102,"")</f>
        <v>1</v>
      </c>
      <c r="L101" s="70">
        <f>IF(L549="yes",'Sites Score_Others'!N102-'Sites Score_Others'!M102,"")</f>
        <v>-1</v>
      </c>
      <c r="M101" s="70">
        <f>IF(M549="yes",'Sites Score_Others'!O102-'Sites Score_Others'!N102,"")</f>
        <v>0</v>
      </c>
      <c r="N101" s="70">
        <f>IF(N549="yes",'Sites Score_Others'!P102-'Sites Score_Others'!O102,"")</f>
        <v>0</v>
      </c>
      <c r="O101" s="70" t="str">
        <f>IF(O549="yes",'Sites Score_Others'!R102-'Sites Score_Others'!Q102,"")</f>
        <v/>
      </c>
      <c r="P101" s="70">
        <f>IF(P549="yes",'Sites Score_Others'!R102-'Sites Score_Others'!P102,"")</f>
        <v>0</v>
      </c>
      <c r="Q101" s="70">
        <f>IF(Q549="yes",'Sites Score_Others'!S102-'Sites Score_Others'!R102,"")</f>
        <v>1</v>
      </c>
      <c r="R101" s="70">
        <f>IF(R549="yes",'Sites Score_Others'!T102-'Sites Score_Others'!S102,"")</f>
        <v>0</v>
      </c>
    </row>
    <row r="102" spans="5:18" hidden="1" outlineLevel="1" x14ac:dyDescent="0.45">
      <c r="E102" s="2" t="s">
        <v>380</v>
      </c>
      <c r="F102" s="2" t="s">
        <v>386</v>
      </c>
      <c r="G102" s="1" t="s">
        <v>131</v>
      </c>
      <c r="H102" s="1" t="s">
        <v>130</v>
      </c>
      <c r="I102" s="1" t="s">
        <v>132</v>
      </c>
      <c r="J102" s="12"/>
      <c r="K102" s="70">
        <f>IF(K550="yes",'Sites Score_Others'!M103-'Sites Score_Others'!L103,"")</f>
        <v>1</v>
      </c>
      <c r="L102" s="70">
        <f>IF(L550="yes",'Sites Score_Others'!N103-'Sites Score_Others'!M103,"")</f>
        <v>0</v>
      </c>
      <c r="M102" s="70">
        <f>IF(M550="yes",'Sites Score_Others'!O103-'Sites Score_Others'!N103,"")</f>
        <v>-1</v>
      </c>
      <c r="N102" s="70">
        <f>IF(N550="yes",'Sites Score_Others'!P103-'Sites Score_Others'!O103,"")</f>
        <v>1</v>
      </c>
      <c r="O102" s="70" t="str">
        <f>IF(O550="yes",'Sites Score_Others'!R103-'Sites Score_Others'!Q103,"")</f>
        <v/>
      </c>
      <c r="P102" s="70">
        <f>IF(P550="yes",'Sites Score_Others'!R103-'Sites Score_Others'!P103,"")</f>
        <v>-1</v>
      </c>
      <c r="Q102" s="70">
        <f>IF(Q550="yes",'Sites Score_Others'!S103-'Sites Score_Others'!R103,"")</f>
        <v>1</v>
      </c>
      <c r="R102" s="70">
        <f>IF(R550="yes",'Sites Score_Others'!T103-'Sites Score_Others'!S103,"")</f>
        <v>0</v>
      </c>
    </row>
    <row r="103" spans="5:18" hidden="1" outlineLevel="1" x14ac:dyDescent="0.45">
      <c r="E103" s="2" t="s">
        <v>380</v>
      </c>
      <c r="F103" s="2" t="s">
        <v>387</v>
      </c>
      <c r="G103" s="1" t="s">
        <v>131</v>
      </c>
      <c r="H103" s="1" t="s">
        <v>130</v>
      </c>
      <c r="I103" s="1" t="s">
        <v>132</v>
      </c>
      <c r="J103" s="12"/>
      <c r="K103" s="70">
        <f>IF(K551="yes",'Sites Score_Others'!M104-'Sites Score_Others'!L104,"")</f>
        <v>0</v>
      </c>
      <c r="L103" s="70">
        <f>IF(L551="yes",'Sites Score_Others'!N104-'Sites Score_Others'!M104,"")</f>
        <v>0</v>
      </c>
      <c r="M103" s="70">
        <f>IF(M551="yes",'Sites Score_Others'!O104-'Sites Score_Others'!N104,"")</f>
        <v>0</v>
      </c>
      <c r="N103" s="70">
        <f>IF(N551="yes",'Sites Score_Others'!P104-'Sites Score_Others'!O104,"")</f>
        <v>0</v>
      </c>
      <c r="O103" s="70" t="str">
        <f>IF(O551="yes",'Sites Score_Others'!R104-'Sites Score_Others'!Q104,"")</f>
        <v/>
      </c>
      <c r="P103" s="70">
        <f>IF(P551="yes",'Sites Score_Others'!R104-'Sites Score_Others'!P104,"")</f>
        <v>0</v>
      </c>
      <c r="Q103" s="70">
        <f>IF(Q551="yes",'Sites Score_Others'!S104-'Sites Score_Others'!R104,"")</f>
        <v>0</v>
      </c>
      <c r="R103" s="70">
        <f>IF(R551="yes",'Sites Score_Others'!T104-'Sites Score_Others'!S104,"")</f>
        <v>0</v>
      </c>
    </row>
    <row r="104" spans="5:18" hidden="1" outlineLevel="1" x14ac:dyDescent="0.45">
      <c r="E104" s="2" t="s">
        <v>380</v>
      </c>
      <c r="F104" s="2" t="s">
        <v>388</v>
      </c>
      <c r="G104" s="1" t="s">
        <v>131</v>
      </c>
      <c r="H104" s="1" t="s">
        <v>130</v>
      </c>
      <c r="I104" s="1" t="s">
        <v>132</v>
      </c>
      <c r="K104" s="70">
        <f>IF(K552="yes",'Sites Score_Others'!M105-'Sites Score_Others'!L105,"")</f>
        <v>0</v>
      </c>
      <c r="L104" s="70">
        <f>IF(L552="yes",'Sites Score_Others'!N105-'Sites Score_Others'!M105,"")</f>
        <v>-1</v>
      </c>
      <c r="M104" s="70">
        <f>IF(M552="yes",'Sites Score_Others'!O105-'Sites Score_Others'!N105,"")</f>
        <v>0</v>
      </c>
      <c r="N104" s="70">
        <f>IF(N552="yes",'Sites Score_Others'!P105-'Sites Score_Others'!O105,"")</f>
        <v>0</v>
      </c>
      <c r="O104" s="70" t="str">
        <f>IF(O552="yes",'Sites Score_Others'!R105-'Sites Score_Others'!Q105,"")</f>
        <v/>
      </c>
      <c r="P104" s="70">
        <f>IF(P552="yes",'Sites Score_Others'!R105-'Sites Score_Others'!P105,"")</f>
        <v>0</v>
      </c>
      <c r="Q104" s="70">
        <f>IF(Q552="yes",'Sites Score_Others'!S105-'Sites Score_Others'!R105,"")</f>
        <v>0</v>
      </c>
      <c r="R104" s="70">
        <f>IF(R552="yes",'Sites Score_Others'!T105-'Sites Score_Others'!S105,"")</f>
        <v>0</v>
      </c>
    </row>
    <row r="105" spans="5:18" hidden="1" outlineLevel="1" x14ac:dyDescent="0.45">
      <c r="E105" s="2" t="s">
        <v>380</v>
      </c>
      <c r="F105" s="2" t="s">
        <v>389</v>
      </c>
      <c r="G105" s="1" t="s">
        <v>131</v>
      </c>
      <c r="H105" s="1" t="s">
        <v>130</v>
      </c>
      <c r="I105" s="1" t="s">
        <v>132</v>
      </c>
      <c r="K105" s="70">
        <f>IF(K553="yes",'Sites Score_Others'!M106-'Sites Score_Others'!L106,"")</f>
        <v>0</v>
      </c>
      <c r="L105" s="70">
        <f>IF(L553="yes",'Sites Score_Others'!N106-'Sites Score_Others'!M106,"")</f>
        <v>0</v>
      </c>
      <c r="M105" s="70">
        <f>IF(M553="yes",'Sites Score_Others'!O106-'Sites Score_Others'!N106,"")</f>
        <v>0</v>
      </c>
      <c r="N105" s="70">
        <f>IF(N553="yes",'Sites Score_Others'!P106-'Sites Score_Others'!O106,"")</f>
        <v>0</v>
      </c>
      <c r="O105" s="70" t="str">
        <f>IF(O553="yes",'Sites Score_Others'!R106-'Sites Score_Others'!Q106,"")</f>
        <v/>
      </c>
      <c r="P105" s="70">
        <f>IF(P553="yes",'Sites Score_Others'!R106-'Sites Score_Others'!P106,"")</f>
        <v>0</v>
      </c>
      <c r="Q105" s="70">
        <f>IF(Q553="yes",'Sites Score_Others'!S106-'Sites Score_Others'!R106,"")</f>
        <v>0</v>
      </c>
      <c r="R105" s="70">
        <f>IF(R553="yes",'Sites Score_Others'!T106-'Sites Score_Others'!S106,"")</f>
        <v>0</v>
      </c>
    </row>
    <row r="106" spans="5:18" hidden="1" outlineLevel="1" x14ac:dyDescent="0.45">
      <c r="E106" s="2" t="s">
        <v>380</v>
      </c>
      <c r="F106" s="2" t="s">
        <v>390</v>
      </c>
      <c r="G106" s="1" t="s">
        <v>131</v>
      </c>
      <c r="H106" s="1" t="s">
        <v>130</v>
      </c>
      <c r="I106" s="1" t="s">
        <v>132</v>
      </c>
      <c r="K106" s="70">
        <f>IF(K554="yes",'Sites Score_Others'!M107-'Sites Score_Others'!L107,"")</f>
        <v>0</v>
      </c>
      <c r="L106" s="70">
        <f>IF(L554="yes",'Sites Score_Others'!N107-'Sites Score_Others'!M107,"")</f>
        <v>0</v>
      </c>
      <c r="M106" s="70">
        <f>IF(M554="yes",'Sites Score_Others'!O107-'Sites Score_Others'!N107,"")</f>
        <v>0</v>
      </c>
      <c r="N106" s="70">
        <f>IF(N554="yes",'Sites Score_Others'!P107-'Sites Score_Others'!O107,"")</f>
        <v>0</v>
      </c>
      <c r="O106" s="70" t="str">
        <f>IF(O554="yes",'Sites Score_Others'!R107-'Sites Score_Others'!Q107,"")</f>
        <v/>
      </c>
      <c r="P106" s="70">
        <f>IF(P554="yes",'Sites Score_Others'!R107-'Sites Score_Others'!P107,"")</f>
        <v>0</v>
      </c>
      <c r="Q106" s="70">
        <f>IF(Q554="yes",'Sites Score_Others'!S107-'Sites Score_Others'!R107,"")</f>
        <v>0</v>
      </c>
      <c r="R106" s="70">
        <f>IF(R554="yes",'Sites Score_Others'!T107-'Sites Score_Others'!S107,"")</f>
        <v>0</v>
      </c>
    </row>
    <row r="107" spans="5:18" hidden="1" outlineLevel="1" x14ac:dyDescent="0.45">
      <c r="E107" s="2" t="s">
        <v>380</v>
      </c>
      <c r="F107" s="2" t="s">
        <v>391</v>
      </c>
      <c r="G107" s="1" t="s">
        <v>131</v>
      </c>
      <c r="H107" s="1" t="s">
        <v>130</v>
      </c>
      <c r="I107" s="1" t="s">
        <v>132</v>
      </c>
      <c r="K107" s="70">
        <f>IF(K555="yes",'Sites Score_Others'!M108-'Sites Score_Others'!L108,"")</f>
        <v>0</v>
      </c>
      <c r="L107" s="70">
        <f>IF(L555="yes",'Sites Score_Others'!N108-'Sites Score_Others'!M108,"")</f>
        <v>0</v>
      </c>
      <c r="M107" s="70">
        <f>IF(M555="yes",'Sites Score_Others'!O108-'Sites Score_Others'!N108,"")</f>
        <v>-1</v>
      </c>
      <c r="N107" s="70">
        <f>IF(N555="yes",'Sites Score_Others'!P108-'Sites Score_Others'!O108,"")</f>
        <v>1</v>
      </c>
      <c r="O107" s="70" t="str">
        <f>IF(O555="yes",'Sites Score_Others'!R108-'Sites Score_Others'!Q108,"")</f>
        <v/>
      </c>
      <c r="P107" s="70">
        <f>IF(P555="yes",'Sites Score_Others'!R108-'Sites Score_Others'!P108,"")</f>
        <v>0</v>
      </c>
      <c r="Q107" s="70">
        <f>IF(Q555="yes",'Sites Score_Others'!S108-'Sites Score_Others'!R108,"")</f>
        <v>0</v>
      </c>
      <c r="R107" s="70">
        <f>IF(R555="yes",'Sites Score_Others'!T108-'Sites Score_Others'!S108,"")</f>
        <v>0</v>
      </c>
    </row>
    <row r="108" spans="5:18" hidden="1" outlineLevel="1" x14ac:dyDescent="0.45">
      <c r="E108" s="2" t="s">
        <v>380</v>
      </c>
      <c r="F108" s="2" t="s">
        <v>392</v>
      </c>
      <c r="G108" s="1" t="s">
        <v>131</v>
      </c>
      <c r="H108" s="1" t="s">
        <v>130</v>
      </c>
      <c r="I108" s="1" t="s">
        <v>132</v>
      </c>
      <c r="K108" s="70">
        <f>IF(K556="yes",'Sites Score_Others'!M109-'Sites Score_Others'!L109,"")</f>
        <v>0</v>
      </c>
      <c r="L108" s="70">
        <f>IF(L556="yes",'Sites Score_Others'!N109-'Sites Score_Others'!M109,"")</f>
        <v>-1</v>
      </c>
      <c r="M108" s="70">
        <f>IF(M556="yes",'Sites Score_Others'!O109-'Sites Score_Others'!N109,"")</f>
        <v>0</v>
      </c>
      <c r="N108" s="70">
        <f>IF(N556="yes",'Sites Score_Others'!P109-'Sites Score_Others'!O109,"")</f>
        <v>0</v>
      </c>
      <c r="O108" s="70" t="str">
        <f>IF(O556="yes",'Sites Score_Others'!R109-'Sites Score_Others'!Q109,"")</f>
        <v/>
      </c>
      <c r="P108" s="70">
        <f>IF(P556="yes",'Sites Score_Others'!R109-'Sites Score_Others'!P109,"")</f>
        <v>1</v>
      </c>
      <c r="Q108" s="70">
        <f>IF(Q556="yes",'Sites Score_Others'!S109-'Sites Score_Others'!R109,"")</f>
        <v>1</v>
      </c>
      <c r="R108" s="70">
        <f>IF(R556="yes",'Sites Score_Others'!T109-'Sites Score_Others'!S109,"")</f>
        <v>0</v>
      </c>
    </row>
    <row r="109" spans="5:18" hidden="1" outlineLevel="1" x14ac:dyDescent="0.45">
      <c r="E109" s="2" t="s">
        <v>380</v>
      </c>
      <c r="F109" s="2" t="s">
        <v>393</v>
      </c>
      <c r="G109" s="1" t="s">
        <v>131</v>
      </c>
      <c r="H109" s="1" t="s">
        <v>130</v>
      </c>
      <c r="I109" s="1" t="s">
        <v>132</v>
      </c>
      <c r="K109" s="70">
        <f>IF(K557="yes",'Sites Score_Others'!M110-'Sites Score_Others'!L110,"")</f>
        <v>0</v>
      </c>
      <c r="L109" s="70">
        <f>IF(L557="yes",'Sites Score_Others'!N110-'Sites Score_Others'!M110,"")</f>
        <v>0</v>
      </c>
      <c r="M109" s="70">
        <f>IF(M557="yes",'Sites Score_Others'!O110-'Sites Score_Others'!N110,"")</f>
        <v>0</v>
      </c>
      <c r="N109" s="70">
        <f>IF(N557="yes",'Sites Score_Others'!P110-'Sites Score_Others'!O110,"")</f>
        <v>0</v>
      </c>
      <c r="O109" s="70" t="str">
        <f>IF(O557="yes",'Sites Score_Others'!R110-'Sites Score_Others'!Q110,"")</f>
        <v/>
      </c>
      <c r="P109" s="70">
        <f>IF(P557="yes",'Sites Score_Others'!R110-'Sites Score_Others'!P110,"")</f>
        <v>0</v>
      </c>
      <c r="Q109" s="70">
        <f>IF(Q557="yes",'Sites Score_Others'!S110-'Sites Score_Others'!R110,"")</f>
        <v>0</v>
      </c>
      <c r="R109" s="70">
        <f>IF(R557="yes",'Sites Score_Others'!T110-'Sites Score_Others'!S110,"")</f>
        <v>0</v>
      </c>
    </row>
    <row r="110" spans="5:18" hidden="1" outlineLevel="1" x14ac:dyDescent="0.45">
      <c r="E110" s="2" t="s">
        <v>380</v>
      </c>
      <c r="F110" s="2" t="s">
        <v>394</v>
      </c>
      <c r="G110" s="1" t="s">
        <v>131</v>
      </c>
      <c r="H110" s="1" t="s">
        <v>130</v>
      </c>
      <c r="I110" s="1" t="s">
        <v>132</v>
      </c>
      <c r="K110" s="70">
        <f>IF(K558="yes",'Sites Score_Others'!M111-'Sites Score_Others'!L111,"")</f>
        <v>0</v>
      </c>
      <c r="L110" s="70">
        <f>IF(L558="yes",'Sites Score_Others'!N111-'Sites Score_Others'!M111,"")</f>
        <v>0</v>
      </c>
      <c r="M110" s="70">
        <f>IF(M558="yes",'Sites Score_Others'!O111-'Sites Score_Others'!N111,"")</f>
        <v>0</v>
      </c>
      <c r="N110" s="70">
        <f>IF(N558="yes",'Sites Score_Others'!P111-'Sites Score_Others'!O111,"")</f>
        <v>0</v>
      </c>
      <c r="O110" s="70" t="str">
        <f>IF(O558="yes",'Sites Score_Others'!R111-'Sites Score_Others'!Q111,"")</f>
        <v/>
      </c>
      <c r="P110" s="70">
        <f>IF(P558="yes",'Sites Score_Others'!R111-'Sites Score_Others'!P111,"")</f>
        <v>0</v>
      </c>
      <c r="Q110" s="70">
        <f>IF(Q558="yes",'Sites Score_Others'!S111-'Sites Score_Others'!R111,"")</f>
        <v>0</v>
      </c>
      <c r="R110" s="70">
        <f>IF(R558="yes",'Sites Score_Others'!T111-'Sites Score_Others'!S111,"")</f>
        <v>0</v>
      </c>
    </row>
    <row r="111" spans="5:18" hidden="1" outlineLevel="1" x14ac:dyDescent="0.45">
      <c r="E111" s="2" t="s">
        <v>380</v>
      </c>
      <c r="F111" s="2" t="s">
        <v>395</v>
      </c>
      <c r="G111" s="1" t="s">
        <v>131</v>
      </c>
      <c r="H111" s="1" t="s">
        <v>130</v>
      </c>
      <c r="I111" s="1" t="s">
        <v>132</v>
      </c>
      <c r="K111" s="70">
        <f>IF(K559="yes",'Sites Score_Others'!M112-'Sites Score_Others'!L112,"")</f>
        <v>0</v>
      </c>
      <c r="L111" s="70">
        <f>IF(L559="yes",'Sites Score_Others'!N112-'Sites Score_Others'!M112,"")</f>
        <v>0</v>
      </c>
      <c r="M111" s="70">
        <f>IF(M559="yes",'Sites Score_Others'!O112-'Sites Score_Others'!N112,"")</f>
        <v>0</v>
      </c>
      <c r="N111" s="70">
        <f>IF(N559="yes",'Sites Score_Others'!P112-'Sites Score_Others'!O112,"")</f>
        <v>-1</v>
      </c>
      <c r="O111" s="70" t="str">
        <f>IF(O559="yes",'Sites Score_Others'!R112-'Sites Score_Others'!Q112,"")</f>
        <v/>
      </c>
      <c r="P111" s="70">
        <f>IF(P559="yes",'Sites Score_Others'!R112-'Sites Score_Others'!P112,"")</f>
        <v>0</v>
      </c>
      <c r="Q111" s="70">
        <f>IF(Q559="yes",'Sites Score_Others'!S112-'Sites Score_Others'!R112,"")</f>
        <v>1</v>
      </c>
      <c r="R111" s="70">
        <f>IF(R559="yes",'Sites Score_Others'!T112-'Sites Score_Others'!S112,"")</f>
        <v>0</v>
      </c>
    </row>
    <row r="112" spans="5:18" hidden="1" outlineLevel="1" x14ac:dyDescent="0.45">
      <c r="E112" s="2" t="s">
        <v>380</v>
      </c>
      <c r="F112" s="2" t="s">
        <v>396</v>
      </c>
      <c r="G112" s="1" t="s">
        <v>131</v>
      </c>
      <c r="H112" s="1" t="s">
        <v>130</v>
      </c>
      <c r="I112" s="1" t="s">
        <v>132</v>
      </c>
      <c r="K112" s="70">
        <f>IF(K560="yes",'Sites Score_Others'!M113-'Sites Score_Others'!L113,"")</f>
        <v>0</v>
      </c>
      <c r="L112" s="70">
        <f>IF(L560="yes",'Sites Score_Others'!N113-'Sites Score_Others'!M113,"")</f>
        <v>0</v>
      </c>
      <c r="M112" s="70">
        <f>IF(M560="yes",'Sites Score_Others'!O113-'Sites Score_Others'!N113,"")</f>
        <v>0</v>
      </c>
      <c r="N112" s="70">
        <f>IF(N560="yes",'Sites Score_Others'!P113-'Sites Score_Others'!O113,"")</f>
        <v>0</v>
      </c>
      <c r="O112" s="70" t="str">
        <f>IF(O560="yes",'Sites Score_Others'!R113-'Sites Score_Others'!Q113,"")</f>
        <v/>
      </c>
      <c r="P112" s="70">
        <f>IF(P560="yes",'Sites Score_Others'!R113-'Sites Score_Others'!P113,"")</f>
        <v>0</v>
      </c>
      <c r="Q112" s="70">
        <f>IF(Q560="yes",'Sites Score_Others'!S113-'Sites Score_Others'!R113,"")</f>
        <v>0</v>
      </c>
      <c r="R112" s="70">
        <f>IF(R560="yes",'Sites Score_Others'!T113-'Sites Score_Others'!S113,"")</f>
        <v>0</v>
      </c>
    </row>
    <row r="113" spans="5:18" hidden="1" outlineLevel="1" x14ac:dyDescent="0.45">
      <c r="E113" s="2" t="s">
        <v>380</v>
      </c>
      <c r="F113" s="2" t="s">
        <v>397</v>
      </c>
      <c r="G113" s="1" t="s">
        <v>131</v>
      </c>
      <c r="H113" s="1" t="s">
        <v>130</v>
      </c>
      <c r="I113" s="1" t="s">
        <v>132</v>
      </c>
      <c r="K113" s="70">
        <f>IF(K561="yes",'Sites Score_Others'!M114-'Sites Score_Others'!L114,"")</f>
        <v>0</v>
      </c>
      <c r="L113" s="70">
        <f>IF(L561="yes",'Sites Score_Others'!N114-'Sites Score_Others'!M114,"")</f>
        <v>0</v>
      </c>
      <c r="M113" s="70">
        <f>IF(M561="yes",'Sites Score_Others'!O114-'Sites Score_Others'!N114,"")</f>
        <v>0</v>
      </c>
      <c r="N113" s="70">
        <f>IF(N561="yes",'Sites Score_Others'!P114-'Sites Score_Others'!O114,"")</f>
        <v>0</v>
      </c>
      <c r="O113" s="70" t="str">
        <f>IF(O561="yes",'Sites Score_Others'!R114-'Sites Score_Others'!Q114,"")</f>
        <v/>
      </c>
      <c r="P113" s="70">
        <f>IF(P561="yes",'Sites Score_Others'!R114-'Sites Score_Others'!P114,"")</f>
        <v>0</v>
      </c>
      <c r="Q113" s="70">
        <f>IF(Q561="yes",'Sites Score_Others'!S114-'Sites Score_Others'!R114,"")</f>
        <v>0</v>
      </c>
      <c r="R113" s="70">
        <f>IF(R561="yes",'Sites Score_Others'!T114-'Sites Score_Others'!S114,"")</f>
        <v>0</v>
      </c>
    </row>
    <row r="114" spans="5:18" hidden="1" outlineLevel="1" x14ac:dyDescent="0.45">
      <c r="E114" s="2" t="s">
        <v>380</v>
      </c>
      <c r="F114" s="2" t="s">
        <v>398</v>
      </c>
      <c r="G114" s="1" t="s">
        <v>131</v>
      </c>
      <c r="H114" s="1" t="s">
        <v>130</v>
      </c>
      <c r="I114" s="1" t="s">
        <v>132</v>
      </c>
      <c r="K114" s="70">
        <f>IF(K562="yes",'Sites Score_Others'!M115-'Sites Score_Others'!L115,"")</f>
        <v>0</v>
      </c>
      <c r="L114" s="70">
        <f>IF(L562="yes",'Sites Score_Others'!N115-'Sites Score_Others'!M115,"")</f>
        <v>0</v>
      </c>
      <c r="M114" s="70">
        <f>IF(M562="yes",'Sites Score_Others'!O115-'Sites Score_Others'!N115,"")</f>
        <v>0</v>
      </c>
      <c r="N114" s="70">
        <f>IF(N562="yes",'Sites Score_Others'!P115-'Sites Score_Others'!O115,"")</f>
        <v>0</v>
      </c>
      <c r="O114" s="70" t="str">
        <f>IF(O562="yes",'Sites Score_Others'!R115-'Sites Score_Others'!Q115,"")</f>
        <v/>
      </c>
      <c r="P114" s="70">
        <f>IF(P562="yes",'Sites Score_Others'!R115-'Sites Score_Others'!P115,"")</f>
        <v>-1</v>
      </c>
      <c r="Q114" s="70">
        <f>IF(Q562="yes",'Sites Score_Others'!S115-'Sites Score_Others'!R115,"")</f>
        <v>0</v>
      </c>
      <c r="R114" s="70">
        <f>IF(R562="yes",'Sites Score_Others'!T115-'Sites Score_Others'!S115,"")</f>
        <v>0</v>
      </c>
    </row>
    <row r="115" spans="5:18" hidden="1" outlineLevel="1" x14ac:dyDescent="0.45">
      <c r="E115" s="2" t="s">
        <v>380</v>
      </c>
      <c r="F115" s="2" t="s">
        <v>399</v>
      </c>
      <c r="G115" s="1" t="s">
        <v>131</v>
      </c>
      <c r="H115" s="1" t="s">
        <v>130</v>
      </c>
      <c r="I115" s="1" t="s">
        <v>132</v>
      </c>
      <c r="K115" s="70">
        <f>IF(K563="yes",'Sites Score_Others'!M116-'Sites Score_Others'!L116,"")</f>
        <v>0</v>
      </c>
      <c r="L115" s="70">
        <f>IF(L563="yes",'Sites Score_Others'!N116-'Sites Score_Others'!M116,"")</f>
        <v>0</v>
      </c>
      <c r="M115" s="70">
        <f>IF(M563="yes",'Sites Score_Others'!O116-'Sites Score_Others'!N116,"")</f>
        <v>-1</v>
      </c>
      <c r="N115" s="70">
        <f>IF(N563="yes",'Sites Score_Others'!P116-'Sites Score_Others'!O116,"")</f>
        <v>0</v>
      </c>
      <c r="O115" s="70" t="str">
        <f>IF(O563="yes",'Sites Score_Others'!R116-'Sites Score_Others'!Q116,"")</f>
        <v/>
      </c>
      <c r="P115" s="70">
        <f>IF(P563="yes",'Sites Score_Others'!R116-'Sites Score_Others'!P116,"")</f>
        <v>0</v>
      </c>
      <c r="Q115" s="70">
        <f>IF(Q563="yes",'Sites Score_Others'!S116-'Sites Score_Others'!R116,"")</f>
        <v>0</v>
      </c>
      <c r="R115" s="70">
        <f>IF(R563="yes",'Sites Score_Others'!T116-'Sites Score_Others'!S116,"")</f>
        <v>1</v>
      </c>
    </row>
    <row r="116" spans="5:18" hidden="1" outlineLevel="1" x14ac:dyDescent="0.45">
      <c r="E116" s="2" t="s">
        <v>380</v>
      </c>
      <c r="F116" s="2" t="s">
        <v>400</v>
      </c>
      <c r="G116" s="1" t="s">
        <v>131</v>
      </c>
      <c r="H116" s="1" t="s">
        <v>130</v>
      </c>
      <c r="I116" s="1" t="s">
        <v>132</v>
      </c>
      <c r="K116" s="70">
        <f>IF(K564="yes",'Sites Score_Others'!M117-'Sites Score_Others'!L117,"")</f>
        <v>0</v>
      </c>
      <c r="L116" s="70">
        <f>IF(L564="yes",'Sites Score_Others'!N117-'Sites Score_Others'!M117,"")</f>
        <v>-1</v>
      </c>
      <c r="M116" s="70">
        <f>IF(M564="yes",'Sites Score_Others'!O117-'Sites Score_Others'!N117,"")</f>
        <v>0</v>
      </c>
      <c r="N116" s="70">
        <f>IF(N564="yes",'Sites Score_Others'!P117-'Sites Score_Others'!O117,"")</f>
        <v>0</v>
      </c>
      <c r="O116" s="70" t="str">
        <f>IF(O564="yes",'Sites Score_Others'!R117-'Sites Score_Others'!Q117,"")</f>
        <v/>
      </c>
      <c r="P116" s="70">
        <f>IF(P564="yes",'Sites Score_Others'!R117-'Sites Score_Others'!P117,"")</f>
        <v>0</v>
      </c>
      <c r="Q116" s="70">
        <f>IF(Q564="yes",'Sites Score_Others'!S117-'Sites Score_Others'!R117,"")</f>
        <v>0</v>
      </c>
      <c r="R116" s="70">
        <f>IF(R564="yes",'Sites Score_Others'!T117-'Sites Score_Others'!S117,"")</f>
        <v>0</v>
      </c>
    </row>
    <row r="117" spans="5:18" hidden="1" outlineLevel="1" x14ac:dyDescent="0.45">
      <c r="E117" s="2" t="s">
        <v>380</v>
      </c>
      <c r="F117" s="2" t="s">
        <v>401</v>
      </c>
      <c r="G117" s="1" t="s">
        <v>131</v>
      </c>
      <c r="H117" s="1" t="s">
        <v>130</v>
      </c>
      <c r="I117" s="1" t="s">
        <v>132</v>
      </c>
      <c r="K117" s="70">
        <f>IF(K565="yes",'Sites Score_Others'!M118-'Sites Score_Others'!L118,"")</f>
        <v>0</v>
      </c>
      <c r="L117" s="70">
        <f>IF(L565="yes",'Sites Score_Others'!N118-'Sites Score_Others'!M118,"")</f>
        <v>0</v>
      </c>
      <c r="M117" s="70">
        <f>IF(M565="yes",'Sites Score_Others'!O118-'Sites Score_Others'!N118,"")</f>
        <v>0</v>
      </c>
      <c r="N117" s="70">
        <f>IF(N565="yes",'Sites Score_Others'!P118-'Sites Score_Others'!O118,"")</f>
        <v>0</v>
      </c>
      <c r="O117" s="70" t="str">
        <f>IF(O565="yes",'Sites Score_Others'!R118-'Sites Score_Others'!Q118,"")</f>
        <v/>
      </c>
      <c r="P117" s="70">
        <f>IF(P565="yes",'Sites Score_Others'!R118-'Sites Score_Others'!P118,"")</f>
        <v>0</v>
      </c>
      <c r="Q117" s="70">
        <f>IF(Q565="yes",'Sites Score_Others'!S118-'Sites Score_Others'!R118,"")</f>
        <v>0</v>
      </c>
      <c r="R117" s="70">
        <f>IF(R565="yes",'Sites Score_Others'!T118-'Sites Score_Others'!S118,"")</f>
        <v>0</v>
      </c>
    </row>
    <row r="118" spans="5:18" hidden="1" outlineLevel="1" x14ac:dyDescent="0.45">
      <c r="E118" s="2" t="s">
        <v>380</v>
      </c>
      <c r="F118" s="2" t="s">
        <v>402</v>
      </c>
      <c r="G118" s="1" t="s">
        <v>131</v>
      </c>
      <c r="H118" s="1" t="s">
        <v>130</v>
      </c>
      <c r="I118" s="1" t="s">
        <v>132</v>
      </c>
      <c r="K118" s="70">
        <f>IF(K566="yes",'Sites Score_Others'!M119-'Sites Score_Others'!L119,"")</f>
        <v>0</v>
      </c>
      <c r="L118" s="70">
        <f>IF(L566="yes",'Sites Score_Others'!N119-'Sites Score_Others'!M119,"")</f>
        <v>-1</v>
      </c>
      <c r="M118" s="70">
        <f>IF(M566="yes",'Sites Score_Others'!O119-'Sites Score_Others'!N119,"")</f>
        <v>0</v>
      </c>
      <c r="N118" s="70">
        <f>IF(N566="yes",'Sites Score_Others'!P119-'Sites Score_Others'!O119,"")</f>
        <v>0</v>
      </c>
      <c r="O118" s="70" t="str">
        <f>IF(O566="yes",'Sites Score_Others'!R119-'Sites Score_Others'!Q119,"")</f>
        <v/>
      </c>
      <c r="P118" s="70">
        <f>IF(P566="yes",'Sites Score_Others'!R119-'Sites Score_Others'!P119,"")</f>
        <v>1</v>
      </c>
      <c r="Q118" s="70">
        <f>IF(Q566="yes",'Sites Score_Others'!S119-'Sites Score_Others'!R119,"")</f>
        <v>-1</v>
      </c>
      <c r="R118" s="70">
        <f>IF(R566="yes",'Sites Score_Others'!T119-'Sites Score_Others'!S119,"")</f>
        <v>0</v>
      </c>
    </row>
    <row r="119" spans="5:18" hidden="1" outlineLevel="1" x14ac:dyDescent="0.45">
      <c r="E119" s="2" t="s">
        <v>380</v>
      </c>
      <c r="F119" s="2" t="s">
        <v>403</v>
      </c>
      <c r="G119" s="1" t="s">
        <v>131</v>
      </c>
      <c r="H119" s="1" t="s">
        <v>130</v>
      </c>
      <c r="I119" s="1" t="s">
        <v>132</v>
      </c>
      <c r="K119" s="70">
        <f>IF(K567="yes",'Sites Score_Others'!M120-'Sites Score_Others'!L120,"")</f>
        <v>0</v>
      </c>
      <c r="L119" s="70">
        <f>IF(L567="yes",'Sites Score_Others'!N120-'Sites Score_Others'!M120,"")</f>
        <v>0</v>
      </c>
      <c r="M119" s="70">
        <f>IF(M567="yes",'Sites Score_Others'!O120-'Sites Score_Others'!N120,"")</f>
        <v>0</v>
      </c>
      <c r="N119" s="70">
        <f>IF(N567="yes",'Sites Score_Others'!P120-'Sites Score_Others'!O120,"")</f>
        <v>0</v>
      </c>
      <c r="O119" s="70" t="str">
        <f>IF(O567="yes",'Sites Score_Others'!R120-'Sites Score_Others'!Q120,"")</f>
        <v/>
      </c>
      <c r="P119" s="70">
        <f>IF(P567="yes",'Sites Score_Others'!R120-'Sites Score_Others'!P120,"")</f>
        <v>0</v>
      </c>
      <c r="Q119" s="70">
        <f>IF(Q567="yes",'Sites Score_Others'!S120-'Sites Score_Others'!R120,"")</f>
        <v>0</v>
      </c>
      <c r="R119" s="70">
        <f>IF(R567="yes",'Sites Score_Others'!T120-'Sites Score_Others'!S120,"")</f>
        <v>0</v>
      </c>
    </row>
    <row r="120" spans="5:18" hidden="1" outlineLevel="1" x14ac:dyDescent="0.45">
      <c r="E120" s="2" t="s">
        <v>380</v>
      </c>
      <c r="F120" s="2" t="s">
        <v>404</v>
      </c>
      <c r="G120" s="1" t="s">
        <v>131</v>
      </c>
      <c r="H120" s="1" t="s">
        <v>130</v>
      </c>
      <c r="I120" s="1" t="s">
        <v>132</v>
      </c>
      <c r="K120" s="70">
        <f>IF(K568="yes",'Sites Score_Others'!M121-'Sites Score_Others'!L121,"")</f>
        <v>0</v>
      </c>
      <c r="L120" s="70">
        <f>IF(L568="yes",'Sites Score_Others'!N121-'Sites Score_Others'!M121,"")</f>
        <v>0</v>
      </c>
      <c r="M120" s="70">
        <f>IF(M568="yes",'Sites Score_Others'!O121-'Sites Score_Others'!N121,"")</f>
        <v>0</v>
      </c>
      <c r="N120" s="70">
        <f>IF(N568="yes",'Sites Score_Others'!P121-'Sites Score_Others'!O121,"")</f>
        <v>0</v>
      </c>
      <c r="O120" s="70" t="str">
        <f>IF(O568="yes",'Sites Score_Others'!R121-'Sites Score_Others'!Q121,"")</f>
        <v/>
      </c>
      <c r="P120" s="70">
        <f>IF(P568="yes",'Sites Score_Others'!R121-'Sites Score_Others'!P121,"")</f>
        <v>0</v>
      </c>
      <c r="Q120" s="70">
        <f>IF(Q568="yes",'Sites Score_Others'!S121-'Sites Score_Others'!R121,"")</f>
        <v>0</v>
      </c>
      <c r="R120" s="70">
        <f>IF(R568="yes",'Sites Score_Others'!T121-'Sites Score_Others'!S121,"")</f>
        <v>0</v>
      </c>
    </row>
    <row r="121" spans="5:18" hidden="1" outlineLevel="1" x14ac:dyDescent="0.45">
      <c r="E121" s="2" t="s">
        <v>380</v>
      </c>
      <c r="F121" s="2" t="s">
        <v>405</v>
      </c>
      <c r="G121" s="1" t="s">
        <v>131</v>
      </c>
      <c r="H121" s="1" t="s">
        <v>130</v>
      </c>
      <c r="I121" s="1" t="s">
        <v>132</v>
      </c>
      <c r="K121" s="70">
        <f>IF(K569="yes",'Sites Score_Others'!M122-'Sites Score_Others'!L122,"")</f>
        <v>0</v>
      </c>
      <c r="L121" s="70">
        <f>IF(L569="yes",'Sites Score_Others'!N122-'Sites Score_Others'!M122,"")</f>
        <v>0</v>
      </c>
      <c r="M121" s="70">
        <f>IF(M569="yes",'Sites Score_Others'!O122-'Sites Score_Others'!N122,"")</f>
        <v>0</v>
      </c>
      <c r="N121" s="70">
        <f>IF(N569="yes",'Sites Score_Others'!P122-'Sites Score_Others'!O122,"")</f>
        <v>0</v>
      </c>
      <c r="O121" s="70" t="str">
        <f>IF(O569="yes",'Sites Score_Others'!R122-'Sites Score_Others'!Q122,"")</f>
        <v/>
      </c>
      <c r="P121" s="70">
        <f>IF(P569="yes",'Sites Score_Others'!R122-'Sites Score_Others'!P122,"")</f>
        <v>0</v>
      </c>
      <c r="Q121" s="70">
        <f>IF(Q569="yes",'Sites Score_Others'!S122-'Sites Score_Others'!R122,"")</f>
        <v>0</v>
      </c>
      <c r="R121" s="70">
        <f>IF(R569="yes",'Sites Score_Others'!T122-'Sites Score_Others'!S122,"")</f>
        <v>0</v>
      </c>
    </row>
    <row r="122" spans="5:18" hidden="1" outlineLevel="1" x14ac:dyDescent="0.45">
      <c r="E122" s="2" t="s">
        <v>380</v>
      </c>
      <c r="F122" s="2" t="s">
        <v>406</v>
      </c>
      <c r="G122" s="1" t="s">
        <v>131</v>
      </c>
      <c r="H122" s="1" t="s">
        <v>130</v>
      </c>
      <c r="I122" s="1" t="s">
        <v>132</v>
      </c>
      <c r="K122" s="70">
        <f>IF(K570="yes",'Sites Score_Others'!M123-'Sites Score_Others'!L123,"")</f>
        <v>1</v>
      </c>
      <c r="L122" s="70">
        <f>IF(L570="yes",'Sites Score_Others'!N123-'Sites Score_Others'!M123,"")</f>
        <v>-1</v>
      </c>
      <c r="M122" s="70">
        <f>IF(M570="yes",'Sites Score_Others'!O123-'Sites Score_Others'!N123,"")</f>
        <v>0</v>
      </c>
      <c r="N122" s="70">
        <f>IF(N570="yes",'Sites Score_Others'!P123-'Sites Score_Others'!O123,"")</f>
        <v>1</v>
      </c>
      <c r="O122" s="70" t="str">
        <f>IF(O570="yes",'Sites Score_Others'!R123-'Sites Score_Others'!Q123,"")</f>
        <v/>
      </c>
      <c r="P122" s="70">
        <f>IF(P570="yes",'Sites Score_Others'!R123-'Sites Score_Others'!P123,"")</f>
        <v>0</v>
      </c>
      <c r="Q122" s="70">
        <f>IF(Q570="yes",'Sites Score_Others'!S123-'Sites Score_Others'!R123,"")</f>
        <v>0</v>
      </c>
      <c r="R122" s="70">
        <f>IF(R570="yes",'Sites Score_Others'!T123-'Sites Score_Others'!S123,"")</f>
        <v>0</v>
      </c>
    </row>
    <row r="123" spans="5:18" hidden="1" outlineLevel="1" x14ac:dyDescent="0.45">
      <c r="E123" s="2" t="s">
        <v>380</v>
      </c>
      <c r="F123" s="2" t="s">
        <v>407</v>
      </c>
      <c r="G123" s="1" t="s">
        <v>131</v>
      </c>
      <c r="H123" s="1" t="s">
        <v>130</v>
      </c>
      <c r="I123" s="1" t="s">
        <v>132</v>
      </c>
      <c r="K123" s="70">
        <f>IF(K571="yes",'Sites Score_Others'!M124-'Sites Score_Others'!L124,"")</f>
        <v>0</v>
      </c>
      <c r="L123" s="70">
        <f>IF(L571="yes",'Sites Score_Others'!N124-'Sites Score_Others'!M124,"")</f>
        <v>0</v>
      </c>
      <c r="M123" s="70">
        <f>IF(M571="yes",'Sites Score_Others'!O124-'Sites Score_Others'!N124,"")</f>
        <v>0</v>
      </c>
      <c r="N123" s="70">
        <f>IF(N571="yes",'Sites Score_Others'!P124-'Sites Score_Others'!O124,"")</f>
        <v>0</v>
      </c>
      <c r="O123" s="70" t="str">
        <f>IF(O571="yes",'Sites Score_Others'!R124-'Sites Score_Others'!Q124,"")</f>
        <v/>
      </c>
      <c r="P123" s="70">
        <f>IF(P571="yes",'Sites Score_Others'!R124-'Sites Score_Others'!P124,"")</f>
        <v>0</v>
      </c>
      <c r="Q123" s="70">
        <f>IF(Q571="yes",'Sites Score_Others'!S124-'Sites Score_Others'!R124,"")</f>
        <v>0</v>
      </c>
      <c r="R123" s="70">
        <f>IF(R571="yes",'Sites Score_Others'!T124-'Sites Score_Others'!S124,"")</f>
        <v>0</v>
      </c>
    </row>
    <row r="124" spans="5:18" hidden="1" outlineLevel="1" x14ac:dyDescent="0.45">
      <c r="E124" s="2" t="s">
        <v>380</v>
      </c>
      <c r="F124" s="2" t="s">
        <v>408</v>
      </c>
      <c r="G124" s="1" t="s">
        <v>131</v>
      </c>
      <c r="H124" s="1" t="s">
        <v>130</v>
      </c>
      <c r="I124" s="1" t="s">
        <v>132</v>
      </c>
      <c r="K124" s="70">
        <f>IF(K572="yes",'Sites Score_Others'!M125-'Sites Score_Others'!L125,"")</f>
        <v>0</v>
      </c>
      <c r="L124" s="70">
        <f>IF(L572="yes",'Sites Score_Others'!N125-'Sites Score_Others'!M125,"")</f>
        <v>0</v>
      </c>
      <c r="M124" s="70">
        <f>IF(M572="yes",'Sites Score_Others'!O125-'Sites Score_Others'!N125,"")</f>
        <v>0</v>
      </c>
      <c r="N124" s="70">
        <f>IF(N572="yes",'Sites Score_Others'!P125-'Sites Score_Others'!O125,"")</f>
        <v>0</v>
      </c>
      <c r="O124" s="70" t="str">
        <f>IF(O572="yes",'Sites Score_Others'!R125-'Sites Score_Others'!Q125,"")</f>
        <v/>
      </c>
      <c r="P124" s="70">
        <f>IF(P572="yes",'Sites Score_Others'!R125-'Sites Score_Others'!P125,"")</f>
        <v>-1</v>
      </c>
      <c r="Q124" s="70">
        <f>IF(Q572="yes",'Sites Score_Others'!S125-'Sites Score_Others'!R125,"")</f>
        <v>1</v>
      </c>
      <c r="R124" s="70">
        <f>IF(R572="yes",'Sites Score_Others'!T125-'Sites Score_Others'!S125,"")</f>
        <v>0</v>
      </c>
    </row>
    <row r="125" spans="5:18" hidden="1" outlineLevel="1" x14ac:dyDescent="0.45">
      <c r="E125" s="2" t="s">
        <v>380</v>
      </c>
      <c r="F125" s="2" t="s">
        <v>409</v>
      </c>
      <c r="G125" s="1" t="s">
        <v>131</v>
      </c>
      <c r="H125" s="1" t="s">
        <v>130</v>
      </c>
      <c r="I125" s="1" t="s">
        <v>132</v>
      </c>
      <c r="K125" s="70">
        <f>IF(K573="yes",'Sites Score_Others'!M126-'Sites Score_Others'!L126,"")</f>
        <v>0</v>
      </c>
      <c r="L125" s="70">
        <f>IF(L573="yes",'Sites Score_Others'!N126-'Sites Score_Others'!M126,"")</f>
        <v>0</v>
      </c>
      <c r="M125" s="70">
        <f>IF(M573="yes",'Sites Score_Others'!O126-'Sites Score_Others'!N126,"")</f>
        <v>0</v>
      </c>
      <c r="N125" s="70">
        <f>IF(N573="yes",'Sites Score_Others'!P126-'Sites Score_Others'!O126,"")</f>
        <v>0</v>
      </c>
      <c r="O125" s="70" t="str">
        <f>IF(O573="yes",'Sites Score_Others'!R126-'Sites Score_Others'!Q126,"")</f>
        <v/>
      </c>
      <c r="P125" s="70">
        <f>IF(P573="yes",'Sites Score_Others'!R126-'Sites Score_Others'!P126,"")</f>
        <v>0</v>
      </c>
      <c r="Q125" s="70">
        <f>IF(Q573="yes",'Sites Score_Others'!S126-'Sites Score_Others'!R126,"")</f>
        <v>0</v>
      </c>
      <c r="R125" s="70">
        <f>IF(R573="yes",'Sites Score_Others'!T126-'Sites Score_Others'!S126,"")</f>
        <v>0</v>
      </c>
    </row>
    <row r="126" spans="5:18" hidden="1" outlineLevel="1" x14ac:dyDescent="0.45">
      <c r="E126" s="2" t="s">
        <v>380</v>
      </c>
      <c r="F126" s="2" t="s">
        <v>410</v>
      </c>
      <c r="G126" s="1" t="s">
        <v>131</v>
      </c>
      <c r="H126" s="1" t="s">
        <v>130</v>
      </c>
      <c r="I126" s="1" t="s">
        <v>132</v>
      </c>
      <c r="K126" s="70">
        <f>IF(K574="yes",'Sites Score_Others'!M127-'Sites Score_Others'!L127,"")</f>
        <v>0</v>
      </c>
      <c r="L126" s="70">
        <f>IF(L574="yes",'Sites Score_Others'!N127-'Sites Score_Others'!M127,"")</f>
        <v>0</v>
      </c>
      <c r="M126" s="70">
        <f>IF(M574="yes",'Sites Score_Others'!O127-'Sites Score_Others'!N127,"")</f>
        <v>0</v>
      </c>
      <c r="N126" s="70">
        <f>IF(N574="yes",'Sites Score_Others'!P127-'Sites Score_Others'!O127,"")</f>
        <v>0</v>
      </c>
      <c r="O126" s="70" t="str">
        <f>IF(O574="yes",'Sites Score_Others'!R127-'Sites Score_Others'!Q127,"")</f>
        <v/>
      </c>
      <c r="P126" s="70">
        <f>IF(P574="yes",'Sites Score_Others'!R127-'Sites Score_Others'!P127,"")</f>
        <v>0</v>
      </c>
      <c r="Q126" s="70">
        <f>IF(Q574="yes",'Sites Score_Others'!S127-'Sites Score_Others'!R127,"")</f>
        <v>0</v>
      </c>
      <c r="R126" s="70">
        <f>IF(R574="yes",'Sites Score_Others'!T127-'Sites Score_Others'!S127,"")</f>
        <v>0</v>
      </c>
    </row>
    <row r="127" spans="5:18" hidden="1" outlineLevel="1" x14ac:dyDescent="0.45">
      <c r="E127" s="2" t="s">
        <v>380</v>
      </c>
      <c r="F127" s="2" t="s">
        <v>411</v>
      </c>
      <c r="G127" s="1" t="s">
        <v>131</v>
      </c>
      <c r="H127" s="1" t="s">
        <v>130</v>
      </c>
      <c r="I127" s="1" t="s">
        <v>132</v>
      </c>
      <c r="K127" s="70">
        <f>IF(K575="yes",'Sites Score_Others'!M128-'Sites Score_Others'!L128,"")</f>
        <v>0</v>
      </c>
      <c r="L127" s="70">
        <f>IF(L575="yes",'Sites Score_Others'!N128-'Sites Score_Others'!M128,"")</f>
        <v>0</v>
      </c>
      <c r="M127" s="70">
        <f>IF(M575="yes",'Sites Score_Others'!O128-'Sites Score_Others'!N128,"")</f>
        <v>0</v>
      </c>
      <c r="N127" s="70">
        <f>IF(N575="yes",'Sites Score_Others'!P128-'Sites Score_Others'!O128,"")</f>
        <v>0</v>
      </c>
      <c r="O127" s="70" t="str">
        <f>IF(O575="yes",'Sites Score_Others'!R128-'Sites Score_Others'!Q128,"")</f>
        <v/>
      </c>
      <c r="P127" s="70">
        <f>IF(P575="yes",'Sites Score_Others'!R128-'Sites Score_Others'!P128,"")</f>
        <v>0</v>
      </c>
      <c r="Q127" s="70">
        <f>IF(Q575="yes",'Sites Score_Others'!S128-'Sites Score_Others'!R128,"")</f>
        <v>0</v>
      </c>
      <c r="R127" s="70">
        <f>IF(R575="yes",'Sites Score_Others'!T128-'Sites Score_Others'!S128,"")</f>
        <v>0</v>
      </c>
    </row>
    <row r="128" spans="5:18" hidden="1" outlineLevel="1" x14ac:dyDescent="0.45">
      <c r="E128" s="2" t="s">
        <v>380</v>
      </c>
      <c r="F128" s="2" t="s">
        <v>412</v>
      </c>
      <c r="G128" s="1" t="s">
        <v>131</v>
      </c>
      <c r="H128" s="1" t="s">
        <v>130</v>
      </c>
      <c r="I128" s="1" t="s">
        <v>132</v>
      </c>
      <c r="K128" s="70">
        <f>IF(K576="yes",'Sites Score_Others'!M129-'Sites Score_Others'!L129,"")</f>
        <v>1</v>
      </c>
      <c r="L128" s="70">
        <f>IF(L576="yes",'Sites Score_Others'!N129-'Sites Score_Others'!M129,"")</f>
        <v>-1</v>
      </c>
      <c r="M128" s="70">
        <f>IF(M576="yes",'Sites Score_Others'!O129-'Sites Score_Others'!N129,"")</f>
        <v>0</v>
      </c>
      <c r="N128" s="70">
        <f>IF(N576="yes",'Sites Score_Others'!P129-'Sites Score_Others'!O129,"")</f>
        <v>1</v>
      </c>
      <c r="O128" s="70" t="str">
        <f>IF(O576="yes",'Sites Score_Others'!R129-'Sites Score_Others'!Q129,"")</f>
        <v/>
      </c>
      <c r="P128" s="70">
        <f>IF(P576="yes",'Sites Score_Others'!R129-'Sites Score_Others'!P129,"")</f>
        <v>-1</v>
      </c>
      <c r="Q128" s="70">
        <f>IF(Q576="yes",'Sites Score_Others'!S129-'Sites Score_Others'!R129,"")</f>
        <v>0</v>
      </c>
      <c r="R128" s="70">
        <f>IF(R576="yes",'Sites Score_Others'!T129-'Sites Score_Others'!S129,"")</f>
        <v>0</v>
      </c>
    </row>
    <row r="129" spans="5:18" hidden="1" outlineLevel="1" x14ac:dyDescent="0.45">
      <c r="E129" s="2" t="s">
        <v>380</v>
      </c>
      <c r="F129" s="2" t="s">
        <v>413</v>
      </c>
      <c r="G129" s="1" t="s">
        <v>131</v>
      </c>
      <c r="H129" s="1" t="s">
        <v>130</v>
      </c>
      <c r="I129" s="1" t="s">
        <v>132</v>
      </c>
      <c r="K129" s="70">
        <f>IF(K577="yes",'Sites Score_Others'!M130-'Sites Score_Others'!L130,"")</f>
        <v>1</v>
      </c>
      <c r="L129" s="70">
        <f>IF(L577="yes",'Sites Score_Others'!N130-'Sites Score_Others'!M130,"")</f>
        <v>0</v>
      </c>
      <c r="M129" s="70">
        <f>IF(M577="yes",'Sites Score_Others'!O130-'Sites Score_Others'!N130,"")</f>
        <v>-1</v>
      </c>
      <c r="N129" s="70" t="str">
        <f>IF(N577="yes",'Sites Score_Others'!P130-'Sites Score_Others'!O130,"")</f>
        <v/>
      </c>
      <c r="O129" s="70" t="str">
        <f>IF(O577="yes",'Sites Score_Others'!R130-'Sites Score_Others'!Q130,"")</f>
        <v/>
      </c>
      <c r="P129" s="70" t="str">
        <f>IF(P577="yes",'Sites Score_Others'!R130-'Sites Score_Others'!P130,"")</f>
        <v/>
      </c>
      <c r="Q129" s="70" t="str">
        <f>IF(Q577="yes",'Sites Score_Others'!S130-'Sites Score_Others'!R130,"")</f>
        <v/>
      </c>
      <c r="R129" s="70" t="str">
        <f>IF(R577="yes",'Sites Score_Others'!T130-'Sites Score_Others'!S130,"")</f>
        <v/>
      </c>
    </row>
    <row r="130" spans="5:18" hidden="1" outlineLevel="1" x14ac:dyDescent="0.45">
      <c r="E130" s="2" t="s">
        <v>380</v>
      </c>
      <c r="F130" s="2" t="s">
        <v>414</v>
      </c>
      <c r="G130" s="1" t="s">
        <v>131</v>
      </c>
      <c r="H130" s="1" t="s">
        <v>130</v>
      </c>
      <c r="I130" s="1" t="s">
        <v>132</v>
      </c>
      <c r="K130" s="70">
        <f>IF(K578="yes",'Sites Score_Others'!M131-'Sites Score_Others'!L131,"")</f>
        <v>0</v>
      </c>
      <c r="L130" s="70">
        <f>IF(L578="yes",'Sites Score_Others'!N131-'Sites Score_Others'!M131,"")</f>
        <v>-1</v>
      </c>
      <c r="M130" s="70">
        <f>IF(M578="yes",'Sites Score_Others'!O131-'Sites Score_Others'!N131,"")</f>
        <v>1</v>
      </c>
      <c r="N130" s="70">
        <f>IF(N578="yes",'Sites Score_Others'!P131-'Sites Score_Others'!O131,"")</f>
        <v>0</v>
      </c>
      <c r="O130" s="70" t="str">
        <f>IF(O578="yes",'Sites Score_Others'!R131-'Sites Score_Others'!Q131,"")</f>
        <v/>
      </c>
      <c r="P130" s="70">
        <f>IF(P578="yes",'Sites Score_Others'!R131-'Sites Score_Others'!P131,"")</f>
        <v>0</v>
      </c>
      <c r="Q130" s="70">
        <f>IF(Q578="yes",'Sites Score_Others'!S131-'Sites Score_Others'!R131,"")</f>
        <v>0</v>
      </c>
      <c r="R130" s="70">
        <f>IF(R578="yes",'Sites Score_Others'!T131-'Sites Score_Others'!S131,"")</f>
        <v>0</v>
      </c>
    </row>
    <row r="131" spans="5:18" hidden="1" outlineLevel="1" x14ac:dyDescent="0.45">
      <c r="E131" s="2" t="s">
        <v>380</v>
      </c>
      <c r="F131" s="2" t="s">
        <v>415</v>
      </c>
      <c r="G131" s="1" t="s">
        <v>131</v>
      </c>
      <c r="H131" s="1" t="s">
        <v>130</v>
      </c>
      <c r="I131" s="1" t="s">
        <v>132</v>
      </c>
      <c r="K131" s="70">
        <f>IF(K579="yes",'Sites Score_Others'!M132-'Sites Score_Others'!L132,"")</f>
        <v>0</v>
      </c>
      <c r="L131" s="70">
        <f>IF(L579="yes",'Sites Score_Others'!N132-'Sites Score_Others'!M132,"")</f>
        <v>0</v>
      </c>
      <c r="M131" s="70">
        <f>IF(M579="yes",'Sites Score_Others'!O132-'Sites Score_Others'!N132,"")</f>
        <v>0</v>
      </c>
      <c r="N131" s="70">
        <f>IF(N579="yes",'Sites Score_Others'!P132-'Sites Score_Others'!O132,"")</f>
        <v>1</v>
      </c>
      <c r="O131" s="70" t="str">
        <f>IF(O579="yes",'Sites Score_Others'!R132-'Sites Score_Others'!Q132,"")</f>
        <v/>
      </c>
      <c r="P131" s="70">
        <f>IF(P579="yes",'Sites Score_Others'!R132-'Sites Score_Others'!P132,"")</f>
        <v>0</v>
      </c>
      <c r="Q131" s="70">
        <f>IF(Q579="yes",'Sites Score_Others'!S132-'Sites Score_Others'!R132,"")</f>
        <v>0</v>
      </c>
      <c r="R131" s="70">
        <f>IF(R579="yes",'Sites Score_Others'!T132-'Sites Score_Others'!S132,"")</f>
        <v>0</v>
      </c>
    </row>
    <row r="132" spans="5:18" hidden="1" outlineLevel="1" x14ac:dyDescent="0.45">
      <c r="E132" s="2" t="s">
        <v>380</v>
      </c>
      <c r="F132" s="2" t="s">
        <v>416</v>
      </c>
      <c r="G132" s="1" t="s">
        <v>131</v>
      </c>
      <c r="H132" s="1" t="s">
        <v>130</v>
      </c>
      <c r="I132" s="1" t="s">
        <v>132</v>
      </c>
      <c r="K132" s="70">
        <f>IF(K580="yes",'Sites Score_Others'!M133-'Sites Score_Others'!L133,"")</f>
        <v>0</v>
      </c>
      <c r="L132" s="70">
        <f>IF(L580="yes",'Sites Score_Others'!N133-'Sites Score_Others'!M133,"")</f>
        <v>0</v>
      </c>
      <c r="M132" s="70">
        <f>IF(M580="yes",'Sites Score_Others'!O133-'Sites Score_Others'!N133,"")</f>
        <v>0</v>
      </c>
      <c r="N132" s="70">
        <f>IF(N580="yes",'Sites Score_Others'!P133-'Sites Score_Others'!O133,"")</f>
        <v>0</v>
      </c>
      <c r="O132" s="70" t="str">
        <f>IF(O580="yes",'Sites Score_Others'!R133-'Sites Score_Others'!Q133,"")</f>
        <v/>
      </c>
      <c r="P132" s="70">
        <f>IF(P580="yes",'Sites Score_Others'!R133-'Sites Score_Others'!P133,"")</f>
        <v>-1</v>
      </c>
      <c r="Q132" s="70">
        <f>IF(Q580="yes",'Sites Score_Others'!S133-'Sites Score_Others'!R133,"")</f>
        <v>0</v>
      </c>
      <c r="R132" s="70">
        <f>IF(R580="yes",'Sites Score_Others'!T133-'Sites Score_Others'!S133,"")</f>
        <v>-1</v>
      </c>
    </row>
    <row r="133" spans="5:18" hidden="1" outlineLevel="1" x14ac:dyDescent="0.45">
      <c r="E133" s="2" t="s">
        <v>380</v>
      </c>
      <c r="F133" s="2" t="s">
        <v>417</v>
      </c>
      <c r="G133" s="1" t="s">
        <v>131</v>
      </c>
      <c r="H133" s="1" t="s">
        <v>130</v>
      </c>
      <c r="I133" s="1" t="s">
        <v>132</v>
      </c>
      <c r="K133" s="70">
        <f>IF(K581="yes",'Sites Score_Others'!M134-'Sites Score_Others'!L134,"")</f>
        <v>0</v>
      </c>
      <c r="L133" s="70">
        <f>IF(L581="yes",'Sites Score_Others'!N134-'Sites Score_Others'!M134,"")</f>
        <v>0</v>
      </c>
      <c r="M133" s="70">
        <f>IF(M581="yes",'Sites Score_Others'!O134-'Sites Score_Others'!N134,"")</f>
        <v>0</v>
      </c>
      <c r="N133" s="70">
        <f>IF(N581="yes",'Sites Score_Others'!P134-'Sites Score_Others'!O134,"")</f>
        <v>0</v>
      </c>
      <c r="O133" s="70" t="str">
        <f>IF(O581="yes",'Sites Score_Others'!R134-'Sites Score_Others'!Q134,"")</f>
        <v/>
      </c>
      <c r="P133" s="70">
        <f>IF(P581="yes",'Sites Score_Others'!R134-'Sites Score_Others'!P134,"")</f>
        <v>0</v>
      </c>
      <c r="Q133" s="70">
        <f>IF(Q581="yes",'Sites Score_Others'!S134-'Sites Score_Others'!R134,"")</f>
        <v>0</v>
      </c>
      <c r="R133" s="70">
        <f>IF(R581="yes",'Sites Score_Others'!T134-'Sites Score_Others'!S134,"")</f>
        <v>0</v>
      </c>
    </row>
    <row r="134" spans="5:18" hidden="1" outlineLevel="1" x14ac:dyDescent="0.45">
      <c r="E134" s="2" t="s">
        <v>380</v>
      </c>
      <c r="F134" s="2" t="s">
        <v>418</v>
      </c>
      <c r="G134" s="1" t="s">
        <v>131</v>
      </c>
      <c r="H134" s="1" t="s">
        <v>130</v>
      </c>
      <c r="I134" s="1" t="s">
        <v>132</v>
      </c>
      <c r="K134" s="70">
        <f>IF(K582="yes",'Sites Score_Others'!M135-'Sites Score_Others'!L135,"")</f>
        <v>0</v>
      </c>
      <c r="L134" s="70">
        <f>IF(L582="yes",'Sites Score_Others'!N135-'Sites Score_Others'!M135,"")</f>
        <v>0</v>
      </c>
      <c r="M134" s="70">
        <f>IF(M582="yes",'Sites Score_Others'!O135-'Sites Score_Others'!N135,"")</f>
        <v>0</v>
      </c>
      <c r="N134" s="70">
        <f>IF(N582="yes",'Sites Score_Others'!P135-'Sites Score_Others'!O135,"")</f>
        <v>0</v>
      </c>
      <c r="O134" s="70" t="str">
        <f>IF(O582="yes",'Sites Score_Others'!R135-'Sites Score_Others'!Q135,"")</f>
        <v/>
      </c>
      <c r="P134" s="70">
        <f>IF(P582="yes",'Sites Score_Others'!R135-'Sites Score_Others'!P135,"")</f>
        <v>0</v>
      </c>
      <c r="Q134" s="70">
        <f>IF(Q582="yes",'Sites Score_Others'!S135-'Sites Score_Others'!R135,"")</f>
        <v>0</v>
      </c>
      <c r="R134" s="70">
        <f>IF(R582="yes",'Sites Score_Others'!T135-'Sites Score_Others'!S135,"")</f>
        <v>0</v>
      </c>
    </row>
    <row r="135" spans="5:18" hidden="1" outlineLevel="1" x14ac:dyDescent="0.45">
      <c r="E135" s="2" t="s">
        <v>380</v>
      </c>
      <c r="F135" s="2" t="s">
        <v>419</v>
      </c>
      <c r="G135" s="1" t="s">
        <v>131</v>
      </c>
      <c r="H135" s="1" t="s">
        <v>130</v>
      </c>
      <c r="I135" s="1" t="s">
        <v>132</v>
      </c>
      <c r="K135" s="70">
        <f>IF(K583="yes",'Sites Score_Others'!M136-'Sites Score_Others'!L136,"")</f>
        <v>0</v>
      </c>
      <c r="L135" s="70">
        <f>IF(L583="yes",'Sites Score_Others'!N136-'Sites Score_Others'!M136,"")</f>
        <v>0</v>
      </c>
      <c r="M135" s="70">
        <f>IF(M583="yes",'Sites Score_Others'!O136-'Sites Score_Others'!N136,"")</f>
        <v>1</v>
      </c>
      <c r="N135" s="70">
        <f>IF(N583="yes",'Sites Score_Others'!P136-'Sites Score_Others'!O136,"")</f>
        <v>0</v>
      </c>
      <c r="O135" s="70" t="str">
        <f>IF(O583="yes",'Sites Score_Others'!R136-'Sites Score_Others'!Q136,"")</f>
        <v/>
      </c>
      <c r="P135" s="70">
        <f>IF(P583="yes",'Sites Score_Others'!R136-'Sites Score_Others'!P136,"")</f>
        <v>-1</v>
      </c>
      <c r="Q135" s="70">
        <f>IF(Q583="yes",'Sites Score_Others'!S136-'Sites Score_Others'!R136,"")</f>
        <v>1</v>
      </c>
      <c r="R135" s="70">
        <f>IF(R583="yes",'Sites Score_Others'!T136-'Sites Score_Others'!S136,"")</f>
        <v>1</v>
      </c>
    </row>
    <row r="136" spans="5:18" hidden="1" outlineLevel="1" x14ac:dyDescent="0.45">
      <c r="E136" s="2" t="s">
        <v>380</v>
      </c>
      <c r="F136" s="2" t="s">
        <v>420</v>
      </c>
      <c r="G136" s="1" t="s">
        <v>131</v>
      </c>
      <c r="H136" s="1" t="s">
        <v>130</v>
      </c>
      <c r="I136" s="1" t="s">
        <v>132</v>
      </c>
      <c r="K136" s="70">
        <f>IF(K584="yes",'Sites Score_Others'!M137-'Sites Score_Others'!L137,"")</f>
        <v>0</v>
      </c>
      <c r="L136" s="70">
        <f>IF(L584="yes",'Sites Score_Others'!N137-'Sites Score_Others'!M137,"")</f>
        <v>0</v>
      </c>
      <c r="M136" s="70">
        <f>IF(M584="yes",'Sites Score_Others'!O137-'Sites Score_Others'!N137,"")</f>
        <v>0</v>
      </c>
      <c r="N136" s="70">
        <f>IF(N584="yes",'Sites Score_Others'!P137-'Sites Score_Others'!O137,"")</f>
        <v>0</v>
      </c>
      <c r="O136" s="70" t="str">
        <f>IF(O584="yes",'Sites Score_Others'!R137-'Sites Score_Others'!Q137,"")</f>
        <v/>
      </c>
      <c r="P136" s="70">
        <f>IF(P584="yes",'Sites Score_Others'!R137-'Sites Score_Others'!P137,"")</f>
        <v>0</v>
      </c>
      <c r="Q136" s="70">
        <f>IF(Q584="yes",'Sites Score_Others'!S137-'Sites Score_Others'!R137,"")</f>
        <v>0</v>
      </c>
      <c r="R136" s="70">
        <f>IF(R584="yes",'Sites Score_Others'!T137-'Sites Score_Others'!S137,"")</f>
        <v>0</v>
      </c>
    </row>
    <row r="137" spans="5:18" hidden="1" outlineLevel="1" x14ac:dyDescent="0.45">
      <c r="E137" s="2" t="s">
        <v>380</v>
      </c>
      <c r="F137" s="2" t="s">
        <v>421</v>
      </c>
      <c r="G137" s="1" t="s">
        <v>131</v>
      </c>
      <c r="H137" s="1" t="s">
        <v>130</v>
      </c>
      <c r="I137" s="1" t="s">
        <v>132</v>
      </c>
      <c r="K137" s="70">
        <f>IF(K585="yes",'Sites Score_Others'!M138-'Sites Score_Others'!L138,"")</f>
        <v>0</v>
      </c>
      <c r="L137" s="70">
        <f>IF(L585="yes",'Sites Score_Others'!N138-'Sites Score_Others'!M138,"")</f>
        <v>0</v>
      </c>
      <c r="M137" s="70">
        <f>IF(M585="yes",'Sites Score_Others'!O138-'Sites Score_Others'!N138,"")</f>
        <v>0</v>
      </c>
      <c r="N137" s="70">
        <f>IF(N585="yes",'Sites Score_Others'!P138-'Sites Score_Others'!O138,"")</f>
        <v>0</v>
      </c>
      <c r="O137" s="70" t="str">
        <f>IF(O585="yes",'Sites Score_Others'!R138-'Sites Score_Others'!Q138,"")</f>
        <v/>
      </c>
      <c r="P137" s="70">
        <f>IF(P585="yes",'Sites Score_Others'!R138-'Sites Score_Others'!P138,"")</f>
        <v>0</v>
      </c>
      <c r="Q137" s="70">
        <f>IF(Q585="yes",'Sites Score_Others'!S138-'Sites Score_Others'!R138,"")</f>
        <v>0</v>
      </c>
      <c r="R137" s="70">
        <f>IF(R585="yes",'Sites Score_Others'!T138-'Sites Score_Others'!S138,"")</f>
        <v>0</v>
      </c>
    </row>
    <row r="138" spans="5:18" hidden="1" outlineLevel="1" x14ac:dyDescent="0.45">
      <c r="E138" s="2" t="s">
        <v>380</v>
      </c>
      <c r="F138" s="2" t="s">
        <v>422</v>
      </c>
      <c r="G138" s="1" t="s">
        <v>131</v>
      </c>
      <c r="H138" s="1" t="s">
        <v>130</v>
      </c>
      <c r="I138" s="1" t="s">
        <v>132</v>
      </c>
      <c r="K138" s="70">
        <f>IF(K586="yes",'Sites Score_Others'!M139-'Sites Score_Others'!L139,"")</f>
        <v>1</v>
      </c>
      <c r="L138" s="70">
        <f>IF(L586="yes",'Sites Score_Others'!N139-'Sites Score_Others'!M139,"")</f>
        <v>0</v>
      </c>
      <c r="M138" s="70">
        <f>IF(M586="yes",'Sites Score_Others'!O139-'Sites Score_Others'!N139,"")</f>
        <v>0</v>
      </c>
      <c r="N138" s="70">
        <f>IF(N586="yes",'Sites Score_Others'!P139-'Sites Score_Others'!O139,"")</f>
        <v>1</v>
      </c>
      <c r="O138" s="70" t="str">
        <f>IF(O586="yes",'Sites Score_Others'!R139-'Sites Score_Others'!Q139,"")</f>
        <v/>
      </c>
      <c r="P138" s="70">
        <f>IF(P586="yes",'Sites Score_Others'!R139-'Sites Score_Others'!P139,"")</f>
        <v>0</v>
      </c>
      <c r="Q138" s="70">
        <f>IF(Q586="yes",'Sites Score_Others'!S139-'Sites Score_Others'!R139,"")</f>
        <v>0</v>
      </c>
      <c r="R138" s="70">
        <f>IF(R586="yes",'Sites Score_Others'!T139-'Sites Score_Others'!S139,"")</f>
        <v>0</v>
      </c>
    </row>
    <row r="139" spans="5:18" hidden="1" outlineLevel="1" x14ac:dyDescent="0.45">
      <c r="E139" s="2" t="s">
        <v>380</v>
      </c>
      <c r="F139" s="2" t="s">
        <v>423</v>
      </c>
      <c r="G139" s="1" t="s">
        <v>131</v>
      </c>
      <c r="H139" s="1" t="s">
        <v>130</v>
      </c>
      <c r="I139" s="1" t="s">
        <v>132</v>
      </c>
      <c r="K139" s="70">
        <f>IF(K587="yes",'Sites Score_Others'!M140-'Sites Score_Others'!L140,"")</f>
        <v>0</v>
      </c>
      <c r="L139" s="70">
        <f>IF(L587="yes",'Sites Score_Others'!N140-'Sites Score_Others'!M140,"")</f>
        <v>0</v>
      </c>
      <c r="M139" s="70">
        <f>IF(M587="yes",'Sites Score_Others'!O140-'Sites Score_Others'!N140,"")</f>
        <v>0</v>
      </c>
      <c r="N139" s="70">
        <f>IF(N587="yes",'Sites Score_Others'!P140-'Sites Score_Others'!O140,"")</f>
        <v>0</v>
      </c>
      <c r="O139" s="70" t="str">
        <f>IF(O587="yes",'Sites Score_Others'!R140-'Sites Score_Others'!Q140,"")</f>
        <v/>
      </c>
      <c r="P139" s="70">
        <f>IF(P587="yes",'Sites Score_Others'!R140-'Sites Score_Others'!P140,"")</f>
        <v>0</v>
      </c>
      <c r="Q139" s="70">
        <f>IF(Q587="yes",'Sites Score_Others'!S140-'Sites Score_Others'!R140,"")</f>
        <v>0</v>
      </c>
      <c r="R139" s="70">
        <f>IF(R587="yes",'Sites Score_Others'!T140-'Sites Score_Others'!S140,"")</f>
        <v>0</v>
      </c>
    </row>
    <row r="140" spans="5:18" hidden="1" outlineLevel="1" x14ac:dyDescent="0.45">
      <c r="E140" s="2" t="s">
        <v>380</v>
      </c>
      <c r="F140" s="2" t="s">
        <v>424</v>
      </c>
      <c r="G140" s="1" t="s">
        <v>131</v>
      </c>
      <c r="H140" s="1" t="s">
        <v>130</v>
      </c>
      <c r="I140" s="1" t="s">
        <v>132</v>
      </c>
      <c r="K140" s="70">
        <f>IF(K588="yes",'Sites Score_Others'!M141-'Sites Score_Others'!L141,"")</f>
        <v>0</v>
      </c>
      <c r="L140" s="70">
        <f>IF(L588="yes",'Sites Score_Others'!N141-'Sites Score_Others'!M141,"")</f>
        <v>0</v>
      </c>
      <c r="M140" s="70">
        <f>IF(M588="yes",'Sites Score_Others'!O141-'Sites Score_Others'!N141,"")</f>
        <v>0</v>
      </c>
      <c r="N140" s="70">
        <f>IF(N588="yes",'Sites Score_Others'!P141-'Sites Score_Others'!O141,"")</f>
        <v>0</v>
      </c>
      <c r="O140" s="70" t="str">
        <f>IF(O588="yes",'Sites Score_Others'!R141-'Sites Score_Others'!Q141,"")</f>
        <v/>
      </c>
      <c r="P140" s="70">
        <f>IF(P588="yes",'Sites Score_Others'!R141-'Sites Score_Others'!P141,"")</f>
        <v>0</v>
      </c>
      <c r="Q140" s="70">
        <f>IF(Q588="yes",'Sites Score_Others'!S141-'Sites Score_Others'!R141,"")</f>
        <v>0</v>
      </c>
      <c r="R140" s="70">
        <f>IF(R588="yes",'Sites Score_Others'!T141-'Sites Score_Others'!S141,"")</f>
        <v>0</v>
      </c>
    </row>
    <row r="141" spans="5:18" hidden="1" outlineLevel="1" x14ac:dyDescent="0.45">
      <c r="E141" s="2" t="s">
        <v>380</v>
      </c>
      <c r="F141" s="2" t="s">
        <v>425</v>
      </c>
      <c r="G141" s="1" t="s">
        <v>131</v>
      </c>
      <c r="H141" s="1" t="s">
        <v>130</v>
      </c>
      <c r="I141" s="1" t="s">
        <v>132</v>
      </c>
      <c r="K141" s="70">
        <f>IF(K589="yes",'Sites Score_Others'!M142-'Sites Score_Others'!L142,"")</f>
        <v>0</v>
      </c>
      <c r="L141" s="70">
        <f>IF(L589="yes",'Sites Score_Others'!N142-'Sites Score_Others'!M142,"")</f>
        <v>0</v>
      </c>
      <c r="M141" s="70">
        <f>IF(M589="yes",'Sites Score_Others'!O142-'Sites Score_Others'!N142,"")</f>
        <v>0</v>
      </c>
      <c r="N141" s="70">
        <f>IF(N589="yes",'Sites Score_Others'!P142-'Sites Score_Others'!O142,"")</f>
        <v>0</v>
      </c>
      <c r="O141" s="70" t="str">
        <f>IF(O589="yes",'Sites Score_Others'!R142-'Sites Score_Others'!Q142,"")</f>
        <v/>
      </c>
      <c r="P141" s="70">
        <f>IF(P589="yes",'Sites Score_Others'!R142-'Sites Score_Others'!P142,"")</f>
        <v>0</v>
      </c>
      <c r="Q141" s="70">
        <f>IF(Q589="yes",'Sites Score_Others'!S142-'Sites Score_Others'!R142,"")</f>
        <v>0</v>
      </c>
      <c r="R141" s="70">
        <f>IF(R589="yes",'Sites Score_Others'!T142-'Sites Score_Others'!S142,"")</f>
        <v>0</v>
      </c>
    </row>
    <row r="142" spans="5:18" hidden="1" outlineLevel="1" x14ac:dyDescent="0.45">
      <c r="E142" s="2" t="s">
        <v>380</v>
      </c>
      <c r="F142" s="2" t="s">
        <v>426</v>
      </c>
      <c r="G142" s="1" t="s">
        <v>131</v>
      </c>
      <c r="H142" s="1" t="s">
        <v>130</v>
      </c>
      <c r="I142" s="1" t="s">
        <v>132</v>
      </c>
      <c r="K142" s="70">
        <f>IF(K590="yes",'Sites Score_Others'!M143-'Sites Score_Others'!L143,"")</f>
        <v>0</v>
      </c>
      <c r="L142" s="70">
        <f>IF(L590="yes",'Sites Score_Others'!N143-'Sites Score_Others'!M143,"")</f>
        <v>1</v>
      </c>
      <c r="M142" s="70">
        <f>IF(M590="yes",'Sites Score_Others'!O143-'Sites Score_Others'!N143,"")</f>
        <v>0</v>
      </c>
      <c r="N142" s="70">
        <f>IF(N590="yes",'Sites Score_Others'!P143-'Sites Score_Others'!O143,"")</f>
        <v>0</v>
      </c>
      <c r="O142" s="70" t="str">
        <f>IF(O590="yes",'Sites Score_Others'!R143-'Sites Score_Others'!Q143,"")</f>
        <v/>
      </c>
      <c r="P142" s="70">
        <f>IF(P590="yes",'Sites Score_Others'!R143-'Sites Score_Others'!P143,"")</f>
        <v>0</v>
      </c>
      <c r="Q142" s="70">
        <f>IF(Q590="yes",'Sites Score_Others'!S143-'Sites Score_Others'!R143,"")</f>
        <v>0</v>
      </c>
      <c r="R142" s="70">
        <f>IF(R590="yes",'Sites Score_Others'!T143-'Sites Score_Others'!S143,"")</f>
        <v>0</v>
      </c>
    </row>
    <row r="143" spans="5:18" hidden="1" outlineLevel="1" x14ac:dyDescent="0.45">
      <c r="E143" s="2" t="s">
        <v>380</v>
      </c>
      <c r="F143" s="2" t="s">
        <v>427</v>
      </c>
      <c r="G143" s="1" t="s">
        <v>131</v>
      </c>
      <c r="H143" s="1" t="s">
        <v>130</v>
      </c>
      <c r="I143" s="1" t="s">
        <v>132</v>
      </c>
      <c r="K143" s="70">
        <f>IF(K591="yes",'Sites Score_Others'!M144-'Sites Score_Others'!L144,"")</f>
        <v>0</v>
      </c>
      <c r="L143" s="70">
        <f>IF(L591="yes",'Sites Score_Others'!N144-'Sites Score_Others'!M144,"")</f>
        <v>0</v>
      </c>
      <c r="M143" s="70">
        <f>IF(M591="yes",'Sites Score_Others'!O144-'Sites Score_Others'!N144,"")</f>
        <v>0</v>
      </c>
      <c r="N143" s="70">
        <f>IF(N591="yes",'Sites Score_Others'!P144-'Sites Score_Others'!O144,"")</f>
        <v>0</v>
      </c>
      <c r="O143" s="70" t="str">
        <f>IF(O591="yes",'Sites Score_Others'!R144-'Sites Score_Others'!Q144,"")</f>
        <v/>
      </c>
      <c r="P143" s="70">
        <f>IF(P591="yes",'Sites Score_Others'!R144-'Sites Score_Others'!P144,"")</f>
        <v>0</v>
      </c>
      <c r="Q143" s="70">
        <f>IF(Q591="yes",'Sites Score_Others'!S144-'Sites Score_Others'!R144,"")</f>
        <v>0</v>
      </c>
      <c r="R143" s="70">
        <f>IF(R591="yes",'Sites Score_Others'!T144-'Sites Score_Others'!S144,"")</f>
        <v>0</v>
      </c>
    </row>
    <row r="144" spans="5:18" hidden="1" outlineLevel="1" x14ac:dyDescent="0.45">
      <c r="E144" s="2" t="s">
        <v>380</v>
      </c>
      <c r="F144" s="2" t="s">
        <v>428</v>
      </c>
      <c r="G144" s="1" t="s">
        <v>131</v>
      </c>
      <c r="H144" s="1" t="s">
        <v>130</v>
      </c>
      <c r="I144" s="1" t="s">
        <v>132</v>
      </c>
      <c r="K144" s="70">
        <f>IF(K592="yes",'Sites Score_Others'!M145-'Sites Score_Others'!L145,"")</f>
        <v>0</v>
      </c>
      <c r="L144" s="70">
        <f>IF(L592="yes",'Sites Score_Others'!N145-'Sites Score_Others'!M145,"")</f>
        <v>0</v>
      </c>
      <c r="M144" s="70">
        <f>IF(M592="yes",'Sites Score_Others'!O145-'Sites Score_Others'!N145,"")</f>
        <v>0</v>
      </c>
      <c r="N144" s="70">
        <f>IF(N592="yes",'Sites Score_Others'!P145-'Sites Score_Others'!O145,"")</f>
        <v>0</v>
      </c>
      <c r="O144" s="70" t="str">
        <f>IF(O592="yes",'Sites Score_Others'!R145-'Sites Score_Others'!Q145,"")</f>
        <v/>
      </c>
      <c r="P144" s="70">
        <f>IF(P592="yes",'Sites Score_Others'!R145-'Sites Score_Others'!P145,"")</f>
        <v>0</v>
      </c>
      <c r="Q144" s="70">
        <f>IF(Q592="yes",'Sites Score_Others'!S145-'Sites Score_Others'!R145,"")</f>
        <v>0</v>
      </c>
      <c r="R144" s="70">
        <f>IF(R592="yes",'Sites Score_Others'!T145-'Sites Score_Others'!S145,"")</f>
        <v>0</v>
      </c>
    </row>
    <row r="145" spans="5:18" hidden="1" outlineLevel="1" x14ac:dyDescent="0.45">
      <c r="E145" s="2" t="s">
        <v>380</v>
      </c>
      <c r="F145" s="2" t="s">
        <v>429</v>
      </c>
      <c r="G145" s="1" t="s">
        <v>131</v>
      </c>
      <c r="H145" s="1" t="s">
        <v>130</v>
      </c>
      <c r="I145" s="1" t="s">
        <v>132</v>
      </c>
      <c r="K145" s="70">
        <f>IF(K593="yes",'Sites Score_Others'!M146-'Sites Score_Others'!L146,"")</f>
        <v>0</v>
      </c>
      <c r="L145" s="70">
        <f>IF(L593="yes",'Sites Score_Others'!N146-'Sites Score_Others'!M146,"")</f>
        <v>0</v>
      </c>
      <c r="M145" s="70">
        <f>IF(M593="yes",'Sites Score_Others'!O146-'Sites Score_Others'!N146,"")</f>
        <v>0</v>
      </c>
      <c r="N145" s="70">
        <f>IF(N593="yes",'Sites Score_Others'!P146-'Sites Score_Others'!O146,"")</f>
        <v>0</v>
      </c>
      <c r="O145" s="70" t="str">
        <f>IF(O593="yes",'Sites Score_Others'!R146-'Sites Score_Others'!Q146,"")</f>
        <v/>
      </c>
      <c r="P145" s="70">
        <f>IF(P593="yes",'Sites Score_Others'!R146-'Sites Score_Others'!P146,"")</f>
        <v>0</v>
      </c>
      <c r="Q145" s="70">
        <f>IF(Q593="yes",'Sites Score_Others'!S146-'Sites Score_Others'!R146,"")</f>
        <v>0</v>
      </c>
      <c r="R145" s="70">
        <f>IF(R593="yes",'Sites Score_Others'!T146-'Sites Score_Others'!S146,"")</f>
        <v>0</v>
      </c>
    </row>
    <row r="146" spans="5:18" hidden="1" outlineLevel="1" x14ac:dyDescent="0.45">
      <c r="E146" s="2" t="s">
        <v>380</v>
      </c>
      <c r="F146" s="2" t="s">
        <v>430</v>
      </c>
      <c r="G146" s="1" t="s">
        <v>131</v>
      </c>
      <c r="H146" s="1" t="s">
        <v>130</v>
      </c>
      <c r="I146" s="1" t="s">
        <v>132</v>
      </c>
      <c r="K146" s="70">
        <f>IF(K594="yes",'Sites Score_Others'!M147-'Sites Score_Others'!L147,"")</f>
        <v>1</v>
      </c>
      <c r="L146" s="70">
        <f>IF(L594="yes",'Sites Score_Others'!N147-'Sites Score_Others'!M147,"")</f>
        <v>-1</v>
      </c>
      <c r="M146" s="70">
        <f>IF(M594="yes",'Sites Score_Others'!O147-'Sites Score_Others'!N147,"")</f>
        <v>0</v>
      </c>
      <c r="N146" s="70">
        <f>IF(N594="yes",'Sites Score_Others'!P147-'Sites Score_Others'!O147,"")</f>
        <v>1</v>
      </c>
      <c r="O146" s="70" t="str">
        <f>IF(O594="yes",'Sites Score_Others'!R147-'Sites Score_Others'!Q147,"")</f>
        <v/>
      </c>
      <c r="P146" s="70">
        <f>IF(P594="yes",'Sites Score_Others'!R147-'Sites Score_Others'!P147,"")</f>
        <v>0</v>
      </c>
      <c r="Q146" s="70">
        <f>IF(Q594="yes",'Sites Score_Others'!S147-'Sites Score_Others'!R147,"")</f>
        <v>1</v>
      </c>
      <c r="R146" s="70">
        <f>IF(R594="yes",'Sites Score_Others'!T147-'Sites Score_Others'!S147,"")</f>
        <v>0</v>
      </c>
    </row>
    <row r="147" spans="5:18" hidden="1" outlineLevel="1" x14ac:dyDescent="0.45">
      <c r="E147" s="2" t="s">
        <v>380</v>
      </c>
      <c r="F147" s="2" t="s">
        <v>431</v>
      </c>
      <c r="G147" s="1" t="s">
        <v>131</v>
      </c>
      <c r="H147" s="1" t="s">
        <v>130</v>
      </c>
      <c r="I147" s="1" t="s">
        <v>132</v>
      </c>
      <c r="K147" s="70">
        <f>IF(K595="yes",'Sites Score_Others'!M148-'Sites Score_Others'!L148,"")</f>
        <v>0</v>
      </c>
      <c r="L147" s="70">
        <f>IF(L595="yes",'Sites Score_Others'!N148-'Sites Score_Others'!M148,"")</f>
        <v>0</v>
      </c>
      <c r="M147" s="70">
        <f>IF(M595="yes",'Sites Score_Others'!O148-'Sites Score_Others'!N148,"")</f>
        <v>0</v>
      </c>
      <c r="N147" s="70">
        <f>IF(N595="yes",'Sites Score_Others'!P148-'Sites Score_Others'!O148,"")</f>
        <v>0</v>
      </c>
      <c r="O147" s="70" t="str">
        <f>IF(O595="yes",'Sites Score_Others'!R148-'Sites Score_Others'!Q148,"")</f>
        <v/>
      </c>
      <c r="P147" s="70">
        <f>IF(P595="yes",'Sites Score_Others'!R148-'Sites Score_Others'!P148,"")</f>
        <v>0</v>
      </c>
      <c r="Q147" s="70">
        <f>IF(Q595="yes",'Sites Score_Others'!S148-'Sites Score_Others'!R148,"")</f>
        <v>-1</v>
      </c>
      <c r="R147" s="70">
        <f>IF(R595="yes",'Sites Score_Others'!T148-'Sites Score_Others'!S148,"")</f>
        <v>0</v>
      </c>
    </row>
    <row r="148" spans="5:18" hidden="1" outlineLevel="1" x14ac:dyDescent="0.45">
      <c r="E148" s="2" t="s">
        <v>380</v>
      </c>
      <c r="F148" s="2" t="s">
        <v>432</v>
      </c>
      <c r="G148" s="1" t="s">
        <v>131</v>
      </c>
      <c r="H148" s="1" t="s">
        <v>130</v>
      </c>
      <c r="I148" s="1" t="s">
        <v>132</v>
      </c>
      <c r="K148" s="70">
        <f>IF(K596="yes",'Sites Score_Others'!M149-'Sites Score_Others'!L149,"")</f>
        <v>0</v>
      </c>
      <c r="L148" s="70">
        <f>IF(L596="yes",'Sites Score_Others'!N149-'Sites Score_Others'!M149,"")</f>
        <v>0</v>
      </c>
      <c r="M148" s="70">
        <f>IF(M596="yes",'Sites Score_Others'!O149-'Sites Score_Others'!N149,"")</f>
        <v>0</v>
      </c>
      <c r="N148" s="70">
        <f>IF(N596="yes",'Sites Score_Others'!P149-'Sites Score_Others'!O149,"")</f>
        <v>0</v>
      </c>
      <c r="O148" s="70" t="str">
        <f>IF(O596="yes",'Sites Score_Others'!R149-'Sites Score_Others'!Q149,"")</f>
        <v/>
      </c>
      <c r="P148" s="70">
        <f>IF(P596="yes",'Sites Score_Others'!R149-'Sites Score_Others'!P149,"")</f>
        <v>0</v>
      </c>
      <c r="Q148" s="70">
        <f>IF(Q596="yes",'Sites Score_Others'!S149-'Sites Score_Others'!R149,"")</f>
        <v>0</v>
      </c>
      <c r="R148" s="70">
        <f>IF(R596="yes",'Sites Score_Others'!T149-'Sites Score_Others'!S149,"")</f>
        <v>0</v>
      </c>
    </row>
    <row r="149" spans="5:18" hidden="1" outlineLevel="1" x14ac:dyDescent="0.45">
      <c r="E149" s="2" t="s">
        <v>380</v>
      </c>
      <c r="F149" s="2" t="s">
        <v>433</v>
      </c>
      <c r="G149" s="1" t="s">
        <v>131</v>
      </c>
      <c r="H149" s="1" t="s">
        <v>130</v>
      </c>
      <c r="I149" s="1" t="s">
        <v>132</v>
      </c>
      <c r="K149" s="70">
        <f>IF(K597="yes",'Sites Score_Others'!M150-'Sites Score_Others'!L150,"")</f>
        <v>1</v>
      </c>
      <c r="L149" s="70">
        <f>IF(L597="yes",'Sites Score_Others'!N150-'Sites Score_Others'!M150,"")</f>
        <v>1</v>
      </c>
      <c r="M149" s="70">
        <f>IF(M597="yes",'Sites Score_Others'!O150-'Sites Score_Others'!N150,"")</f>
        <v>0</v>
      </c>
      <c r="N149" s="70">
        <f>IF(N597="yes",'Sites Score_Others'!P150-'Sites Score_Others'!O150,"")</f>
        <v>0</v>
      </c>
      <c r="O149" s="70" t="str">
        <f>IF(O597="yes",'Sites Score_Others'!R150-'Sites Score_Others'!Q150,"")</f>
        <v/>
      </c>
      <c r="P149" s="70">
        <f>IF(P597="yes",'Sites Score_Others'!R150-'Sites Score_Others'!P150,"")</f>
        <v>-1</v>
      </c>
      <c r="Q149" s="70">
        <f>IF(Q597="yes",'Sites Score_Others'!S150-'Sites Score_Others'!R150,"")</f>
        <v>0</v>
      </c>
      <c r="R149" s="70">
        <f>IF(R597="yes",'Sites Score_Others'!T150-'Sites Score_Others'!S150,"")</f>
        <v>0</v>
      </c>
    </row>
    <row r="150" spans="5:18" hidden="1" outlineLevel="1" x14ac:dyDescent="0.45">
      <c r="E150" s="2" t="s">
        <v>380</v>
      </c>
      <c r="F150" s="2" t="s">
        <v>434</v>
      </c>
      <c r="G150" s="1" t="s">
        <v>131</v>
      </c>
      <c r="H150" s="1" t="s">
        <v>130</v>
      </c>
      <c r="I150" s="1" t="s">
        <v>132</v>
      </c>
      <c r="K150" s="70">
        <f>IF(K598="yes",'Sites Score_Others'!M151-'Sites Score_Others'!L151,"")</f>
        <v>1</v>
      </c>
      <c r="L150" s="70">
        <f>IF(L598="yes",'Sites Score_Others'!N151-'Sites Score_Others'!M151,"")</f>
        <v>0</v>
      </c>
      <c r="M150" s="70">
        <f>IF(M598="yes",'Sites Score_Others'!O151-'Sites Score_Others'!N151,"")</f>
        <v>-1</v>
      </c>
      <c r="N150" s="70">
        <f>IF(N598="yes",'Sites Score_Others'!P151-'Sites Score_Others'!O151,"")</f>
        <v>1</v>
      </c>
      <c r="O150" s="70" t="str">
        <f>IF(O598="yes",'Sites Score_Others'!R151-'Sites Score_Others'!Q151,"")</f>
        <v/>
      </c>
      <c r="P150" s="70">
        <f>IF(P598="yes",'Sites Score_Others'!R151-'Sites Score_Others'!P151,"")</f>
        <v>0</v>
      </c>
      <c r="Q150" s="70">
        <f>IF(Q598="yes",'Sites Score_Others'!S151-'Sites Score_Others'!R151,"")</f>
        <v>0</v>
      </c>
      <c r="R150" s="70">
        <f>IF(R598="yes",'Sites Score_Others'!T151-'Sites Score_Others'!S151,"")</f>
        <v>0</v>
      </c>
    </row>
    <row r="151" spans="5:18" hidden="1" outlineLevel="1" x14ac:dyDescent="0.45">
      <c r="E151" s="2" t="s">
        <v>380</v>
      </c>
      <c r="F151" s="2" t="s">
        <v>435</v>
      </c>
      <c r="G151" s="1" t="s">
        <v>131</v>
      </c>
      <c r="H151" s="1" t="s">
        <v>130</v>
      </c>
      <c r="I151" s="1" t="s">
        <v>132</v>
      </c>
      <c r="K151" s="70">
        <f>IF(K599="yes",'Sites Score_Others'!M152-'Sites Score_Others'!L152,"")</f>
        <v>0</v>
      </c>
      <c r="L151" s="70">
        <f>IF(L599="yes",'Sites Score_Others'!N152-'Sites Score_Others'!M152,"")</f>
        <v>0</v>
      </c>
      <c r="M151" s="70">
        <f>IF(M599="yes",'Sites Score_Others'!O152-'Sites Score_Others'!N152,"")</f>
        <v>0</v>
      </c>
      <c r="N151" s="70">
        <f>IF(N599="yes",'Sites Score_Others'!P152-'Sites Score_Others'!O152,"")</f>
        <v>0</v>
      </c>
      <c r="O151" s="70" t="str">
        <f>IF(O599="yes",'Sites Score_Others'!R152-'Sites Score_Others'!Q152,"")</f>
        <v/>
      </c>
      <c r="P151" s="70">
        <f>IF(P599="yes",'Sites Score_Others'!R152-'Sites Score_Others'!P152,"")</f>
        <v>0</v>
      </c>
      <c r="Q151" s="70">
        <f>IF(Q599="yes",'Sites Score_Others'!S152-'Sites Score_Others'!R152,"")</f>
        <v>0</v>
      </c>
      <c r="R151" s="70">
        <f>IF(R599="yes",'Sites Score_Others'!T152-'Sites Score_Others'!S152,"")</f>
        <v>0</v>
      </c>
    </row>
    <row r="152" spans="5:18" hidden="1" outlineLevel="1" x14ac:dyDescent="0.45">
      <c r="E152" s="2" t="s">
        <v>380</v>
      </c>
      <c r="F152" s="2" t="s">
        <v>436</v>
      </c>
      <c r="G152" s="1" t="s">
        <v>131</v>
      </c>
      <c r="H152" s="1" t="s">
        <v>130</v>
      </c>
      <c r="I152" s="1" t="s">
        <v>132</v>
      </c>
      <c r="K152" s="70">
        <f>IF(K600="yes",'Sites Score_Others'!M153-'Sites Score_Others'!L153,"")</f>
        <v>0</v>
      </c>
      <c r="L152" s="70">
        <f>IF(L600="yes",'Sites Score_Others'!N153-'Sites Score_Others'!M153,"")</f>
        <v>0</v>
      </c>
      <c r="M152" s="70">
        <f>IF(M600="yes",'Sites Score_Others'!O153-'Sites Score_Others'!N153,"")</f>
        <v>0</v>
      </c>
      <c r="N152" s="70">
        <f>IF(N600="yes",'Sites Score_Others'!P153-'Sites Score_Others'!O153,"")</f>
        <v>0</v>
      </c>
      <c r="O152" s="70" t="str">
        <f>IF(O600="yes",'Sites Score_Others'!R153-'Sites Score_Others'!Q153,"")</f>
        <v/>
      </c>
      <c r="P152" s="70">
        <f>IF(P600="yes",'Sites Score_Others'!R153-'Sites Score_Others'!P153,"")</f>
        <v>0</v>
      </c>
      <c r="Q152" s="70">
        <f>IF(Q600="yes",'Sites Score_Others'!S153-'Sites Score_Others'!R153,"")</f>
        <v>0</v>
      </c>
      <c r="R152" s="70">
        <f>IF(R600="yes",'Sites Score_Others'!T153-'Sites Score_Others'!S153,"")</f>
        <v>0</v>
      </c>
    </row>
    <row r="153" spans="5:18" hidden="1" outlineLevel="1" x14ac:dyDescent="0.45">
      <c r="E153" s="2" t="s">
        <v>380</v>
      </c>
      <c r="F153" s="2" t="s">
        <v>437</v>
      </c>
      <c r="G153" s="1" t="s">
        <v>131</v>
      </c>
      <c r="H153" s="1" t="s">
        <v>130</v>
      </c>
      <c r="I153" s="1" t="s">
        <v>132</v>
      </c>
      <c r="K153" s="70">
        <f>IF(K601="yes",'Sites Score_Others'!M154-'Sites Score_Others'!L154,"")</f>
        <v>0</v>
      </c>
      <c r="L153" s="70">
        <f>IF(L601="yes",'Sites Score_Others'!N154-'Sites Score_Others'!M154,"")</f>
        <v>0</v>
      </c>
      <c r="M153" s="70">
        <f>IF(M601="yes",'Sites Score_Others'!O154-'Sites Score_Others'!N154,"")</f>
        <v>1</v>
      </c>
      <c r="N153" s="70">
        <f>IF(N601="yes",'Sites Score_Others'!P154-'Sites Score_Others'!O154,"")</f>
        <v>0</v>
      </c>
      <c r="O153" s="70" t="str">
        <f>IF(O601="yes",'Sites Score_Others'!R154-'Sites Score_Others'!Q154,"")</f>
        <v/>
      </c>
      <c r="P153" s="70">
        <f>IF(P601="yes",'Sites Score_Others'!R154-'Sites Score_Others'!P154,"")</f>
        <v>0</v>
      </c>
      <c r="Q153" s="70">
        <f>IF(Q601="yes",'Sites Score_Others'!S154-'Sites Score_Others'!R154,"")</f>
        <v>0</v>
      </c>
      <c r="R153" s="70">
        <f>IF(R601="yes",'Sites Score_Others'!T154-'Sites Score_Others'!S154,"")</f>
        <v>0</v>
      </c>
    </row>
    <row r="154" spans="5:18" hidden="1" outlineLevel="1" x14ac:dyDescent="0.45">
      <c r="E154" s="2" t="s">
        <v>380</v>
      </c>
      <c r="F154" s="2" t="s">
        <v>438</v>
      </c>
      <c r="G154" s="1" t="s">
        <v>131</v>
      </c>
      <c r="H154" s="1" t="s">
        <v>130</v>
      </c>
      <c r="I154" s="1" t="s">
        <v>132</v>
      </c>
      <c r="K154" s="70">
        <f>IF(K602="yes",'Sites Score_Others'!M155-'Sites Score_Others'!L155,"")</f>
        <v>-1</v>
      </c>
      <c r="L154" s="70">
        <f>IF(L602="yes",'Sites Score_Others'!N155-'Sites Score_Others'!M155,"")</f>
        <v>0</v>
      </c>
      <c r="M154" s="70">
        <f>IF(M602="yes",'Sites Score_Others'!O155-'Sites Score_Others'!N155,"")</f>
        <v>0</v>
      </c>
      <c r="N154" s="70">
        <f>IF(N602="yes",'Sites Score_Others'!P155-'Sites Score_Others'!O155,"")</f>
        <v>0</v>
      </c>
      <c r="O154" s="70" t="str">
        <f>IF(O602="yes",'Sites Score_Others'!R155-'Sites Score_Others'!Q155,"")</f>
        <v/>
      </c>
      <c r="P154" s="70">
        <f>IF(P602="yes",'Sites Score_Others'!R155-'Sites Score_Others'!P155,"")</f>
        <v>1</v>
      </c>
      <c r="Q154" s="70">
        <f>IF(Q602="yes",'Sites Score_Others'!S155-'Sites Score_Others'!R155,"")</f>
        <v>0</v>
      </c>
      <c r="R154" s="70">
        <f>IF(R602="yes",'Sites Score_Others'!T155-'Sites Score_Others'!S155,"")</f>
        <v>0</v>
      </c>
    </row>
    <row r="155" spans="5:18" hidden="1" outlineLevel="1" x14ac:dyDescent="0.45">
      <c r="E155" s="2" t="s">
        <v>380</v>
      </c>
      <c r="F155" s="2" t="s">
        <v>439</v>
      </c>
      <c r="G155" s="1" t="s">
        <v>131</v>
      </c>
      <c r="H155" s="1" t="s">
        <v>130</v>
      </c>
      <c r="I155" s="1" t="s">
        <v>132</v>
      </c>
      <c r="K155" s="70">
        <f>IF(K603="yes",'Sites Score_Others'!M156-'Sites Score_Others'!L156,"")</f>
        <v>0</v>
      </c>
      <c r="L155" s="70">
        <f>IF(L603="yes",'Sites Score_Others'!N156-'Sites Score_Others'!M156,"")</f>
        <v>-1</v>
      </c>
      <c r="M155" s="70">
        <f>IF(M603="yes",'Sites Score_Others'!O156-'Sites Score_Others'!N156,"")</f>
        <v>0</v>
      </c>
      <c r="N155" s="70">
        <f>IF(N603="yes",'Sites Score_Others'!P156-'Sites Score_Others'!O156,"")</f>
        <v>1</v>
      </c>
      <c r="O155" s="70" t="str">
        <f>IF(O603="yes",'Sites Score_Others'!R156-'Sites Score_Others'!Q156,"")</f>
        <v/>
      </c>
      <c r="P155" s="70">
        <f>IF(P603="yes",'Sites Score_Others'!R156-'Sites Score_Others'!P156,"")</f>
        <v>-1</v>
      </c>
      <c r="Q155" s="70">
        <f>IF(Q603="yes",'Sites Score_Others'!S156-'Sites Score_Others'!R156,"")</f>
        <v>0</v>
      </c>
      <c r="R155" s="70">
        <f>IF(R603="yes",'Sites Score_Others'!T156-'Sites Score_Others'!S156,"")</f>
        <v>0</v>
      </c>
    </row>
    <row r="156" spans="5:18" hidden="1" outlineLevel="1" x14ac:dyDescent="0.45">
      <c r="E156" s="2" t="s">
        <v>380</v>
      </c>
      <c r="F156" s="2" t="s">
        <v>440</v>
      </c>
      <c r="G156" s="1" t="s">
        <v>131</v>
      </c>
      <c r="H156" s="1" t="s">
        <v>130</v>
      </c>
      <c r="I156" s="1" t="s">
        <v>132</v>
      </c>
      <c r="K156" s="70" t="str">
        <f>IF(K604="yes",'Sites Score_Others'!M157-'Sites Score_Others'!L157,"")</f>
        <v/>
      </c>
      <c r="L156" s="70" t="str">
        <f>IF(L604="yes",'Sites Score_Others'!N157-'Sites Score_Others'!M157,"")</f>
        <v/>
      </c>
      <c r="M156" s="70" t="str">
        <f>IF(M604="yes",'Sites Score_Others'!O157-'Sites Score_Others'!N157,"")</f>
        <v/>
      </c>
      <c r="N156" s="70">
        <f>IF(N604="yes",'Sites Score_Others'!P157-'Sites Score_Others'!O157,"")</f>
        <v>0</v>
      </c>
      <c r="O156" s="70" t="str">
        <f>IF(O604="yes",'Sites Score_Others'!R157-'Sites Score_Others'!Q157,"")</f>
        <v/>
      </c>
      <c r="P156" s="70">
        <f>IF(P604="yes",'Sites Score_Others'!R157-'Sites Score_Others'!P157,"")</f>
        <v>0</v>
      </c>
      <c r="Q156" s="70">
        <f>IF(Q604="yes",'Sites Score_Others'!S157-'Sites Score_Others'!R157,"")</f>
        <v>0</v>
      </c>
      <c r="R156" s="70">
        <f>IF(R604="yes",'Sites Score_Others'!T157-'Sites Score_Others'!S157,"")</f>
        <v>0</v>
      </c>
    </row>
    <row r="157" spans="5:18" hidden="1" outlineLevel="1" x14ac:dyDescent="0.45">
      <c r="E157" s="2" t="s">
        <v>380</v>
      </c>
      <c r="F157" s="2" t="s">
        <v>441</v>
      </c>
      <c r="G157" s="1" t="s">
        <v>131</v>
      </c>
      <c r="H157" s="1" t="s">
        <v>130</v>
      </c>
      <c r="I157" s="1" t="s">
        <v>132</v>
      </c>
      <c r="K157" s="70">
        <f>IF(K605="yes",'Sites Score_Others'!M158-'Sites Score_Others'!L158,"")</f>
        <v>0</v>
      </c>
      <c r="L157" s="70">
        <f>IF(L605="yes",'Sites Score_Others'!N158-'Sites Score_Others'!M158,"")</f>
        <v>0</v>
      </c>
      <c r="M157" s="70">
        <f>IF(M605="yes",'Sites Score_Others'!O158-'Sites Score_Others'!N158,"")</f>
        <v>0</v>
      </c>
      <c r="N157" s="70">
        <f>IF(N605="yes",'Sites Score_Others'!P158-'Sites Score_Others'!O158,"")</f>
        <v>0</v>
      </c>
      <c r="O157" s="70" t="str">
        <f>IF(O605="yes",'Sites Score_Others'!R158-'Sites Score_Others'!Q158,"")</f>
        <v/>
      </c>
      <c r="P157" s="70">
        <f>IF(P605="yes",'Sites Score_Others'!R158-'Sites Score_Others'!P158,"")</f>
        <v>0</v>
      </c>
      <c r="Q157" s="70">
        <f>IF(Q605="yes",'Sites Score_Others'!S158-'Sites Score_Others'!R158,"")</f>
        <v>0</v>
      </c>
      <c r="R157" s="70">
        <f>IF(R605="yes",'Sites Score_Others'!T158-'Sites Score_Others'!S158,"")</f>
        <v>0</v>
      </c>
    </row>
    <row r="158" spans="5:18" hidden="1" outlineLevel="1" x14ac:dyDescent="0.45">
      <c r="E158" s="2" t="s">
        <v>380</v>
      </c>
      <c r="F158" s="2" t="s">
        <v>442</v>
      </c>
      <c r="G158" s="1" t="s">
        <v>131</v>
      </c>
      <c r="H158" s="1" t="s">
        <v>130</v>
      </c>
      <c r="I158" s="1" t="s">
        <v>132</v>
      </c>
      <c r="K158" s="70">
        <f>IF(K606="yes",'Sites Score_Others'!M159-'Sites Score_Others'!L159,"")</f>
        <v>0</v>
      </c>
      <c r="L158" s="70">
        <f>IF(L606="yes",'Sites Score_Others'!N159-'Sites Score_Others'!M159,"")</f>
        <v>0</v>
      </c>
      <c r="M158" s="70">
        <f>IF(M606="yes",'Sites Score_Others'!O159-'Sites Score_Others'!N159,"")</f>
        <v>0</v>
      </c>
      <c r="N158" s="70">
        <f>IF(N606="yes",'Sites Score_Others'!P159-'Sites Score_Others'!O159,"")</f>
        <v>0</v>
      </c>
      <c r="O158" s="70" t="str">
        <f>IF(O606="yes",'Sites Score_Others'!R159-'Sites Score_Others'!Q159,"")</f>
        <v/>
      </c>
      <c r="P158" s="70">
        <f>IF(P606="yes",'Sites Score_Others'!R159-'Sites Score_Others'!P159,"")</f>
        <v>0</v>
      </c>
      <c r="Q158" s="70">
        <f>IF(Q606="yes",'Sites Score_Others'!S159-'Sites Score_Others'!R159,"")</f>
        <v>0</v>
      </c>
      <c r="R158" s="70">
        <f>IF(R606="yes",'Sites Score_Others'!T159-'Sites Score_Others'!S159,"")</f>
        <v>0</v>
      </c>
    </row>
    <row r="159" spans="5:18" hidden="1" outlineLevel="1" x14ac:dyDescent="0.45">
      <c r="E159" s="2" t="s">
        <v>380</v>
      </c>
      <c r="F159" s="2" t="s">
        <v>443</v>
      </c>
      <c r="G159" s="1" t="s">
        <v>131</v>
      </c>
      <c r="H159" s="1" t="s">
        <v>130</v>
      </c>
      <c r="I159" s="1" t="s">
        <v>132</v>
      </c>
      <c r="K159" s="70">
        <f>IF(K607="yes",'Sites Score_Others'!M160-'Sites Score_Others'!L160,"")</f>
        <v>0</v>
      </c>
      <c r="L159" s="70">
        <f>IF(L607="yes",'Sites Score_Others'!N160-'Sites Score_Others'!M160,"")</f>
        <v>0</v>
      </c>
      <c r="M159" s="70">
        <f>IF(M607="yes",'Sites Score_Others'!O160-'Sites Score_Others'!N160,"")</f>
        <v>0</v>
      </c>
      <c r="N159" s="70">
        <f>IF(N607="yes",'Sites Score_Others'!P160-'Sites Score_Others'!O160,"")</f>
        <v>0</v>
      </c>
      <c r="O159" s="70" t="str">
        <f>IF(O607="yes",'Sites Score_Others'!R160-'Sites Score_Others'!Q160,"")</f>
        <v/>
      </c>
      <c r="P159" s="70">
        <f>IF(P607="yes",'Sites Score_Others'!R160-'Sites Score_Others'!P160,"")</f>
        <v>0</v>
      </c>
      <c r="Q159" s="70">
        <f>IF(Q607="yes",'Sites Score_Others'!S160-'Sites Score_Others'!R160,"")</f>
        <v>0</v>
      </c>
      <c r="R159" s="70">
        <f>IF(R607="yes",'Sites Score_Others'!T160-'Sites Score_Others'!S160,"")</f>
        <v>0</v>
      </c>
    </row>
    <row r="160" spans="5:18" hidden="1" outlineLevel="1" x14ac:dyDescent="0.45">
      <c r="E160" s="2" t="s">
        <v>380</v>
      </c>
      <c r="F160" s="2" t="s">
        <v>444</v>
      </c>
      <c r="G160" s="1" t="s">
        <v>131</v>
      </c>
      <c r="H160" s="1" t="s">
        <v>130</v>
      </c>
      <c r="I160" s="1" t="s">
        <v>132</v>
      </c>
      <c r="K160" s="70" t="str">
        <f>IF(K608="yes",'Sites Score_Others'!M161-'Sites Score_Others'!L161,"")</f>
        <v/>
      </c>
      <c r="L160" s="70" t="str">
        <f>IF(L608="yes",'Sites Score_Others'!N161-'Sites Score_Others'!M161,"")</f>
        <v/>
      </c>
      <c r="M160" s="70" t="str">
        <f>IF(M608="yes",'Sites Score_Others'!O161-'Sites Score_Others'!N161,"")</f>
        <v/>
      </c>
      <c r="N160" s="70">
        <f>IF(N608="yes",'Sites Score_Others'!P161-'Sites Score_Others'!O161,"")</f>
        <v>0</v>
      </c>
      <c r="O160" s="70" t="str">
        <f>IF(O608="yes",'Sites Score_Others'!R161-'Sites Score_Others'!Q161,"")</f>
        <v/>
      </c>
      <c r="P160" s="70">
        <f>IF(P608="yes",'Sites Score_Others'!R161-'Sites Score_Others'!P161,"")</f>
        <v>0</v>
      </c>
      <c r="Q160" s="70">
        <f>IF(Q608="yes",'Sites Score_Others'!S161-'Sites Score_Others'!R161,"")</f>
        <v>0</v>
      </c>
      <c r="R160" s="70">
        <f>IF(R608="yes",'Sites Score_Others'!T161-'Sites Score_Others'!S161,"")</f>
        <v>0</v>
      </c>
    </row>
    <row r="161" spans="5:18" hidden="1" outlineLevel="1" x14ac:dyDescent="0.45">
      <c r="E161" s="2" t="s">
        <v>380</v>
      </c>
      <c r="F161" s="2" t="s">
        <v>445</v>
      </c>
      <c r="G161" s="1" t="s">
        <v>131</v>
      </c>
      <c r="H161" s="1" t="s">
        <v>130</v>
      </c>
      <c r="I161" s="1" t="s">
        <v>132</v>
      </c>
      <c r="K161" s="70">
        <f>IF(K609="yes",'Sites Score_Others'!M162-'Sites Score_Others'!L162,"")</f>
        <v>0</v>
      </c>
      <c r="L161" s="70">
        <f>IF(L609="yes",'Sites Score_Others'!N162-'Sites Score_Others'!M162,"")</f>
        <v>0</v>
      </c>
      <c r="M161" s="70">
        <f>IF(M609="yes",'Sites Score_Others'!O162-'Sites Score_Others'!N162,"")</f>
        <v>0</v>
      </c>
      <c r="N161" s="70">
        <f>IF(N609="yes",'Sites Score_Others'!P162-'Sites Score_Others'!O162,"")</f>
        <v>0</v>
      </c>
      <c r="O161" s="70" t="str">
        <f>IF(O609="yes",'Sites Score_Others'!R162-'Sites Score_Others'!Q162,"")</f>
        <v/>
      </c>
      <c r="P161" s="70">
        <f>IF(P609="yes",'Sites Score_Others'!R162-'Sites Score_Others'!P162,"")</f>
        <v>0</v>
      </c>
      <c r="Q161" s="70">
        <f>IF(Q609="yes",'Sites Score_Others'!S162-'Sites Score_Others'!R162,"")</f>
        <v>0</v>
      </c>
      <c r="R161" s="70">
        <f>IF(R609="yes",'Sites Score_Others'!T162-'Sites Score_Others'!S162,"")</f>
        <v>0</v>
      </c>
    </row>
    <row r="162" spans="5:18" hidden="1" outlineLevel="1" x14ac:dyDescent="0.45">
      <c r="E162" s="2" t="s">
        <v>380</v>
      </c>
      <c r="F162" s="2" t="s">
        <v>446</v>
      </c>
      <c r="G162" s="1" t="s">
        <v>131</v>
      </c>
      <c r="H162" s="1" t="s">
        <v>130</v>
      </c>
      <c r="I162" s="1" t="s">
        <v>132</v>
      </c>
      <c r="K162" s="70">
        <f>IF(K610="yes",'Sites Score_Others'!M163-'Sites Score_Others'!L163,"")</f>
        <v>0</v>
      </c>
      <c r="L162" s="70">
        <f>IF(L610="yes",'Sites Score_Others'!N163-'Sites Score_Others'!M163,"")</f>
        <v>0</v>
      </c>
      <c r="M162" s="70">
        <f>IF(M610="yes",'Sites Score_Others'!O163-'Sites Score_Others'!N163,"")</f>
        <v>0</v>
      </c>
      <c r="N162" s="70">
        <f>IF(N610="yes",'Sites Score_Others'!P163-'Sites Score_Others'!O163,"")</f>
        <v>0</v>
      </c>
      <c r="O162" s="70" t="str">
        <f>IF(O610="yes",'Sites Score_Others'!R163-'Sites Score_Others'!Q163,"")</f>
        <v/>
      </c>
      <c r="P162" s="70">
        <f>IF(P610="yes",'Sites Score_Others'!R163-'Sites Score_Others'!P163,"")</f>
        <v>0</v>
      </c>
      <c r="Q162" s="70">
        <f>IF(Q610="yes",'Sites Score_Others'!S163-'Sites Score_Others'!R163,"")</f>
        <v>0</v>
      </c>
      <c r="R162" s="70" t="str">
        <f>IF(R610="yes",'Sites Score_Others'!T163-'Sites Score_Others'!S163,"")</f>
        <v/>
      </c>
    </row>
    <row r="163" spans="5:18" hidden="1" outlineLevel="1" x14ac:dyDescent="0.45">
      <c r="E163" s="2" t="s">
        <v>380</v>
      </c>
      <c r="F163" s="2" t="s">
        <v>447</v>
      </c>
      <c r="G163" s="1" t="s">
        <v>131</v>
      </c>
      <c r="H163" s="1" t="s">
        <v>130</v>
      </c>
      <c r="I163" s="1" t="s">
        <v>132</v>
      </c>
      <c r="K163" s="70">
        <f>IF(K611="yes",'Sites Score_Others'!M164-'Sites Score_Others'!L164,"")</f>
        <v>0</v>
      </c>
      <c r="L163" s="70">
        <f>IF(L611="yes",'Sites Score_Others'!N164-'Sites Score_Others'!M164,"")</f>
        <v>0</v>
      </c>
      <c r="M163" s="70">
        <f>IF(M611="yes",'Sites Score_Others'!O164-'Sites Score_Others'!N164,"")</f>
        <v>0</v>
      </c>
      <c r="N163" s="70">
        <f>IF(N611="yes",'Sites Score_Others'!P164-'Sites Score_Others'!O164,"")</f>
        <v>0</v>
      </c>
      <c r="O163" s="70" t="str">
        <f>IF(O611="yes",'Sites Score_Others'!R164-'Sites Score_Others'!Q164,"")</f>
        <v/>
      </c>
      <c r="P163" s="70">
        <f>IF(P611="yes",'Sites Score_Others'!R164-'Sites Score_Others'!P164,"")</f>
        <v>0</v>
      </c>
      <c r="Q163" s="70">
        <f>IF(Q611="yes",'Sites Score_Others'!S164-'Sites Score_Others'!R164,"")</f>
        <v>0</v>
      </c>
      <c r="R163" s="70">
        <f>IF(R611="yes",'Sites Score_Others'!T164-'Sites Score_Others'!S164,"")</f>
        <v>0</v>
      </c>
    </row>
    <row r="164" spans="5:18" hidden="1" outlineLevel="1" x14ac:dyDescent="0.45">
      <c r="E164" s="2" t="s">
        <v>380</v>
      </c>
      <c r="F164" s="2" t="s">
        <v>448</v>
      </c>
      <c r="G164" s="1" t="s">
        <v>131</v>
      </c>
      <c r="H164" s="1" t="s">
        <v>130</v>
      </c>
      <c r="I164" s="1" t="s">
        <v>132</v>
      </c>
      <c r="K164" s="70">
        <f>IF(K612="yes",'Sites Score_Others'!M165-'Sites Score_Others'!L165,"")</f>
        <v>1</v>
      </c>
      <c r="L164" s="70">
        <f>IF(L612="yes",'Sites Score_Others'!N165-'Sites Score_Others'!M165,"")</f>
        <v>-1</v>
      </c>
      <c r="M164" s="70">
        <f>IF(M612="yes",'Sites Score_Others'!O165-'Sites Score_Others'!N165,"")</f>
        <v>1</v>
      </c>
      <c r="N164" s="70">
        <f>IF(N612="yes",'Sites Score_Others'!P165-'Sites Score_Others'!O165,"")</f>
        <v>1</v>
      </c>
      <c r="O164" s="70" t="str">
        <f>IF(O612="yes",'Sites Score_Others'!R165-'Sites Score_Others'!Q165,"")</f>
        <v/>
      </c>
      <c r="P164" s="70">
        <f>IF(P612="yes",'Sites Score_Others'!R165-'Sites Score_Others'!P165,"")</f>
        <v>0</v>
      </c>
      <c r="Q164" s="70">
        <f>IF(Q612="yes",'Sites Score_Others'!S165-'Sites Score_Others'!R165,"")</f>
        <v>0</v>
      </c>
      <c r="R164" s="70">
        <f>IF(R612="yes",'Sites Score_Others'!T165-'Sites Score_Others'!S165,"")</f>
        <v>0</v>
      </c>
    </row>
    <row r="165" spans="5:18" hidden="1" outlineLevel="1" x14ac:dyDescent="0.45">
      <c r="E165" s="2" t="s">
        <v>380</v>
      </c>
      <c r="F165" s="2" t="s">
        <v>449</v>
      </c>
      <c r="G165" s="1" t="s">
        <v>131</v>
      </c>
      <c r="H165" s="1" t="s">
        <v>130</v>
      </c>
      <c r="I165" s="1" t="s">
        <v>132</v>
      </c>
      <c r="K165" s="70">
        <f>IF(K613="yes",'Sites Score_Others'!M166-'Sites Score_Others'!L166,"")</f>
        <v>0</v>
      </c>
      <c r="L165" s="70">
        <f>IF(L613="yes",'Sites Score_Others'!N166-'Sites Score_Others'!M166,"")</f>
        <v>0</v>
      </c>
      <c r="M165" s="70">
        <f>IF(M613="yes",'Sites Score_Others'!O166-'Sites Score_Others'!N166,"")</f>
        <v>0</v>
      </c>
      <c r="N165" s="70">
        <f>IF(N613="yes",'Sites Score_Others'!P166-'Sites Score_Others'!O166,"")</f>
        <v>0</v>
      </c>
      <c r="O165" s="70" t="str">
        <f>IF(O613="yes",'Sites Score_Others'!R166-'Sites Score_Others'!Q166,"")</f>
        <v/>
      </c>
      <c r="P165" s="70">
        <f>IF(P613="yes",'Sites Score_Others'!R166-'Sites Score_Others'!P166,"")</f>
        <v>0</v>
      </c>
      <c r="Q165" s="70">
        <f>IF(Q613="yes",'Sites Score_Others'!S166-'Sites Score_Others'!R166,"")</f>
        <v>0</v>
      </c>
      <c r="R165" s="70">
        <f>IF(R613="yes",'Sites Score_Others'!T166-'Sites Score_Others'!S166,"")</f>
        <v>0</v>
      </c>
    </row>
    <row r="166" spans="5:18" hidden="1" outlineLevel="1" x14ac:dyDescent="0.45">
      <c r="E166" s="2" t="s">
        <v>380</v>
      </c>
      <c r="F166" s="2" t="s">
        <v>450</v>
      </c>
      <c r="G166" s="1" t="s">
        <v>131</v>
      </c>
      <c r="H166" s="1" t="s">
        <v>130</v>
      </c>
      <c r="I166" s="1" t="s">
        <v>132</v>
      </c>
      <c r="K166" s="70">
        <f>IF(K614="yes",'Sites Score_Others'!M167-'Sites Score_Others'!L167,"")</f>
        <v>1</v>
      </c>
      <c r="L166" s="70">
        <f>IF(L614="yes",'Sites Score_Others'!N167-'Sites Score_Others'!M167,"")</f>
        <v>0</v>
      </c>
      <c r="M166" s="70">
        <f>IF(M614="yes",'Sites Score_Others'!O167-'Sites Score_Others'!N167,"")</f>
        <v>0</v>
      </c>
      <c r="N166" s="70">
        <f>IF(N614="yes",'Sites Score_Others'!P167-'Sites Score_Others'!O167,"")</f>
        <v>0</v>
      </c>
      <c r="O166" s="70" t="str">
        <f>IF(O614="yes",'Sites Score_Others'!R167-'Sites Score_Others'!Q167,"")</f>
        <v/>
      </c>
      <c r="P166" s="70">
        <f>IF(P614="yes",'Sites Score_Others'!R167-'Sites Score_Others'!P167,"")</f>
        <v>-1</v>
      </c>
      <c r="Q166" s="70">
        <f>IF(Q614="yes",'Sites Score_Others'!S167-'Sites Score_Others'!R167,"")</f>
        <v>0</v>
      </c>
      <c r="R166" s="70">
        <f>IF(R614="yes",'Sites Score_Others'!T167-'Sites Score_Others'!S167,"")</f>
        <v>0</v>
      </c>
    </row>
    <row r="167" spans="5:18" hidden="1" outlineLevel="1" x14ac:dyDescent="0.45">
      <c r="E167" s="2" t="s">
        <v>380</v>
      </c>
      <c r="F167" s="2" t="s">
        <v>451</v>
      </c>
      <c r="G167" s="1" t="s">
        <v>131</v>
      </c>
      <c r="H167" s="1" t="s">
        <v>130</v>
      </c>
      <c r="I167" s="1" t="s">
        <v>132</v>
      </c>
      <c r="K167" s="70">
        <f>IF(K615="yes",'Sites Score_Others'!M168-'Sites Score_Others'!L168,"")</f>
        <v>0</v>
      </c>
      <c r="L167" s="70">
        <f>IF(L615="yes",'Sites Score_Others'!N168-'Sites Score_Others'!M168,"")</f>
        <v>0</v>
      </c>
      <c r="M167" s="70">
        <f>IF(M615="yes",'Sites Score_Others'!O168-'Sites Score_Others'!N168,"")</f>
        <v>0</v>
      </c>
      <c r="N167" s="70">
        <f>IF(N615="yes",'Sites Score_Others'!P168-'Sites Score_Others'!O168,"")</f>
        <v>0</v>
      </c>
      <c r="O167" s="70" t="str">
        <f>IF(O615="yes",'Sites Score_Others'!R168-'Sites Score_Others'!Q168,"")</f>
        <v/>
      </c>
      <c r="P167" s="70">
        <f>IF(P615="yes",'Sites Score_Others'!R168-'Sites Score_Others'!P168,"")</f>
        <v>0</v>
      </c>
      <c r="Q167" s="70">
        <f>IF(Q615="yes",'Sites Score_Others'!S168-'Sites Score_Others'!R168,"")</f>
        <v>0</v>
      </c>
      <c r="R167" s="70">
        <f>IF(R615="yes",'Sites Score_Others'!T168-'Sites Score_Others'!S168,"")</f>
        <v>0</v>
      </c>
    </row>
    <row r="168" spans="5:18" hidden="1" outlineLevel="1" x14ac:dyDescent="0.45">
      <c r="E168" s="2" t="s">
        <v>380</v>
      </c>
      <c r="F168" s="2" t="s">
        <v>452</v>
      </c>
      <c r="G168" s="1" t="s">
        <v>131</v>
      </c>
      <c r="H168" s="1" t="s">
        <v>130</v>
      </c>
      <c r="I168" s="1" t="s">
        <v>132</v>
      </c>
      <c r="K168" s="70">
        <f>IF(K616="yes",'Sites Score_Others'!M169-'Sites Score_Others'!L169,"")</f>
        <v>1</v>
      </c>
      <c r="L168" s="70">
        <f>IF(L616="yes",'Sites Score_Others'!N169-'Sites Score_Others'!M169,"")</f>
        <v>0</v>
      </c>
      <c r="M168" s="70">
        <f>IF(M616="yes",'Sites Score_Others'!O169-'Sites Score_Others'!N169,"")</f>
        <v>0</v>
      </c>
      <c r="N168" s="70">
        <f>IF(N616="yes",'Sites Score_Others'!P169-'Sites Score_Others'!O169,"")</f>
        <v>-1</v>
      </c>
      <c r="O168" s="70" t="str">
        <f>IF(O616="yes",'Sites Score_Others'!R169-'Sites Score_Others'!Q169,"")</f>
        <v/>
      </c>
      <c r="P168" s="70">
        <f>IF(P616="yes",'Sites Score_Others'!R169-'Sites Score_Others'!P169,"")</f>
        <v>1</v>
      </c>
      <c r="Q168" s="70">
        <f>IF(Q616="yes",'Sites Score_Others'!S169-'Sites Score_Others'!R169,"")</f>
        <v>0</v>
      </c>
      <c r="R168" s="70">
        <f>IF(R616="yes",'Sites Score_Others'!T169-'Sites Score_Others'!S169,"")</f>
        <v>0</v>
      </c>
    </row>
    <row r="169" spans="5:18" hidden="1" outlineLevel="1" x14ac:dyDescent="0.45">
      <c r="E169" s="2" t="s">
        <v>380</v>
      </c>
      <c r="F169" s="2" t="s">
        <v>453</v>
      </c>
      <c r="G169" s="1" t="s">
        <v>131</v>
      </c>
      <c r="H169" s="1" t="s">
        <v>130</v>
      </c>
      <c r="I169" s="1" t="s">
        <v>132</v>
      </c>
      <c r="K169" s="70">
        <f>IF(K617="yes",'Sites Score_Others'!M170-'Sites Score_Others'!L170,"")</f>
        <v>0</v>
      </c>
      <c r="L169" s="70">
        <f>IF(L617="yes",'Sites Score_Others'!N170-'Sites Score_Others'!M170,"")</f>
        <v>0</v>
      </c>
      <c r="M169" s="70">
        <f>IF(M617="yes",'Sites Score_Others'!O170-'Sites Score_Others'!N170,"")</f>
        <v>0</v>
      </c>
      <c r="N169" s="70">
        <f>IF(N617="yes",'Sites Score_Others'!P170-'Sites Score_Others'!O170,"")</f>
        <v>0</v>
      </c>
      <c r="O169" s="70" t="str">
        <f>IF(O617="yes",'Sites Score_Others'!R170-'Sites Score_Others'!Q170,"")</f>
        <v/>
      </c>
      <c r="P169" s="70">
        <f>IF(P617="yes",'Sites Score_Others'!R170-'Sites Score_Others'!P170,"")</f>
        <v>0</v>
      </c>
      <c r="Q169" s="70">
        <f>IF(Q617="yes",'Sites Score_Others'!S170-'Sites Score_Others'!R170,"")</f>
        <v>0</v>
      </c>
      <c r="R169" s="70">
        <f>IF(R617="yes",'Sites Score_Others'!T170-'Sites Score_Others'!S170,"")</f>
        <v>0</v>
      </c>
    </row>
    <row r="170" spans="5:18" hidden="1" outlineLevel="1" x14ac:dyDescent="0.45">
      <c r="E170" s="2" t="s">
        <v>380</v>
      </c>
      <c r="F170" s="2" t="s">
        <v>454</v>
      </c>
      <c r="G170" s="1" t="s">
        <v>131</v>
      </c>
      <c r="H170" s="1" t="s">
        <v>130</v>
      </c>
      <c r="I170" s="1" t="s">
        <v>132</v>
      </c>
      <c r="K170" s="70">
        <f>IF(K618="yes",'Sites Score_Others'!M171-'Sites Score_Others'!L171,"")</f>
        <v>0</v>
      </c>
      <c r="L170" s="70">
        <f>IF(L618="yes",'Sites Score_Others'!N171-'Sites Score_Others'!M171,"")</f>
        <v>0</v>
      </c>
      <c r="M170" s="70">
        <f>IF(M618="yes",'Sites Score_Others'!O171-'Sites Score_Others'!N171,"")</f>
        <v>0</v>
      </c>
      <c r="N170" s="70">
        <f>IF(N618="yes",'Sites Score_Others'!P171-'Sites Score_Others'!O171,"")</f>
        <v>0</v>
      </c>
      <c r="O170" s="70" t="str">
        <f>IF(O618="yes",'Sites Score_Others'!R171-'Sites Score_Others'!Q171,"")</f>
        <v/>
      </c>
      <c r="P170" s="70">
        <f>IF(P618="yes",'Sites Score_Others'!R171-'Sites Score_Others'!P171,"")</f>
        <v>0</v>
      </c>
      <c r="Q170" s="70">
        <f>IF(Q618="yes",'Sites Score_Others'!S171-'Sites Score_Others'!R171,"")</f>
        <v>0</v>
      </c>
      <c r="R170" s="70">
        <f>IF(R618="yes",'Sites Score_Others'!T171-'Sites Score_Others'!S171,"")</f>
        <v>0</v>
      </c>
    </row>
    <row r="171" spans="5:18" hidden="1" outlineLevel="1" x14ac:dyDescent="0.45">
      <c r="E171" s="2" t="s">
        <v>380</v>
      </c>
      <c r="F171" s="2" t="s">
        <v>455</v>
      </c>
      <c r="G171" s="1" t="s">
        <v>131</v>
      </c>
      <c r="H171" s="1" t="s">
        <v>130</v>
      </c>
      <c r="I171" s="1" t="s">
        <v>132</v>
      </c>
      <c r="K171" s="70">
        <f>IF(K619="yes",'Sites Score_Others'!M172-'Sites Score_Others'!L172,"")</f>
        <v>1</v>
      </c>
      <c r="L171" s="70">
        <f>IF(L619="yes",'Sites Score_Others'!N172-'Sites Score_Others'!M172,"")</f>
        <v>0</v>
      </c>
      <c r="M171" s="70">
        <f>IF(M619="yes",'Sites Score_Others'!O172-'Sites Score_Others'!N172,"")</f>
        <v>1</v>
      </c>
      <c r="N171" s="70">
        <f>IF(N619="yes",'Sites Score_Others'!P172-'Sites Score_Others'!O172,"")</f>
        <v>0</v>
      </c>
      <c r="O171" s="70" t="str">
        <f>IF(O619="yes",'Sites Score_Others'!R172-'Sites Score_Others'!Q172,"")</f>
        <v/>
      </c>
      <c r="P171" s="70">
        <f>IF(P619="yes",'Sites Score_Others'!R172-'Sites Score_Others'!P172,"")</f>
        <v>0</v>
      </c>
      <c r="Q171" s="70">
        <f>IF(Q619="yes",'Sites Score_Others'!S172-'Sites Score_Others'!R172,"")</f>
        <v>0</v>
      </c>
      <c r="R171" s="70">
        <f>IF(R619="yes",'Sites Score_Others'!T172-'Sites Score_Others'!S172,"")</f>
        <v>-1</v>
      </c>
    </row>
    <row r="172" spans="5:18" hidden="1" outlineLevel="1" x14ac:dyDescent="0.45">
      <c r="E172" s="2" t="s">
        <v>380</v>
      </c>
      <c r="F172" s="2" t="s">
        <v>456</v>
      </c>
      <c r="G172" s="1" t="s">
        <v>131</v>
      </c>
      <c r="H172" s="1" t="s">
        <v>130</v>
      </c>
      <c r="I172" s="1" t="s">
        <v>132</v>
      </c>
      <c r="K172" s="70">
        <f>IF(K620="yes",'Sites Score_Others'!M173-'Sites Score_Others'!L173,"")</f>
        <v>-1</v>
      </c>
      <c r="L172" s="70">
        <f>IF(L620="yes",'Sites Score_Others'!N173-'Sites Score_Others'!M173,"")</f>
        <v>0</v>
      </c>
      <c r="M172" s="70">
        <f>IF(M620="yes",'Sites Score_Others'!O173-'Sites Score_Others'!N173,"")</f>
        <v>-1</v>
      </c>
      <c r="N172" s="70">
        <f>IF(N620="yes",'Sites Score_Others'!P173-'Sites Score_Others'!O173,"")</f>
        <v>0</v>
      </c>
      <c r="O172" s="70" t="str">
        <f>IF(O620="yes",'Sites Score_Others'!R173-'Sites Score_Others'!Q173,"")</f>
        <v/>
      </c>
      <c r="P172" s="70">
        <f>IF(P620="yes",'Sites Score_Others'!R173-'Sites Score_Others'!P173,"")</f>
        <v>0</v>
      </c>
      <c r="Q172" s="70">
        <f>IF(Q620="yes",'Sites Score_Others'!S173-'Sites Score_Others'!R173,"")</f>
        <v>0</v>
      </c>
      <c r="R172" s="70">
        <f>IF(R620="yes",'Sites Score_Others'!T173-'Sites Score_Others'!S173,"")</f>
        <v>1</v>
      </c>
    </row>
    <row r="173" spans="5:18" hidden="1" outlineLevel="1" x14ac:dyDescent="0.45">
      <c r="E173" s="2" t="s">
        <v>380</v>
      </c>
      <c r="F173" s="2" t="s">
        <v>457</v>
      </c>
      <c r="G173" s="1" t="s">
        <v>131</v>
      </c>
      <c r="H173" s="1" t="s">
        <v>130</v>
      </c>
      <c r="I173" s="1" t="s">
        <v>132</v>
      </c>
      <c r="K173" s="70">
        <f>IF(K621="yes",'Sites Score_Others'!M174-'Sites Score_Others'!L174,"")</f>
        <v>0</v>
      </c>
      <c r="L173" s="70">
        <f>IF(L621="yes",'Sites Score_Others'!N174-'Sites Score_Others'!M174,"")</f>
        <v>0</v>
      </c>
      <c r="M173" s="70">
        <f>IF(M621="yes",'Sites Score_Others'!O174-'Sites Score_Others'!N174,"")</f>
        <v>0</v>
      </c>
      <c r="N173" s="70">
        <f>IF(N621="yes",'Sites Score_Others'!P174-'Sites Score_Others'!O174,"")</f>
        <v>0</v>
      </c>
      <c r="O173" s="70" t="str">
        <f>IF(O621="yes",'Sites Score_Others'!R174-'Sites Score_Others'!Q174,"")</f>
        <v/>
      </c>
      <c r="P173" s="70">
        <f>IF(P621="yes",'Sites Score_Others'!R174-'Sites Score_Others'!P174,"")</f>
        <v>0</v>
      </c>
      <c r="Q173" s="70">
        <f>IF(Q621="yes",'Sites Score_Others'!S174-'Sites Score_Others'!R174,"")</f>
        <v>0</v>
      </c>
      <c r="R173" s="70">
        <f>IF(R621="yes",'Sites Score_Others'!T174-'Sites Score_Others'!S174,"")</f>
        <v>0</v>
      </c>
    </row>
    <row r="174" spans="5:18" hidden="1" outlineLevel="1" x14ac:dyDescent="0.45">
      <c r="E174" s="2" t="s">
        <v>380</v>
      </c>
      <c r="F174" s="2" t="s">
        <v>458</v>
      </c>
      <c r="G174" s="1" t="s">
        <v>131</v>
      </c>
      <c r="H174" s="1" t="s">
        <v>130</v>
      </c>
      <c r="I174" s="1" t="s">
        <v>132</v>
      </c>
      <c r="K174" s="70">
        <f>IF(K622="yes",'Sites Score_Others'!M175-'Sites Score_Others'!L175,"")</f>
        <v>-1</v>
      </c>
      <c r="L174" s="70">
        <f>IF(L622="yes",'Sites Score_Others'!N175-'Sites Score_Others'!M175,"")</f>
        <v>0</v>
      </c>
      <c r="M174" s="70">
        <f>IF(M622="yes",'Sites Score_Others'!O175-'Sites Score_Others'!N175,"")</f>
        <v>0</v>
      </c>
      <c r="N174" s="70">
        <f>IF(N622="yes",'Sites Score_Others'!P175-'Sites Score_Others'!O175,"")</f>
        <v>0</v>
      </c>
      <c r="O174" s="70" t="str">
        <f>IF(O622="yes",'Sites Score_Others'!R175-'Sites Score_Others'!Q175,"")</f>
        <v/>
      </c>
      <c r="P174" s="70">
        <f>IF(P622="yes",'Sites Score_Others'!R175-'Sites Score_Others'!P175,"")</f>
        <v>0</v>
      </c>
      <c r="Q174" s="70">
        <f>IF(Q622="yes",'Sites Score_Others'!S175-'Sites Score_Others'!R175,"")</f>
        <v>-1</v>
      </c>
      <c r="R174" s="70">
        <f>IF(R622="yes",'Sites Score_Others'!T175-'Sites Score_Others'!S175,"")</f>
        <v>0</v>
      </c>
    </row>
    <row r="175" spans="5:18" hidden="1" outlineLevel="1" x14ac:dyDescent="0.45">
      <c r="E175" s="2" t="s">
        <v>380</v>
      </c>
      <c r="F175" s="2" t="s">
        <v>459</v>
      </c>
      <c r="G175" s="1" t="s">
        <v>131</v>
      </c>
      <c r="H175" s="1" t="s">
        <v>130</v>
      </c>
      <c r="I175" s="1" t="s">
        <v>132</v>
      </c>
      <c r="K175" s="70">
        <f>IF(K623="yes",'Sites Score_Others'!M176-'Sites Score_Others'!L176,"")</f>
        <v>0</v>
      </c>
      <c r="L175" s="70">
        <f>IF(L623="yes",'Sites Score_Others'!N176-'Sites Score_Others'!M176,"")</f>
        <v>0</v>
      </c>
      <c r="M175" s="70">
        <f>IF(M623="yes",'Sites Score_Others'!O176-'Sites Score_Others'!N176,"")</f>
        <v>0</v>
      </c>
      <c r="N175" s="70">
        <f>IF(N623="yes",'Sites Score_Others'!P176-'Sites Score_Others'!O176,"")</f>
        <v>0</v>
      </c>
      <c r="O175" s="70" t="str">
        <f>IF(O623="yes",'Sites Score_Others'!R176-'Sites Score_Others'!Q176,"")</f>
        <v/>
      </c>
      <c r="P175" s="70">
        <f>IF(P623="yes",'Sites Score_Others'!R176-'Sites Score_Others'!P176,"")</f>
        <v>1</v>
      </c>
      <c r="Q175" s="70">
        <f>IF(Q623="yes",'Sites Score_Others'!S176-'Sites Score_Others'!R176,"")</f>
        <v>-1</v>
      </c>
      <c r="R175" s="70">
        <f>IF(R623="yes",'Sites Score_Others'!T176-'Sites Score_Others'!S176,"")</f>
        <v>0</v>
      </c>
    </row>
    <row r="176" spans="5:18" hidden="1" outlineLevel="1" x14ac:dyDescent="0.45">
      <c r="E176" s="2" t="s">
        <v>380</v>
      </c>
      <c r="F176" s="2" t="s">
        <v>460</v>
      </c>
      <c r="G176" s="1" t="s">
        <v>131</v>
      </c>
      <c r="H176" s="1" t="s">
        <v>130</v>
      </c>
      <c r="I176" s="1" t="s">
        <v>132</v>
      </c>
      <c r="K176" s="70">
        <f>IF(K624="yes",'Sites Score_Others'!M177-'Sites Score_Others'!L177,"")</f>
        <v>0</v>
      </c>
      <c r="L176" s="70">
        <f>IF(L624="yes",'Sites Score_Others'!N177-'Sites Score_Others'!M177,"")</f>
        <v>0</v>
      </c>
      <c r="M176" s="70">
        <f>IF(M624="yes",'Sites Score_Others'!O177-'Sites Score_Others'!N177,"")</f>
        <v>0</v>
      </c>
      <c r="N176" s="70">
        <f>IF(N624="yes",'Sites Score_Others'!P177-'Sites Score_Others'!O177,"")</f>
        <v>-1</v>
      </c>
      <c r="O176" s="70" t="str">
        <f>IF(O624="yes",'Sites Score_Others'!R177-'Sites Score_Others'!Q177,"")</f>
        <v/>
      </c>
      <c r="P176" s="70">
        <f>IF(P624="yes",'Sites Score_Others'!R177-'Sites Score_Others'!P177,"")</f>
        <v>1</v>
      </c>
      <c r="Q176" s="70">
        <f>IF(Q624="yes",'Sites Score_Others'!S177-'Sites Score_Others'!R177,"")</f>
        <v>0</v>
      </c>
      <c r="R176" s="70">
        <f>IF(R624="yes",'Sites Score_Others'!T177-'Sites Score_Others'!S177,"")</f>
        <v>0</v>
      </c>
    </row>
    <row r="177" spans="5:18" hidden="1" outlineLevel="1" x14ac:dyDescent="0.45">
      <c r="E177" s="2" t="s">
        <v>380</v>
      </c>
      <c r="F177" s="2" t="s">
        <v>461</v>
      </c>
      <c r="G177" s="1" t="s">
        <v>131</v>
      </c>
      <c r="H177" s="1" t="s">
        <v>130</v>
      </c>
      <c r="I177" s="1" t="s">
        <v>132</v>
      </c>
      <c r="K177" s="70">
        <f>IF(K625="yes",'Sites Score_Others'!M178-'Sites Score_Others'!L178,"")</f>
        <v>0</v>
      </c>
      <c r="L177" s="70">
        <f>IF(L625="yes",'Sites Score_Others'!N178-'Sites Score_Others'!M178,"")</f>
        <v>0</v>
      </c>
      <c r="M177" s="70">
        <f>IF(M625="yes",'Sites Score_Others'!O178-'Sites Score_Others'!N178,"")</f>
        <v>0</v>
      </c>
      <c r="N177" s="70">
        <f>IF(N625="yes",'Sites Score_Others'!P178-'Sites Score_Others'!O178,"")</f>
        <v>0</v>
      </c>
      <c r="O177" s="70" t="str">
        <f>IF(O625="yes",'Sites Score_Others'!R178-'Sites Score_Others'!Q178,"")</f>
        <v/>
      </c>
      <c r="P177" s="70">
        <f>IF(P625="yes",'Sites Score_Others'!R178-'Sites Score_Others'!P178,"")</f>
        <v>0</v>
      </c>
      <c r="Q177" s="70">
        <f>IF(Q625="yes",'Sites Score_Others'!S178-'Sites Score_Others'!R178,"")</f>
        <v>0</v>
      </c>
      <c r="R177" s="70">
        <f>IF(R625="yes",'Sites Score_Others'!T178-'Sites Score_Others'!S178,"")</f>
        <v>0</v>
      </c>
    </row>
    <row r="178" spans="5:18" hidden="1" outlineLevel="1" x14ac:dyDescent="0.45">
      <c r="E178" s="2" t="s">
        <v>380</v>
      </c>
      <c r="F178" s="2" t="s">
        <v>462</v>
      </c>
      <c r="G178" s="1" t="s">
        <v>131</v>
      </c>
      <c r="H178" s="1" t="s">
        <v>130</v>
      </c>
      <c r="I178" s="1" t="s">
        <v>132</v>
      </c>
      <c r="K178" s="70">
        <f>IF(K626="yes",'Sites Score_Others'!M179-'Sites Score_Others'!L179,"")</f>
        <v>0</v>
      </c>
      <c r="L178" s="70">
        <f>IF(L626="yes",'Sites Score_Others'!N179-'Sites Score_Others'!M179,"")</f>
        <v>0</v>
      </c>
      <c r="M178" s="70">
        <f>IF(M626="yes",'Sites Score_Others'!O179-'Sites Score_Others'!N179,"")</f>
        <v>0</v>
      </c>
      <c r="N178" s="70">
        <f>IF(N626="yes",'Sites Score_Others'!P179-'Sites Score_Others'!O179,"")</f>
        <v>0</v>
      </c>
      <c r="O178" s="70" t="str">
        <f>IF(O626="yes",'Sites Score_Others'!R179-'Sites Score_Others'!Q179,"")</f>
        <v/>
      </c>
      <c r="P178" s="70">
        <f>IF(P626="yes",'Sites Score_Others'!R179-'Sites Score_Others'!P179,"")</f>
        <v>0</v>
      </c>
      <c r="Q178" s="70">
        <f>IF(Q626="yes",'Sites Score_Others'!S179-'Sites Score_Others'!R179,"")</f>
        <v>-1</v>
      </c>
      <c r="R178" s="70">
        <f>IF(R626="yes",'Sites Score_Others'!T179-'Sites Score_Others'!S179,"")</f>
        <v>0</v>
      </c>
    </row>
    <row r="179" spans="5:18" hidden="1" outlineLevel="1" x14ac:dyDescent="0.45">
      <c r="E179" s="2" t="s">
        <v>380</v>
      </c>
      <c r="F179" s="2" t="s">
        <v>463</v>
      </c>
      <c r="G179" s="1" t="s">
        <v>131</v>
      </c>
      <c r="H179" s="1" t="s">
        <v>130</v>
      </c>
      <c r="I179" s="1" t="s">
        <v>132</v>
      </c>
      <c r="K179" s="70">
        <f>IF(K627="yes",'Sites Score_Others'!M180-'Sites Score_Others'!L180,"")</f>
        <v>-1</v>
      </c>
      <c r="L179" s="70">
        <f>IF(L627="yes",'Sites Score_Others'!N180-'Sites Score_Others'!M180,"")</f>
        <v>0</v>
      </c>
      <c r="M179" s="70">
        <f>IF(M627="yes",'Sites Score_Others'!O180-'Sites Score_Others'!N180,"")</f>
        <v>1</v>
      </c>
      <c r="N179" s="70">
        <f>IF(N627="yes",'Sites Score_Others'!P180-'Sites Score_Others'!O180,"")</f>
        <v>0</v>
      </c>
      <c r="O179" s="70" t="str">
        <f>IF(O627="yes",'Sites Score_Others'!R180-'Sites Score_Others'!Q180,"")</f>
        <v/>
      </c>
      <c r="P179" s="70">
        <f>IF(P627="yes",'Sites Score_Others'!R180-'Sites Score_Others'!P180,"")</f>
        <v>0</v>
      </c>
      <c r="Q179" s="70">
        <f>IF(Q627="yes",'Sites Score_Others'!S180-'Sites Score_Others'!R180,"")</f>
        <v>0</v>
      </c>
      <c r="R179" s="70">
        <f>IF(R627="yes",'Sites Score_Others'!T180-'Sites Score_Others'!S180,"")</f>
        <v>0</v>
      </c>
    </row>
    <row r="180" spans="5:18" hidden="1" outlineLevel="1" x14ac:dyDescent="0.45">
      <c r="E180" s="2" t="s">
        <v>380</v>
      </c>
      <c r="F180" s="2" t="s">
        <v>464</v>
      </c>
      <c r="G180" s="1" t="s">
        <v>131</v>
      </c>
      <c r="H180" s="1" t="s">
        <v>130</v>
      </c>
      <c r="I180" s="1" t="s">
        <v>132</v>
      </c>
      <c r="K180" s="70">
        <f>IF(K628="yes",'Sites Score_Others'!M181-'Sites Score_Others'!L181,"")</f>
        <v>0</v>
      </c>
      <c r="L180" s="70">
        <f>IF(L628="yes",'Sites Score_Others'!N181-'Sites Score_Others'!M181,"")</f>
        <v>0</v>
      </c>
      <c r="M180" s="70">
        <f>IF(M628="yes",'Sites Score_Others'!O181-'Sites Score_Others'!N181,"")</f>
        <v>0</v>
      </c>
      <c r="N180" s="70">
        <f>IF(N628="yes",'Sites Score_Others'!P181-'Sites Score_Others'!O181,"")</f>
        <v>0</v>
      </c>
      <c r="O180" s="70" t="str">
        <f>IF(O628="yes",'Sites Score_Others'!R181-'Sites Score_Others'!Q181,"")</f>
        <v/>
      </c>
      <c r="P180" s="70">
        <f>IF(P628="yes",'Sites Score_Others'!R181-'Sites Score_Others'!P181,"")</f>
        <v>0</v>
      </c>
      <c r="Q180" s="70">
        <f>IF(Q628="yes",'Sites Score_Others'!S181-'Sites Score_Others'!R181,"")</f>
        <v>0</v>
      </c>
      <c r="R180" s="70">
        <f>IF(R628="yes",'Sites Score_Others'!T181-'Sites Score_Others'!S181,"")</f>
        <v>-1</v>
      </c>
    </row>
    <row r="181" spans="5:18" collapsed="1" x14ac:dyDescent="0.45">
      <c r="E181" s="2"/>
      <c r="F181" s="2"/>
      <c r="G181" s="1"/>
      <c r="H181" s="1"/>
      <c r="K181" s="70"/>
      <c r="L181" s="70"/>
      <c r="M181" s="70"/>
      <c r="N181" s="70"/>
      <c r="O181" s="70"/>
      <c r="P181" s="70"/>
      <c r="Q181" s="70"/>
      <c r="R181" s="70"/>
    </row>
    <row r="182" spans="5:18" x14ac:dyDescent="0.45">
      <c r="E182" s="2" t="s">
        <v>221</v>
      </c>
      <c r="F182" s="2" t="s">
        <v>222</v>
      </c>
      <c r="G182" s="1" t="s">
        <v>131</v>
      </c>
      <c r="H182" s="1" t="s">
        <v>130</v>
      </c>
      <c r="I182" s="1" t="s">
        <v>132</v>
      </c>
      <c r="K182" s="70">
        <f>IF(K630="yes",'Sites Score_Others'!M182-'Sites Score_Others'!L182,"")</f>
        <v>0</v>
      </c>
      <c r="L182" s="70">
        <f>IF(L630="yes",'Sites Score_Others'!N182-'Sites Score_Others'!M182,"")</f>
        <v>0</v>
      </c>
      <c r="M182" s="70">
        <f>IF(M630="yes",'Sites Score_Others'!O182-'Sites Score_Others'!N182,"")</f>
        <v>1</v>
      </c>
      <c r="N182" s="70">
        <f>IF(N630="yes",'Sites Score_Others'!P182-'Sites Score_Others'!O182,"")</f>
        <v>0</v>
      </c>
      <c r="O182" s="70" t="str">
        <f>IF(O630="yes",'Sites Score_Others'!R182-'Sites Score_Others'!Q182,"")</f>
        <v/>
      </c>
      <c r="P182" s="70">
        <f>IF(P630="yes",'Sites Score_Others'!R182-'Sites Score_Others'!P182,"")</f>
        <v>-1</v>
      </c>
      <c r="Q182" s="70">
        <f>IF(Q630="yes",'Sites Score_Others'!S182-'Sites Score_Others'!R182,"")</f>
        <v>0</v>
      </c>
      <c r="R182" s="70">
        <f>IF(R630="yes",'Sites Score_Others'!T182-'Sites Score_Others'!S182,"")</f>
        <v>0</v>
      </c>
    </row>
    <row r="183" spans="5:18" x14ac:dyDescent="0.45">
      <c r="E183" s="2"/>
      <c r="F183" s="2"/>
      <c r="G183" s="1"/>
      <c r="H183" s="1"/>
      <c r="K183" s="70"/>
      <c r="L183" s="70"/>
      <c r="M183" s="70"/>
      <c r="N183" s="70"/>
      <c r="O183" s="70"/>
      <c r="P183" s="70"/>
      <c r="Q183" s="70"/>
      <c r="R183" s="70"/>
    </row>
    <row r="184" spans="5:18" x14ac:dyDescent="0.45">
      <c r="E184" s="2" t="s">
        <v>224</v>
      </c>
      <c r="F184" s="2" t="s">
        <v>225</v>
      </c>
      <c r="G184" s="1" t="s">
        <v>131</v>
      </c>
      <c r="H184" s="1" t="s">
        <v>130</v>
      </c>
      <c r="I184" s="1" t="s">
        <v>132</v>
      </c>
      <c r="K184" s="70">
        <f>IF(K632="yes",'Sites Score_Others'!M183-'Sites Score_Others'!L183,"")</f>
        <v>0</v>
      </c>
      <c r="L184" s="70">
        <f>IF(L632="yes",'Sites Score_Others'!N183-'Sites Score_Others'!M183,"")</f>
        <v>0</v>
      </c>
      <c r="M184" s="70">
        <f>IF(M632="yes",'Sites Score_Others'!O183-'Sites Score_Others'!N183,"")</f>
        <v>0</v>
      </c>
      <c r="N184" s="70">
        <f>IF(N632="yes",'Sites Score_Others'!P183-'Sites Score_Others'!O183,"")</f>
        <v>0</v>
      </c>
      <c r="O184" s="70" t="str">
        <f>IF(O632="yes",'Sites Score_Others'!R183-'Sites Score_Others'!Q183,"")</f>
        <v/>
      </c>
      <c r="P184" s="70">
        <f>IF(P632="yes",'Sites Score_Others'!R183-'Sites Score_Others'!P183,"")</f>
        <v>0</v>
      </c>
      <c r="Q184" s="70">
        <f>IF(Q632="yes",'Sites Score_Others'!S183-'Sites Score_Others'!R183,"")</f>
        <v>0</v>
      </c>
      <c r="R184" s="70">
        <f>IF(R632="yes",'Sites Score_Others'!T183-'Sites Score_Others'!S183,"")</f>
        <v>0</v>
      </c>
    </row>
    <row r="185" spans="5:18" hidden="1" outlineLevel="1" x14ac:dyDescent="0.45">
      <c r="E185" s="2" t="s">
        <v>224</v>
      </c>
      <c r="F185" s="2" t="s">
        <v>226</v>
      </c>
      <c r="G185" s="1" t="s">
        <v>131</v>
      </c>
      <c r="H185" s="1" t="s">
        <v>130</v>
      </c>
      <c r="I185" s="1" t="s">
        <v>132</v>
      </c>
      <c r="K185" s="70">
        <f>IF(K633="yes",'Sites Score_Others'!M184-'Sites Score_Others'!L184,"")</f>
        <v>0</v>
      </c>
      <c r="L185" s="70">
        <f>IF(L633="yes",'Sites Score_Others'!N184-'Sites Score_Others'!M184,"")</f>
        <v>0</v>
      </c>
      <c r="M185" s="70">
        <f>IF(M633="yes",'Sites Score_Others'!O184-'Sites Score_Others'!N184,"")</f>
        <v>1</v>
      </c>
      <c r="N185" s="70">
        <f>IF(N633="yes",'Sites Score_Others'!P184-'Sites Score_Others'!O184,"")</f>
        <v>0</v>
      </c>
      <c r="O185" s="70" t="str">
        <f>IF(O633="yes",'Sites Score_Others'!R184-'Sites Score_Others'!Q184,"")</f>
        <v/>
      </c>
      <c r="P185" s="70">
        <f>IF(P633="yes",'Sites Score_Others'!R184-'Sites Score_Others'!P184,"")</f>
        <v>-1</v>
      </c>
      <c r="Q185" s="70">
        <f>IF(Q633="yes",'Sites Score_Others'!S184-'Sites Score_Others'!R184,"")</f>
        <v>0</v>
      </c>
      <c r="R185" s="70">
        <f>IF(R633="yes",'Sites Score_Others'!T184-'Sites Score_Others'!S184,"")</f>
        <v>0</v>
      </c>
    </row>
    <row r="186" spans="5:18" hidden="1" outlineLevel="1" x14ac:dyDescent="0.45">
      <c r="E186" s="2" t="s">
        <v>224</v>
      </c>
      <c r="F186" s="2" t="s">
        <v>227</v>
      </c>
      <c r="G186" s="1" t="s">
        <v>131</v>
      </c>
      <c r="H186" s="1" t="s">
        <v>130</v>
      </c>
      <c r="I186" s="1" t="s">
        <v>132</v>
      </c>
      <c r="K186" s="70">
        <f>IF(K634="yes",'Sites Score_Others'!M185-'Sites Score_Others'!L185,"")</f>
        <v>0</v>
      </c>
      <c r="L186" s="70">
        <f>IF(L634="yes",'Sites Score_Others'!N185-'Sites Score_Others'!M185,"")</f>
        <v>0</v>
      </c>
      <c r="M186" s="70">
        <f>IF(M634="yes",'Sites Score_Others'!O185-'Sites Score_Others'!N185,"")</f>
        <v>0</v>
      </c>
      <c r="N186" s="70">
        <f>IF(N634="yes",'Sites Score_Others'!P185-'Sites Score_Others'!O185,"")</f>
        <v>0</v>
      </c>
      <c r="O186" s="70" t="str">
        <f>IF(O634="yes",'Sites Score_Others'!R185-'Sites Score_Others'!Q185,"")</f>
        <v/>
      </c>
      <c r="P186" s="70">
        <f>IF(P634="yes",'Sites Score_Others'!R185-'Sites Score_Others'!P185,"")</f>
        <v>0</v>
      </c>
      <c r="Q186" s="70">
        <f>IF(Q634="yes",'Sites Score_Others'!S185-'Sites Score_Others'!R185,"")</f>
        <v>0</v>
      </c>
      <c r="R186" s="70">
        <f>IF(R634="yes",'Sites Score_Others'!T185-'Sites Score_Others'!S185,"")</f>
        <v>0</v>
      </c>
    </row>
    <row r="187" spans="5:18" hidden="1" outlineLevel="1" x14ac:dyDescent="0.45">
      <c r="E187" s="2" t="s">
        <v>224</v>
      </c>
      <c r="F187" s="2" t="s">
        <v>228</v>
      </c>
      <c r="G187" s="1" t="s">
        <v>131</v>
      </c>
      <c r="H187" s="1" t="s">
        <v>130</v>
      </c>
      <c r="I187" s="1" t="s">
        <v>132</v>
      </c>
      <c r="K187" s="70">
        <f>IF(K635="yes",'Sites Score_Others'!M186-'Sites Score_Others'!L186,"")</f>
        <v>0</v>
      </c>
      <c r="L187" s="70">
        <f>IF(L635="yes",'Sites Score_Others'!N186-'Sites Score_Others'!M186,"")</f>
        <v>0</v>
      </c>
      <c r="M187" s="70">
        <f>IF(M635="yes",'Sites Score_Others'!O186-'Sites Score_Others'!N186,"")</f>
        <v>0</v>
      </c>
      <c r="N187" s="70">
        <f>IF(N635="yes",'Sites Score_Others'!P186-'Sites Score_Others'!O186,"")</f>
        <v>0</v>
      </c>
      <c r="O187" s="70" t="str">
        <f>IF(O635="yes",'Sites Score_Others'!R186-'Sites Score_Others'!Q186,"")</f>
        <v/>
      </c>
      <c r="P187" s="70">
        <f>IF(P635="yes",'Sites Score_Others'!R186-'Sites Score_Others'!P186,"")</f>
        <v>0</v>
      </c>
      <c r="Q187" s="70">
        <f>IF(Q635="yes",'Sites Score_Others'!S186-'Sites Score_Others'!R186,"")</f>
        <v>0</v>
      </c>
      <c r="R187" s="70">
        <f>IF(R635="yes",'Sites Score_Others'!T186-'Sites Score_Others'!S186,"")</f>
        <v>0</v>
      </c>
    </row>
    <row r="188" spans="5:18" hidden="1" outlineLevel="1" x14ac:dyDescent="0.45">
      <c r="E188" s="2" t="s">
        <v>224</v>
      </c>
      <c r="F188" s="2" t="s">
        <v>229</v>
      </c>
      <c r="G188" s="1" t="s">
        <v>131</v>
      </c>
      <c r="H188" s="1" t="s">
        <v>130</v>
      </c>
      <c r="I188" s="1" t="s">
        <v>132</v>
      </c>
      <c r="K188" s="70">
        <f>IF(K636="yes",'Sites Score_Others'!M187-'Sites Score_Others'!L187,"")</f>
        <v>0</v>
      </c>
      <c r="L188" s="70">
        <f>IF(L636="yes",'Sites Score_Others'!N187-'Sites Score_Others'!M187,"")</f>
        <v>0</v>
      </c>
      <c r="M188" s="70">
        <f>IF(M636="yes",'Sites Score_Others'!O187-'Sites Score_Others'!N187,"")</f>
        <v>0</v>
      </c>
      <c r="N188" s="70">
        <f>IF(N636="yes",'Sites Score_Others'!P187-'Sites Score_Others'!O187,"")</f>
        <v>0</v>
      </c>
      <c r="O188" s="70" t="str">
        <f>IF(O636="yes",'Sites Score_Others'!R187-'Sites Score_Others'!Q187,"")</f>
        <v/>
      </c>
      <c r="P188" s="70">
        <f>IF(P636="yes",'Sites Score_Others'!R187-'Sites Score_Others'!P187,"")</f>
        <v>0</v>
      </c>
      <c r="Q188" s="70">
        <f>IF(Q636="yes",'Sites Score_Others'!S187-'Sites Score_Others'!R187,"")</f>
        <v>0</v>
      </c>
      <c r="R188" s="70">
        <f>IF(R636="yes",'Sites Score_Others'!T187-'Sites Score_Others'!S187,"")</f>
        <v>0</v>
      </c>
    </row>
    <row r="189" spans="5:18" hidden="1" outlineLevel="1" x14ac:dyDescent="0.45">
      <c r="E189" s="2" t="s">
        <v>224</v>
      </c>
      <c r="F189" s="2" t="s">
        <v>230</v>
      </c>
      <c r="G189" s="1" t="s">
        <v>131</v>
      </c>
      <c r="H189" s="1" t="s">
        <v>130</v>
      </c>
      <c r="I189" s="1" t="s">
        <v>132</v>
      </c>
      <c r="K189" s="70">
        <f>IF(K637="yes",'Sites Score_Others'!M188-'Sites Score_Others'!L188,"")</f>
        <v>0</v>
      </c>
      <c r="L189" s="70">
        <f>IF(L637="yes",'Sites Score_Others'!N188-'Sites Score_Others'!M188,"")</f>
        <v>0</v>
      </c>
      <c r="M189" s="70">
        <f>IF(M637="yes",'Sites Score_Others'!O188-'Sites Score_Others'!N188,"")</f>
        <v>-1</v>
      </c>
      <c r="N189" s="70">
        <f>IF(N637="yes",'Sites Score_Others'!P188-'Sites Score_Others'!O188,"")</f>
        <v>0</v>
      </c>
      <c r="O189" s="70" t="str">
        <f>IF(O637="yes",'Sites Score_Others'!R188-'Sites Score_Others'!Q188,"")</f>
        <v/>
      </c>
      <c r="P189" s="70">
        <f>IF(P637="yes",'Sites Score_Others'!R188-'Sites Score_Others'!P188,"")</f>
        <v>1</v>
      </c>
      <c r="Q189" s="70">
        <f>IF(Q637="yes",'Sites Score_Others'!S188-'Sites Score_Others'!R188,"")</f>
        <v>0</v>
      </c>
      <c r="R189" s="70">
        <f>IF(R637="yes",'Sites Score_Others'!T188-'Sites Score_Others'!S188,"")</f>
        <v>0</v>
      </c>
    </row>
    <row r="190" spans="5:18" hidden="1" outlineLevel="1" x14ac:dyDescent="0.45">
      <c r="E190" s="2" t="s">
        <v>224</v>
      </c>
      <c r="F190" s="2" t="s">
        <v>231</v>
      </c>
      <c r="G190" s="1" t="s">
        <v>131</v>
      </c>
      <c r="H190" s="1" t="s">
        <v>130</v>
      </c>
      <c r="I190" s="1" t="s">
        <v>132</v>
      </c>
      <c r="K190" s="70">
        <f>IF(K638="yes",'Sites Score_Others'!M189-'Sites Score_Others'!L189,"")</f>
        <v>0</v>
      </c>
      <c r="L190" s="70">
        <f>IF(L638="yes",'Sites Score_Others'!N189-'Sites Score_Others'!M189,"")</f>
        <v>0</v>
      </c>
      <c r="M190" s="70">
        <f>IF(M638="yes",'Sites Score_Others'!O189-'Sites Score_Others'!N189,"")</f>
        <v>0</v>
      </c>
      <c r="N190" s="70">
        <f>IF(N638="yes",'Sites Score_Others'!P189-'Sites Score_Others'!O189,"")</f>
        <v>0</v>
      </c>
      <c r="O190" s="70" t="str">
        <f>IF(O638="yes",'Sites Score_Others'!R189-'Sites Score_Others'!Q189,"")</f>
        <v/>
      </c>
      <c r="P190" s="70">
        <f>IF(P638="yes",'Sites Score_Others'!R189-'Sites Score_Others'!P189,"")</f>
        <v>-1</v>
      </c>
      <c r="Q190" s="70">
        <f>IF(Q638="yes",'Sites Score_Others'!S189-'Sites Score_Others'!R189,"")</f>
        <v>0</v>
      </c>
      <c r="R190" s="70">
        <f>IF(R638="yes",'Sites Score_Others'!T189-'Sites Score_Others'!S189,"")</f>
        <v>-1</v>
      </c>
    </row>
    <row r="191" spans="5:18" hidden="1" outlineLevel="1" x14ac:dyDescent="0.45">
      <c r="E191" s="2" t="s">
        <v>224</v>
      </c>
      <c r="F191" s="2" t="s">
        <v>232</v>
      </c>
      <c r="G191" s="1" t="s">
        <v>131</v>
      </c>
      <c r="H191" s="1" t="s">
        <v>130</v>
      </c>
      <c r="I191" s="1" t="s">
        <v>132</v>
      </c>
      <c r="K191" s="70">
        <f>IF(K639="yes",'Sites Score_Others'!M190-'Sites Score_Others'!L190,"")</f>
        <v>0</v>
      </c>
      <c r="L191" s="70">
        <f>IF(L639="yes",'Sites Score_Others'!N190-'Sites Score_Others'!M190,"")</f>
        <v>0</v>
      </c>
      <c r="M191" s="70">
        <f>IF(M639="yes",'Sites Score_Others'!O190-'Sites Score_Others'!N190,"")</f>
        <v>0</v>
      </c>
      <c r="N191" s="70">
        <f>IF(N639="yes",'Sites Score_Others'!P190-'Sites Score_Others'!O190,"")</f>
        <v>0</v>
      </c>
      <c r="O191" s="70" t="str">
        <f>IF(O639="yes",'Sites Score_Others'!R190-'Sites Score_Others'!Q190,"")</f>
        <v/>
      </c>
      <c r="P191" s="70">
        <f>IF(P639="yes",'Sites Score_Others'!R190-'Sites Score_Others'!P190,"")</f>
        <v>0</v>
      </c>
      <c r="Q191" s="70">
        <f>IF(Q639="yes",'Sites Score_Others'!S190-'Sites Score_Others'!R190,"")</f>
        <v>0</v>
      </c>
      <c r="R191" s="70">
        <f>IF(R639="yes",'Sites Score_Others'!T190-'Sites Score_Others'!S190,"")</f>
        <v>-1</v>
      </c>
    </row>
    <row r="192" spans="5:18" hidden="1" outlineLevel="1" x14ac:dyDescent="0.45">
      <c r="E192" s="2" t="s">
        <v>224</v>
      </c>
      <c r="F192" s="2" t="s">
        <v>233</v>
      </c>
      <c r="G192" s="1" t="s">
        <v>131</v>
      </c>
      <c r="H192" s="1" t="s">
        <v>130</v>
      </c>
      <c r="I192" s="1" t="s">
        <v>132</v>
      </c>
      <c r="K192" s="70" t="str">
        <f>IF(K640="yes",'Sites Score_Others'!M191-'Sites Score_Others'!L191,"")</f>
        <v/>
      </c>
      <c r="L192" s="70" t="str">
        <f>IF(L640="yes",'Sites Score_Others'!N191-'Sites Score_Others'!M191,"")</f>
        <v/>
      </c>
      <c r="M192" s="70" t="str">
        <f>IF(M640="yes",'Sites Score_Others'!O191-'Sites Score_Others'!N191,"")</f>
        <v/>
      </c>
      <c r="N192" s="70" t="str">
        <f>IF(N640="yes",'Sites Score_Others'!P191-'Sites Score_Others'!O191,"")</f>
        <v/>
      </c>
      <c r="O192" s="70" t="str">
        <f>IF(O640="yes",'Sites Score_Others'!R191-'Sites Score_Others'!Q191,"")</f>
        <v/>
      </c>
      <c r="P192" s="70" t="str">
        <f>IF(P640="yes",'Sites Score_Others'!R191-'Sites Score_Others'!P191,"")</f>
        <v/>
      </c>
      <c r="Q192" s="70" t="str">
        <f>IF(Q640="yes",'Sites Score_Others'!S191-'Sites Score_Others'!R191,"")</f>
        <v/>
      </c>
      <c r="R192" s="70">
        <f>IF(R640="yes",'Sites Score_Others'!T191-'Sites Score_Others'!S191,"")</f>
        <v>0</v>
      </c>
    </row>
    <row r="193" spans="5:18" hidden="1" outlineLevel="1" x14ac:dyDescent="0.45">
      <c r="E193" s="2" t="s">
        <v>224</v>
      </c>
      <c r="F193" s="2" t="s">
        <v>234</v>
      </c>
      <c r="G193" s="1" t="s">
        <v>131</v>
      </c>
      <c r="H193" s="1" t="s">
        <v>130</v>
      </c>
      <c r="I193" s="1" t="s">
        <v>132</v>
      </c>
      <c r="K193" s="70">
        <f>IF(K641="yes",'Sites Score_Others'!M192-'Sites Score_Others'!L192,"")</f>
        <v>0</v>
      </c>
      <c r="L193" s="70">
        <f>IF(L641="yes",'Sites Score_Others'!N192-'Sites Score_Others'!M192,"")</f>
        <v>0</v>
      </c>
      <c r="M193" s="70">
        <f>IF(M641="yes",'Sites Score_Others'!O192-'Sites Score_Others'!N192,"")</f>
        <v>-1</v>
      </c>
      <c r="N193" s="70">
        <f>IF(N641="yes",'Sites Score_Others'!P192-'Sites Score_Others'!O192,"")</f>
        <v>0</v>
      </c>
      <c r="O193" s="70" t="str">
        <f>IF(O641="yes",'Sites Score_Others'!R192-'Sites Score_Others'!Q192,"")</f>
        <v/>
      </c>
      <c r="P193" s="70">
        <f>IF(P641="yes",'Sites Score_Others'!R192-'Sites Score_Others'!P192,"")</f>
        <v>0</v>
      </c>
      <c r="Q193" s="70">
        <f>IF(Q641="yes",'Sites Score_Others'!S192-'Sites Score_Others'!R192,"")</f>
        <v>-1</v>
      </c>
      <c r="R193" s="70">
        <f>IF(R641="yes",'Sites Score_Others'!T192-'Sites Score_Others'!S192,"")</f>
        <v>1</v>
      </c>
    </row>
    <row r="194" spans="5:18" hidden="1" outlineLevel="1" x14ac:dyDescent="0.45">
      <c r="E194" s="2" t="s">
        <v>224</v>
      </c>
      <c r="F194" s="2" t="s">
        <v>235</v>
      </c>
      <c r="G194" s="1" t="s">
        <v>131</v>
      </c>
      <c r="H194" s="1" t="s">
        <v>130</v>
      </c>
      <c r="I194" s="1" t="s">
        <v>132</v>
      </c>
      <c r="K194" s="70">
        <f>IF(K642="yes",'Sites Score_Others'!M193-'Sites Score_Others'!L193,"")</f>
        <v>0</v>
      </c>
      <c r="L194" s="70">
        <f>IF(L642="yes",'Sites Score_Others'!N193-'Sites Score_Others'!M193,"")</f>
        <v>0</v>
      </c>
      <c r="M194" s="70">
        <f>IF(M642="yes",'Sites Score_Others'!O193-'Sites Score_Others'!N193,"")</f>
        <v>0</v>
      </c>
      <c r="N194" s="70">
        <f>IF(N642="yes",'Sites Score_Others'!P193-'Sites Score_Others'!O193,"")</f>
        <v>0</v>
      </c>
      <c r="O194" s="70" t="str">
        <f>IF(O642="yes",'Sites Score_Others'!R193-'Sites Score_Others'!Q193,"")</f>
        <v/>
      </c>
      <c r="P194" s="70">
        <f>IF(P642="yes",'Sites Score_Others'!R193-'Sites Score_Others'!P193,"")</f>
        <v>0</v>
      </c>
      <c r="Q194" s="70">
        <f>IF(Q642="yes",'Sites Score_Others'!S193-'Sites Score_Others'!R193,"")</f>
        <v>0</v>
      </c>
      <c r="R194" s="70">
        <f>IF(R642="yes",'Sites Score_Others'!T193-'Sites Score_Others'!S193,"")</f>
        <v>-1</v>
      </c>
    </row>
    <row r="195" spans="5:18" hidden="1" outlineLevel="1" x14ac:dyDescent="0.45">
      <c r="E195" s="2" t="s">
        <v>224</v>
      </c>
      <c r="F195" s="2" t="s">
        <v>236</v>
      </c>
      <c r="G195" s="1" t="s">
        <v>131</v>
      </c>
      <c r="H195" s="1" t="s">
        <v>130</v>
      </c>
      <c r="I195" s="1" t="s">
        <v>132</v>
      </c>
      <c r="K195" s="70">
        <f>IF(K643="yes",'Sites Score_Others'!M194-'Sites Score_Others'!L194,"")</f>
        <v>0</v>
      </c>
      <c r="L195" s="70">
        <f>IF(L643="yes",'Sites Score_Others'!N194-'Sites Score_Others'!M194,"")</f>
        <v>0</v>
      </c>
      <c r="M195" s="70">
        <f>IF(M643="yes",'Sites Score_Others'!O194-'Sites Score_Others'!N194,"")</f>
        <v>0</v>
      </c>
      <c r="N195" s="70">
        <f>IF(N643="yes",'Sites Score_Others'!P194-'Sites Score_Others'!O194,"")</f>
        <v>0</v>
      </c>
      <c r="O195" s="70" t="str">
        <f>IF(O643="yes",'Sites Score_Others'!R194-'Sites Score_Others'!Q194,"")</f>
        <v/>
      </c>
      <c r="P195" s="70">
        <f>IF(P643="yes",'Sites Score_Others'!R194-'Sites Score_Others'!P194,"")</f>
        <v>0</v>
      </c>
      <c r="Q195" s="70">
        <f>IF(Q643="yes",'Sites Score_Others'!S194-'Sites Score_Others'!R194,"")</f>
        <v>0</v>
      </c>
      <c r="R195" s="70">
        <f>IF(R643="yes",'Sites Score_Others'!T194-'Sites Score_Others'!S194,"")</f>
        <v>0</v>
      </c>
    </row>
    <row r="196" spans="5:18" hidden="1" outlineLevel="1" x14ac:dyDescent="0.45">
      <c r="E196" s="2" t="s">
        <v>224</v>
      </c>
      <c r="F196" s="2" t="s">
        <v>237</v>
      </c>
      <c r="G196" s="1" t="s">
        <v>131</v>
      </c>
      <c r="H196" s="1" t="s">
        <v>130</v>
      </c>
      <c r="I196" s="1" t="s">
        <v>132</v>
      </c>
      <c r="K196" s="70">
        <f>IF(K644="yes",'Sites Score_Others'!M195-'Sites Score_Others'!L195,"")</f>
        <v>0</v>
      </c>
      <c r="L196" s="70">
        <f>IF(L644="yes",'Sites Score_Others'!N195-'Sites Score_Others'!M195,"")</f>
        <v>-1</v>
      </c>
      <c r="M196" s="70">
        <f>IF(M644="yes",'Sites Score_Others'!O195-'Sites Score_Others'!N195,"")</f>
        <v>1</v>
      </c>
      <c r="N196" s="70">
        <f>IF(N644="yes",'Sites Score_Others'!P195-'Sites Score_Others'!O195,"")</f>
        <v>0</v>
      </c>
      <c r="O196" s="70" t="str">
        <f>IF(O644="yes",'Sites Score_Others'!R195-'Sites Score_Others'!Q195,"")</f>
        <v/>
      </c>
      <c r="P196" s="70">
        <f>IF(P644="yes",'Sites Score_Others'!R195-'Sites Score_Others'!P195,"")</f>
        <v>0</v>
      </c>
      <c r="Q196" s="70">
        <f>IF(Q644="yes",'Sites Score_Others'!S195-'Sites Score_Others'!R195,"")</f>
        <v>0</v>
      </c>
      <c r="R196" s="70">
        <f>IF(R644="yes",'Sites Score_Others'!T195-'Sites Score_Others'!S195,"")</f>
        <v>0</v>
      </c>
    </row>
    <row r="197" spans="5:18" hidden="1" outlineLevel="1" x14ac:dyDescent="0.45">
      <c r="E197" s="2" t="s">
        <v>224</v>
      </c>
      <c r="F197" s="2" t="s">
        <v>238</v>
      </c>
      <c r="G197" s="1" t="s">
        <v>131</v>
      </c>
      <c r="H197" s="1" t="s">
        <v>130</v>
      </c>
      <c r="I197" s="1" t="s">
        <v>132</v>
      </c>
      <c r="K197" s="70">
        <f>IF(K645="yes",'Sites Score_Others'!M196-'Sites Score_Others'!L196,"")</f>
        <v>0</v>
      </c>
      <c r="L197" s="70">
        <f>IF(L645="yes",'Sites Score_Others'!N196-'Sites Score_Others'!M196,"")</f>
        <v>0</v>
      </c>
      <c r="M197" s="70">
        <f>IF(M645="yes",'Sites Score_Others'!O196-'Sites Score_Others'!N196,"")</f>
        <v>0</v>
      </c>
      <c r="N197" s="70">
        <f>IF(N645="yes",'Sites Score_Others'!P196-'Sites Score_Others'!O196,"")</f>
        <v>0</v>
      </c>
      <c r="O197" s="70" t="str">
        <f>IF(O645="yes",'Sites Score_Others'!R196-'Sites Score_Others'!Q196,"")</f>
        <v/>
      </c>
      <c r="P197" s="70">
        <f>IF(P645="yes",'Sites Score_Others'!R196-'Sites Score_Others'!P196,"")</f>
        <v>0</v>
      </c>
      <c r="Q197" s="70">
        <f>IF(Q645="yes",'Sites Score_Others'!S196-'Sites Score_Others'!R196,"")</f>
        <v>-1</v>
      </c>
      <c r="R197" s="70">
        <f>IF(R645="yes",'Sites Score_Others'!T196-'Sites Score_Others'!S196,"")</f>
        <v>-1</v>
      </c>
    </row>
    <row r="198" spans="5:18" hidden="1" outlineLevel="1" x14ac:dyDescent="0.45">
      <c r="E198" s="2" t="s">
        <v>224</v>
      </c>
      <c r="F198" s="2" t="s">
        <v>239</v>
      </c>
      <c r="G198" s="1" t="s">
        <v>131</v>
      </c>
      <c r="H198" s="1" t="s">
        <v>130</v>
      </c>
      <c r="I198" s="1" t="s">
        <v>132</v>
      </c>
      <c r="K198" s="70">
        <f>IF(K646="yes",'Sites Score_Others'!M197-'Sites Score_Others'!L197,"")</f>
        <v>0</v>
      </c>
      <c r="L198" s="70">
        <f>IF(L646="yes",'Sites Score_Others'!N197-'Sites Score_Others'!M197,"")</f>
        <v>1</v>
      </c>
      <c r="M198" s="70">
        <f>IF(M646="yes",'Sites Score_Others'!O197-'Sites Score_Others'!N197,"")</f>
        <v>-1</v>
      </c>
      <c r="N198" s="70">
        <f>IF(N646="yes",'Sites Score_Others'!P197-'Sites Score_Others'!O197,"")</f>
        <v>0</v>
      </c>
      <c r="O198" s="70" t="str">
        <f>IF(O646="yes",'Sites Score_Others'!R197-'Sites Score_Others'!Q197,"")</f>
        <v/>
      </c>
      <c r="P198" s="70">
        <f>IF(P646="yes",'Sites Score_Others'!R197-'Sites Score_Others'!P197,"")</f>
        <v>0</v>
      </c>
      <c r="Q198" s="70">
        <f>IF(Q646="yes",'Sites Score_Others'!S197-'Sites Score_Others'!R197,"")</f>
        <v>0</v>
      </c>
      <c r="R198" s="70">
        <f>IF(R646="yes",'Sites Score_Others'!T197-'Sites Score_Others'!S197,"")</f>
        <v>0</v>
      </c>
    </row>
    <row r="199" spans="5:18" hidden="1" outlineLevel="1" x14ac:dyDescent="0.45">
      <c r="E199" s="2" t="s">
        <v>224</v>
      </c>
      <c r="F199" s="2" t="s">
        <v>240</v>
      </c>
      <c r="G199" s="1" t="s">
        <v>131</v>
      </c>
      <c r="H199" s="1" t="s">
        <v>130</v>
      </c>
      <c r="I199" s="1" t="s">
        <v>132</v>
      </c>
      <c r="K199" s="70">
        <f>IF(K647="yes",'Sites Score_Others'!M198-'Sites Score_Others'!L198,"")</f>
        <v>0</v>
      </c>
      <c r="L199" s="70">
        <f>IF(L647="yes",'Sites Score_Others'!N198-'Sites Score_Others'!M198,"")</f>
        <v>-1</v>
      </c>
      <c r="M199" s="70">
        <f>IF(M647="yes",'Sites Score_Others'!O198-'Sites Score_Others'!N198,"")</f>
        <v>0</v>
      </c>
      <c r="N199" s="70">
        <f>IF(N647="yes",'Sites Score_Others'!P198-'Sites Score_Others'!O198,"")</f>
        <v>0</v>
      </c>
      <c r="O199" s="70" t="str">
        <f>IF(O647="yes",'Sites Score_Others'!R198-'Sites Score_Others'!Q198,"")</f>
        <v/>
      </c>
      <c r="P199" s="70">
        <f>IF(P647="yes",'Sites Score_Others'!R198-'Sites Score_Others'!P198,"")</f>
        <v>0</v>
      </c>
      <c r="Q199" s="70">
        <f>IF(Q647="yes",'Sites Score_Others'!S198-'Sites Score_Others'!R198,"")</f>
        <v>1</v>
      </c>
      <c r="R199" s="70">
        <f>IF(R647="yes",'Sites Score_Others'!T198-'Sites Score_Others'!S198,"")</f>
        <v>1</v>
      </c>
    </row>
    <row r="200" spans="5:18" hidden="1" outlineLevel="1" x14ac:dyDescent="0.45">
      <c r="E200" s="2" t="s">
        <v>224</v>
      </c>
      <c r="F200" s="2" t="s">
        <v>241</v>
      </c>
      <c r="G200" s="1" t="s">
        <v>131</v>
      </c>
      <c r="H200" s="1" t="s">
        <v>130</v>
      </c>
      <c r="I200" s="1" t="s">
        <v>132</v>
      </c>
      <c r="K200" s="70">
        <f>IF(K648="yes",'Sites Score_Others'!M199-'Sites Score_Others'!L199,"")</f>
        <v>0</v>
      </c>
      <c r="L200" s="70">
        <f>IF(L648="yes",'Sites Score_Others'!N199-'Sites Score_Others'!M199,"")</f>
        <v>-1</v>
      </c>
      <c r="M200" s="70">
        <f>IF(M648="yes",'Sites Score_Others'!O199-'Sites Score_Others'!N199,"")</f>
        <v>0</v>
      </c>
      <c r="N200" s="70">
        <f>IF(N648="yes",'Sites Score_Others'!P199-'Sites Score_Others'!O199,"")</f>
        <v>1</v>
      </c>
      <c r="O200" s="70" t="str">
        <f>IF(O648="yes",'Sites Score_Others'!R199-'Sites Score_Others'!Q199,"")</f>
        <v/>
      </c>
      <c r="P200" s="70">
        <f>IF(P648="yes",'Sites Score_Others'!R199-'Sites Score_Others'!P199,"")</f>
        <v>0</v>
      </c>
      <c r="Q200" s="70">
        <f>IF(Q648="yes",'Sites Score_Others'!S199-'Sites Score_Others'!R199,"")</f>
        <v>0</v>
      </c>
      <c r="R200" s="70">
        <f>IF(R648="yes",'Sites Score_Others'!T199-'Sites Score_Others'!S199,"")</f>
        <v>0</v>
      </c>
    </row>
    <row r="201" spans="5:18" hidden="1" outlineLevel="1" x14ac:dyDescent="0.45">
      <c r="E201" s="2" t="s">
        <v>224</v>
      </c>
      <c r="F201" s="2" t="s">
        <v>242</v>
      </c>
      <c r="G201" s="1" t="s">
        <v>131</v>
      </c>
      <c r="H201" s="1" t="s">
        <v>130</v>
      </c>
      <c r="I201" s="1" t="s">
        <v>132</v>
      </c>
      <c r="K201" s="70">
        <f>IF(K649="yes",'Sites Score_Others'!M200-'Sites Score_Others'!L200,"")</f>
        <v>0</v>
      </c>
      <c r="L201" s="70">
        <f>IF(L649="yes",'Sites Score_Others'!N200-'Sites Score_Others'!M200,"")</f>
        <v>0</v>
      </c>
      <c r="M201" s="70">
        <f>IF(M649="yes",'Sites Score_Others'!O200-'Sites Score_Others'!N200,"")</f>
        <v>-1</v>
      </c>
      <c r="N201" s="70">
        <f>IF(N649="yes",'Sites Score_Others'!P200-'Sites Score_Others'!O200,"")</f>
        <v>1</v>
      </c>
      <c r="O201" s="70" t="str">
        <f>IF(O649="yes",'Sites Score_Others'!R200-'Sites Score_Others'!Q200,"")</f>
        <v/>
      </c>
      <c r="P201" s="70">
        <f>IF(P649="yes",'Sites Score_Others'!R200-'Sites Score_Others'!P200,"")</f>
        <v>0</v>
      </c>
      <c r="Q201" s="70">
        <f>IF(Q649="yes",'Sites Score_Others'!S200-'Sites Score_Others'!R200,"")</f>
        <v>0</v>
      </c>
      <c r="R201" s="70">
        <f>IF(R649="yes",'Sites Score_Others'!T200-'Sites Score_Others'!S200,"")</f>
        <v>0</v>
      </c>
    </row>
    <row r="202" spans="5:18" hidden="1" outlineLevel="1" x14ac:dyDescent="0.45">
      <c r="E202" s="2" t="s">
        <v>224</v>
      </c>
      <c r="F202" s="2" t="s">
        <v>243</v>
      </c>
      <c r="G202" s="1" t="s">
        <v>131</v>
      </c>
      <c r="H202" s="1" t="s">
        <v>130</v>
      </c>
      <c r="I202" s="1" t="s">
        <v>132</v>
      </c>
      <c r="K202" s="70">
        <f>IF(K650="yes",'Sites Score_Others'!M201-'Sites Score_Others'!L201,"")</f>
        <v>0</v>
      </c>
      <c r="L202" s="70">
        <f>IF(L650="yes",'Sites Score_Others'!N201-'Sites Score_Others'!M201,"")</f>
        <v>0</v>
      </c>
      <c r="M202" s="70">
        <f>IF(M650="yes",'Sites Score_Others'!O201-'Sites Score_Others'!N201,"")</f>
        <v>0</v>
      </c>
      <c r="N202" s="70">
        <f>IF(N650="yes",'Sites Score_Others'!P201-'Sites Score_Others'!O201,"")</f>
        <v>0</v>
      </c>
      <c r="O202" s="70" t="str">
        <f>IF(O650="yes",'Sites Score_Others'!R201-'Sites Score_Others'!Q201,"")</f>
        <v/>
      </c>
      <c r="P202" s="70">
        <f>IF(P650="yes",'Sites Score_Others'!R201-'Sites Score_Others'!P201,"")</f>
        <v>0</v>
      </c>
      <c r="Q202" s="70">
        <f>IF(Q650="yes",'Sites Score_Others'!S201-'Sites Score_Others'!R201,"")</f>
        <v>0</v>
      </c>
      <c r="R202" s="70">
        <f>IF(R650="yes",'Sites Score_Others'!T201-'Sites Score_Others'!S201,"")</f>
        <v>0</v>
      </c>
    </row>
    <row r="203" spans="5:18" hidden="1" outlineLevel="1" x14ac:dyDescent="0.45">
      <c r="E203" s="2" t="s">
        <v>224</v>
      </c>
      <c r="F203" s="2" t="s">
        <v>244</v>
      </c>
      <c r="G203" s="1" t="s">
        <v>131</v>
      </c>
      <c r="H203" s="1" t="s">
        <v>130</v>
      </c>
      <c r="I203" s="1" t="s">
        <v>132</v>
      </c>
      <c r="K203" s="70">
        <f>IF(K651="yes",'Sites Score_Others'!M202-'Sites Score_Others'!L202,"")</f>
        <v>-1</v>
      </c>
      <c r="L203" s="70">
        <f>IF(L651="yes",'Sites Score_Others'!N202-'Sites Score_Others'!M202,"")</f>
        <v>0</v>
      </c>
      <c r="M203" s="70">
        <f>IF(M651="yes",'Sites Score_Others'!O202-'Sites Score_Others'!N202,"")</f>
        <v>0</v>
      </c>
      <c r="N203" s="70">
        <f>IF(N651="yes",'Sites Score_Others'!P202-'Sites Score_Others'!O202,"")</f>
        <v>0</v>
      </c>
      <c r="O203" s="70" t="str">
        <f>IF(O651="yes",'Sites Score_Others'!R202-'Sites Score_Others'!Q202,"")</f>
        <v/>
      </c>
      <c r="P203" s="70">
        <f>IF(P651="yes",'Sites Score_Others'!R202-'Sites Score_Others'!P202,"")</f>
        <v>0</v>
      </c>
      <c r="Q203" s="70">
        <f>IF(Q651="yes",'Sites Score_Others'!S202-'Sites Score_Others'!R202,"")</f>
        <v>1</v>
      </c>
      <c r="R203" s="70">
        <f>IF(R651="yes",'Sites Score_Others'!T202-'Sites Score_Others'!S202,"")</f>
        <v>-1</v>
      </c>
    </row>
    <row r="204" spans="5:18" hidden="1" outlineLevel="1" x14ac:dyDescent="0.45">
      <c r="E204" s="2" t="s">
        <v>224</v>
      </c>
      <c r="F204" s="2" t="s">
        <v>245</v>
      </c>
      <c r="G204" s="1" t="s">
        <v>131</v>
      </c>
      <c r="H204" s="1" t="s">
        <v>130</v>
      </c>
      <c r="I204" s="1" t="s">
        <v>132</v>
      </c>
      <c r="K204" s="70">
        <f>IF(K652="yes",'Sites Score_Others'!M203-'Sites Score_Others'!L203,"")</f>
        <v>0</v>
      </c>
      <c r="L204" s="70">
        <f>IF(L652="yes",'Sites Score_Others'!N203-'Sites Score_Others'!M203,"")</f>
        <v>0</v>
      </c>
      <c r="M204" s="70">
        <f>IF(M652="yes",'Sites Score_Others'!O203-'Sites Score_Others'!N203,"")</f>
        <v>0</v>
      </c>
      <c r="N204" s="70">
        <f>IF(N652="yes",'Sites Score_Others'!P203-'Sites Score_Others'!O203,"")</f>
        <v>0</v>
      </c>
      <c r="O204" s="70" t="str">
        <f>IF(O652="yes",'Sites Score_Others'!R203-'Sites Score_Others'!Q203,"")</f>
        <v/>
      </c>
      <c r="P204" s="70">
        <f>IF(P652="yes",'Sites Score_Others'!R203-'Sites Score_Others'!P203,"")</f>
        <v>0</v>
      </c>
      <c r="Q204" s="70">
        <f>IF(Q652="yes",'Sites Score_Others'!S203-'Sites Score_Others'!R203,"")</f>
        <v>0</v>
      </c>
      <c r="R204" s="70">
        <f>IF(R652="yes",'Sites Score_Others'!T203-'Sites Score_Others'!S203,"")</f>
        <v>0</v>
      </c>
    </row>
    <row r="205" spans="5:18" hidden="1" outlineLevel="1" x14ac:dyDescent="0.45">
      <c r="E205" s="2" t="s">
        <v>224</v>
      </c>
      <c r="F205" s="2" t="s">
        <v>246</v>
      </c>
      <c r="G205" s="1" t="s">
        <v>131</v>
      </c>
      <c r="H205" s="1" t="s">
        <v>130</v>
      </c>
      <c r="I205" s="1" t="s">
        <v>132</v>
      </c>
      <c r="K205" s="70">
        <f>IF(K653="yes",'Sites Score_Others'!M204-'Sites Score_Others'!L204,"")</f>
        <v>0</v>
      </c>
      <c r="L205" s="70">
        <f>IF(L653="yes",'Sites Score_Others'!N204-'Sites Score_Others'!M204,"")</f>
        <v>0</v>
      </c>
      <c r="M205" s="70">
        <f>IF(M653="yes",'Sites Score_Others'!O204-'Sites Score_Others'!N204,"")</f>
        <v>0</v>
      </c>
      <c r="N205" s="70">
        <f>IF(N653="yes",'Sites Score_Others'!P204-'Sites Score_Others'!O204,"")</f>
        <v>0</v>
      </c>
      <c r="O205" s="70" t="str">
        <f>IF(O653="yes",'Sites Score_Others'!R204-'Sites Score_Others'!Q204,"")</f>
        <v/>
      </c>
      <c r="P205" s="70">
        <f>IF(P653="yes",'Sites Score_Others'!R204-'Sites Score_Others'!P204,"")</f>
        <v>0</v>
      </c>
      <c r="Q205" s="70">
        <f>IF(Q653="yes",'Sites Score_Others'!S204-'Sites Score_Others'!R204,"")</f>
        <v>0</v>
      </c>
      <c r="R205" s="70">
        <f>IF(R653="yes",'Sites Score_Others'!T204-'Sites Score_Others'!S204,"")</f>
        <v>0</v>
      </c>
    </row>
    <row r="206" spans="5:18" hidden="1" outlineLevel="1" x14ac:dyDescent="0.45">
      <c r="E206" s="2" t="s">
        <v>224</v>
      </c>
      <c r="F206" s="2" t="s">
        <v>247</v>
      </c>
      <c r="G206" s="1" t="s">
        <v>131</v>
      </c>
      <c r="H206" s="1" t="s">
        <v>130</v>
      </c>
      <c r="I206" s="1" t="s">
        <v>132</v>
      </c>
      <c r="K206" s="70">
        <f>IF(K654="yes",'Sites Score_Others'!M205-'Sites Score_Others'!L205,"")</f>
        <v>0</v>
      </c>
      <c r="L206" s="70">
        <f>IF(L654="yes",'Sites Score_Others'!N205-'Sites Score_Others'!M205,"")</f>
        <v>-1</v>
      </c>
      <c r="M206" s="70">
        <f>IF(M654="yes",'Sites Score_Others'!O205-'Sites Score_Others'!N205,"")</f>
        <v>0</v>
      </c>
      <c r="N206" s="70">
        <f>IF(N654="yes",'Sites Score_Others'!P205-'Sites Score_Others'!O205,"")</f>
        <v>0</v>
      </c>
      <c r="O206" s="70" t="str">
        <f>IF(O654="yes",'Sites Score_Others'!R205-'Sites Score_Others'!Q205,"")</f>
        <v/>
      </c>
      <c r="P206" s="70">
        <f>IF(P654="yes",'Sites Score_Others'!R205-'Sites Score_Others'!P205,"")</f>
        <v>1</v>
      </c>
      <c r="Q206" s="70">
        <f>IF(Q654="yes",'Sites Score_Others'!S205-'Sites Score_Others'!R205,"")</f>
        <v>0</v>
      </c>
      <c r="R206" s="70">
        <f>IF(R654="yes",'Sites Score_Others'!T205-'Sites Score_Others'!S205,"")</f>
        <v>0</v>
      </c>
    </row>
    <row r="207" spans="5:18" hidden="1" outlineLevel="1" x14ac:dyDescent="0.45">
      <c r="E207" s="2" t="s">
        <v>224</v>
      </c>
      <c r="F207" s="2" t="s">
        <v>248</v>
      </c>
      <c r="G207" s="1" t="s">
        <v>131</v>
      </c>
      <c r="H207" s="1" t="s">
        <v>130</v>
      </c>
      <c r="I207" s="1" t="s">
        <v>132</v>
      </c>
      <c r="K207" s="70">
        <f>IF(K655="yes",'Sites Score_Others'!M206-'Sites Score_Others'!L206,"")</f>
        <v>0</v>
      </c>
      <c r="L207" s="70">
        <f>IF(L655="yes",'Sites Score_Others'!N206-'Sites Score_Others'!M206,"")</f>
        <v>1</v>
      </c>
      <c r="M207" s="70">
        <f>IF(M655="yes",'Sites Score_Others'!O206-'Sites Score_Others'!N206,"")</f>
        <v>0</v>
      </c>
      <c r="N207" s="70">
        <f>IF(N655="yes",'Sites Score_Others'!P206-'Sites Score_Others'!O206,"")</f>
        <v>0</v>
      </c>
      <c r="O207" s="70" t="str">
        <f>IF(O655="yes",'Sites Score_Others'!R206-'Sites Score_Others'!Q206,"")</f>
        <v/>
      </c>
      <c r="P207" s="70">
        <f>IF(P655="yes",'Sites Score_Others'!R206-'Sites Score_Others'!P206,"")</f>
        <v>0</v>
      </c>
      <c r="Q207" s="70">
        <f>IF(Q655="yes",'Sites Score_Others'!S206-'Sites Score_Others'!R206,"")</f>
        <v>0</v>
      </c>
      <c r="R207" s="70">
        <f>IF(R655="yes",'Sites Score_Others'!T206-'Sites Score_Others'!S206,"")</f>
        <v>1</v>
      </c>
    </row>
    <row r="208" spans="5:18" hidden="1" outlineLevel="1" x14ac:dyDescent="0.45">
      <c r="E208" s="2" t="s">
        <v>224</v>
      </c>
      <c r="F208" s="2" t="s">
        <v>249</v>
      </c>
      <c r="G208" s="1" t="s">
        <v>131</v>
      </c>
      <c r="H208" s="1" t="s">
        <v>130</v>
      </c>
      <c r="I208" s="1" t="s">
        <v>132</v>
      </c>
      <c r="K208" s="70">
        <f>IF(K656="yes",'Sites Score_Others'!M207-'Sites Score_Others'!L207,"")</f>
        <v>0</v>
      </c>
      <c r="L208" s="70">
        <f>IF(L656="yes",'Sites Score_Others'!N207-'Sites Score_Others'!M207,"")</f>
        <v>0</v>
      </c>
      <c r="M208" s="70">
        <f>IF(M656="yes",'Sites Score_Others'!O207-'Sites Score_Others'!N207,"")</f>
        <v>0</v>
      </c>
      <c r="N208" s="70">
        <f>IF(N656="yes",'Sites Score_Others'!P207-'Sites Score_Others'!O207,"")</f>
        <v>0</v>
      </c>
      <c r="O208" s="70" t="str">
        <f>IF(O656="yes",'Sites Score_Others'!R207-'Sites Score_Others'!Q207,"")</f>
        <v/>
      </c>
      <c r="P208" s="70">
        <f>IF(P656="yes",'Sites Score_Others'!R207-'Sites Score_Others'!P207,"")</f>
        <v>0</v>
      </c>
      <c r="Q208" s="70">
        <f>IF(Q656="yes",'Sites Score_Others'!S207-'Sites Score_Others'!R207,"")</f>
        <v>0</v>
      </c>
      <c r="R208" s="70">
        <f>IF(R656="yes",'Sites Score_Others'!T207-'Sites Score_Others'!S207,"")</f>
        <v>0</v>
      </c>
    </row>
    <row r="209" spans="5:18" hidden="1" outlineLevel="1" x14ac:dyDescent="0.45">
      <c r="E209" s="2" t="s">
        <v>224</v>
      </c>
      <c r="F209" s="2" t="s">
        <v>250</v>
      </c>
      <c r="G209" s="1" t="s">
        <v>131</v>
      </c>
      <c r="H209" s="1" t="s">
        <v>130</v>
      </c>
      <c r="I209" s="1" t="s">
        <v>132</v>
      </c>
      <c r="K209" s="70">
        <f>IF(K657="yes",'Sites Score_Others'!M208-'Sites Score_Others'!L208,"")</f>
        <v>0</v>
      </c>
      <c r="L209" s="70">
        <f>IF(L657="yes",'Sites Score_Others'!N208-'Sites Score_Others'!M208,"")</f>
        <v>0</v>
      </c>
      <c r="M209" s="70">
        <f>IF(M657="yes",'Sites Score_Others'!O208-'Sites Score_Others'!N208,"")</f>
        <v>0</v>
      </c>
      <c r="N209" s="70">
        <f>IF(N657="yes",'Sites Score_Others'!P208-'Sites Score_Others'!O208,"")</f>
        <v>0</v>
      </c>
      <c r="O209" s="70" t="str">
        <f>IF(O657="yes",'Sites Score_Others'!R208-'Sites Score_Others'!Q208,"")</f>
        <v/>
      </c>
      <c r="P209" s="70">
        <f>IF(P657="yes",'Sites Score_Others'!R208-'Sites Score_Others'!P208,"")</f>
        <v>0</v>
      </c>
      <c r="Q209" s="70">
        <f>IF(Q657="yes",'Sites Score_Others'!S208-'Sites Score_Others'!R208,"")</f>
        <v>0</v>
      </c>
      <c r="R209" s="70">
        <f>IF(R657="yes",'Sites Score_Others'!T208-'Sites Score_Others'!S208,"")</f>
        <v>0</v>
      </c>
    </row>
    <row r="210" spans="5:18" hidden="1" outlineLevel="1" x14ac:dyDescent="0.45">
      <c r="E210" s="2" t="s">
        <v>224</v>
      </c>
      <c r="F210" s="2" t="s">
        <v>251</v>
      </c>
      <c r="G210" s="1" t="s">
        <v>131</v>
      </c>
      <c r="H210" s="1" t="s">
        <v>130</v>
      </c>
      <c r="I210" s="1" t="s">
        <v>132</v>
      </c>
      <c r="K210" s="70">
        <f>IF(K658="yes",'Sites Score_Others'!M209-'Sites Score_Others'!L209,"")</f>
        <v>-1</v>
      </c>
      <c r="L210" s="70">
        <f>IF(L658="yes",'Sites Score_Others'!N209-'Sites Score_Others'!M209,"")</f>
        <v>1</v>
      </c>
      <c r="M210" s="70">
        <f>IF(M658="yes",'Sites Score_Others'!O209-'Sites Score_Others'!N209,"")</f>
        <v>-1</v>
      </c>
      <c r="N210" s="70">
        <f>IF(N658="yes",'Sites Score_Others'!P209-'Sites Score_Others'!O209,"")</f>
        <v>1</v>
      </c>
      <c r="O210" s="70" t="str">
        <f>IF(O658="yes",'Sites Score_Others'!R209-'Sites Score_Others'!Q209,"")</f>
        <v/>
      </c>
      <c r="P210" s="70">
        <f>IF(P658="yes",'Sites Score_Others'!R209-'Sites Score_Others'!P209,"")</f>
        <v>0</v>
      </c>
      <c r="Q210" s="70">
        <f>IF(Q658="yes",'Sites Score_Others'!S209-'Sites Score_Others'!R209,"")</f>
        <v>-1</v>
      </c>
      <c r="R210" s="70">
        <f>IF(R658="yes",'Sites Score_Others'!T209-'Sites Score_Others'!S209,"")</f>
        <v>0</v>
      </c>
    </row>
    <row r="211" spans="5:18" hidden="1" outlineLevel="1" x14ac:dyDescent="0.45">
      <c r="E211" s="2" t="s">
        <v>224</v>
      </c>
      <c r="F211" s="2" t="s">
        <v>252</v>
      </c>
      <c r="G211" s="1" t="s">
        <v>131</v>
      </c>
      <c r="H211" s="1" t="s">
        <v>130</v>
      </c>
      <c r="I211" s="1" t="s">
        <v>132</v>
      </c>
      <c r="K211" s="70">
        <f>IF(K659="yes",'Sites Score_Others'!M210-'Sites Score_Others'!L210,"")</f>
        <v>0</v>
      </c>
      <c r="L211" s="70">
        <f>IF(L659="yes",'Sites Score_Others'!N210-'Sites Score_Others'!M210,"")</f>
        <v>0</v>
      </c>
      <c r="M211" s="70">
        <f>IF(M659="yes",'Sites Score_Others'!O210-'Sites Score_Others'!N210,"")</f>
        <v>0</v>
      </c>
      <c r="N211" s="70">
        <f>IF(N659="yes",'Sites Score_Others'!P210-'Sites Score_Others'!O210,"")</f>
        <v>0</v>
      </c>
      <c r="O211" s="70" t="str">
        <f>IF(O659="yes",'Sites Score_Others'!R210-'Sites Score_Others'!Q210,"")</f>
        <v/>
      </c>
      <c r="P211" s="70">
        <f>IF(P659="yes",'Sites Score_Others'!R210-'Sites Score_Others'!P210,"")</f>
        <v>0</v>
      </c>
      <c r="Q211" s="70">
        <f>IF(Q659="yes",'Sites Score_Others'!S210-'Sites Score_Others'!R210,"")</f>
        <v>0</v>
      </c>
      <c r="R211" s="70">
        <f>IF(R659="yes",'Sites Score_Others'!T210-'Sites Score_Others'!S210,"")</f>
        <v>0</v>
      </c>
    </row>
    <row r="212" spans="5:18" hidden="1" outlineLevel="1" x14ac:dyDescent="0.45">
      <c r="E212" s="2" t="s">
        <v>224</v>
      </c>
      <c r="F212" s="2" t="s">
        <v>253</v>
      </c>
      <c r="G212" s="1" t="s">
        <v>131</v>
      </c>
      <c r="H212" s="1" t="s">
        <v>130</v>
      </c>
      <c r="I212" s="1" t="s">
        <v>132</v>
      </c>
      <c r="K212" s="70">
        <f>IF(K660="yes",'Sites Score_Others'!M211-'Sites Score_Others'!L211,"")</f>
        <v>0</v>
      </c>
      <c r="L212" s="70">
        <f>IF(L660="yes",'Sites Score_Others'!N211-'Sites Score_Others'!M211,"")</f>
        <v>1</v>
      </c>
      <c r="M212" s="70">
        <f>IF(M660="yes",'Sites Score_Others'!O211-'Sites Score_Others'!N211,"")</f>
        <v>0</v>
      </c>
      <c r="N212" s="70">
        <f>IF(N660="yes",'Sites Score_Others'!P211-'Sites Score_Others'!O211,"")</f>
        <v>0</v>
      </c>
      <c r="O212" s="70" t="str">
        <f>IF(O660="yes",'Sites Score_Others'!R211-'Sites Score_Others'!Q211,"")</f>
        <v/>
      </c>
      <c r="P212" s="70">
        <f>IF(P660="yes",'Sites Score_Others'!R211-'Sites Score_Others'!P211,"")</f>
        <v>0</v>
      </c>
      <c r="Q212" s="70">
        <f>IF(Q660="yes",'Sites Score_Others'!S211-'Sites Score_Others'!R211,"")</f>
        <v>0</v>
      </c>
      <c r="R212" s="70">
        <f>IF(R660="yes",'Sites Score_Others'!T211-'Sites Score_Others'!S211,"")</f>
        <v>-2</v>
      </c>
    </row>
    <row r="213" spans="5:18" hidden="1" outlineLevel="1" x14ac:dyDescent="0.45">
      <c r="E213" s="2" t="s">
        <v>224</v>
      </c>
      <c r="F213" s="2" t="s">
        <v>254</v>
      </c>
      <c r="G213" s="1" t="s">
        <v>131</v>
      </c>
      <c r="H213" s="1" t="s">
        <v>130</v>
      </c>
      <c r="I213" s="1" t="s">
        <v>132</v>
      </c>
      <c r="K213" s="70">
        <f>IF(K661="yes",'Sites Score_Others'!M212-'Sites Score_Others'!L212,"")</f>
        <v>0</v>
      </c>
      <c r="L213" s="70">
        <f>IF(L661="yes",'Sites Score_Others'!N212-'Sites Score_Others'!M212,"")</f>
        <v>0</v>
      </c>
      <c r="M213" s="70">
        <f>IF(M661="yes",'Sites Score_Others'!O212-'Sites Score_Others'!N212,"")</f>
        <v>0</v>
      </c>
      <c r="N213" s="70">
        <f>IF(N661="yes",'Sites Score_Others'!P212-'Sites Score_Others'!O212,"")</f>
        <v>1</v>
      </c>
      <c r="O213" s="70" t="str">
        <f>IF(O661="yes",'Sites Score_Others'!R212-'Sites Score_Others'!Q212,"")</f>
        <v/>
      </c>
      <c r="P213" s="70">
        <f>IF(P661="yes",'Sites Score_Others'!R212-'Sites Score_Others'!P212,"")</f>
        <v>0</v>
      </c>
      <c r="Q213" s="70">
        <f>IF(Q661="yes",'Sites Score_Others'!S212-'Sites Score_Others'!R212,"")</f>
        <v>-1</v>
      </c>
      <c r="R213" s="70">
        <f>IF(R661="yes",'Sites Score_Others'!T212-'Sites Score_Others'!S212,"")</f>
        <v>1</v>
      </c>
    </row>
    <row r="214" spans="5:18" hidden="1" outlineLevel="1" x14ac:dyDescent="0.45">
      <c r="E214" s="2" t="s">
        <v>224</v>
      </c>
      <c r="F214" s="2" t="s">
        <v>255</v>
      </c>
      <c r="G214" s="1" t="s">
        <v>131</v>
      </c>
      <c r="H214" s="1" t="s">
        <v>130</v>
      </c>
      <c r="I214" s="1" t="s">
        <v>132</v>
      </c>
      <c r="K214" s="70">
        <f>IF(K662="yes",'Sites Score_Others'!M213-'Sites Score_Others'!L213,"")</f>
        <v>0</v>
      </c>
      <c r="L214" s="70">
        <f>IF(L662="yes",'Sites Score_Others'!N213-'Sites Score_Others'!M213,"")</f>
        <v>1</v>
      </c>
      <c r="M214" s="70">
        <f>IF(M662="yes",'Sites Score_Others'!O213-'Sites Score_Others'!N213,"")</f>
        <v>0</v>
      </c>
      <c r="N214" s="70">
        <f>IF(N662="yes",'Sites Score_Others'!P213-'Sites Score_Others'!O213,"")</f>
        <v>0</v>
      </c>
      <c r="O214" s="70" t="str">
        <f>IF(O662="yes",'Sites Score_Others'!R213-'Sites Score_Others'!Q213,"")</f>
        <v/>
      </c>
      <c r="P214" s="70">
        <f>IF(P662="yes",'Sites Score_Others'!R213-'Sites Score_Others'!P213,"")</f>
        <v>0</v>
      </c>
      <c r="Q214" s="70">
        <f>IF(Q662="yes",'Sites Score_Others'!S213-'Sites Score_Others'!R213,"")</f>
        <v>0</v>
      </c>
      <c r="R214" s="70">
        <f>IF(R662="yes",'Sites Score_Others'!T213-'Sites Score_Others'!S213,"")</f>
        <v>-1</v>
      </c>
    </row>
    <row r="215" spans="5:18" hidden="1" outlineLevel="1" x14ac:dyDescent="0.45">
      <c r="E215" s="2" t="s">
        <v>224</v>
      </c>
      <c r="F215" s="2" t="s">
        <v>256</v>
      </c>
      <c r="G215" s="1" t="s">
        <v>131</v>
      </c>
      <c r="H215" s="1" t="s">
        <v>130</v>
      </c>
      <c r="I215" s="1" t="s">
        <v>132</v>
      </c>
      <c r="K215" s="70">
        <f>IF(K663="yes",'Sites Score_Others'!M214-'Sites Score_Others'!L214,"")</f>
        <v>0</v>
      </c>
      <c r="L215" s="70">
        <f>IF(L663="yes",'Sites Score_Others'!N214-'Sites Score_Others'!M214,"")</f>
        <v>0</v>
      </c>
      <c r="M215" s="70">
        <f>IF(M663="yes",'Sites Score_Others'!O214-'Sites Score_Others'!N214,"")</f>
        <v>0</v>
      </c>
      <c r="N215" s="70">
        <f>IF(N663="yes",'Sites Score_Others'!P214-'Sites Score_Others'!O214,"")</f>
        <v>0</v>
      </c>
      <c r="O215" s="70" t="str">
        <f>IF(O663="yes",'Sites Score_Others'!R214-'Sites Score_Others'!Q214,"")</f>
        <v/>
      </c>
      <c r="P215" s="70">
        <f>IF(P663="yes",'Sites Score_Others'!R214-'Sites Score_Others'!P214,"")</f>
        <v>0</v>
      </c>
      <c r="Q215" s="70">
        <f>IF(Q663="yes",'Sites Score_Others'!S214-'Sites Score_Others'!R214,"")</f>
        <v>0</v>
      </c>
      <c r="R215" s="70">
        <f>IF(R663="yes",'Sites Score_Others'!T214-'Sites Score_Others'!S214,"")</f>
        <v>0</v>
      </c>
    </row>
    <row r="216" spans="5:18" hidden="1" outlineLevel="1" x14ac:dyDescent="0.45">
      <c r="E216" s="2" t="s">
        <v>224</v>
      </c>
      <c r="F216" s="2" t="s">
        <v>257</v>
      </c>
      <c r="G216" s="1" t="s">
        <v>131</v>
      </c>
      <c r="H216" s="1" t="s">
        <v>130</v>
      </c>
      <c r="I216" s="1" t="s">
        <v>132</v>
      </c>
      <c r="K216" s="70">
        <f>IF(K664="yes",'Sites Score_Others'!M215-'Sites Score_Others'!L215,"")</f>
        <v>0</v>
      </c>
      <c r="L216" s="70">
        <f>IF(L664="yes",'Sites Score_Others'!N215-'Sites Score_Others'!M215,"")</f>
        <v>0</v>
      </c>
      <c r="M216" s="70">
        <f>IF(M664="yes",'Sites Score_Others'!O215-'Sites Score_Others'!N215,"")</f>
        <v>0</v>
      </c>
      <c r="N216" s="70">
        <f>IF(N664="yes",'Sites Score_Others'!P215-'Sites Score_Others'!O215,"")</f>
        <v>0</v>
      </c>
      <c r="O216" s="70" t="str">
        <f>IF(O664="yes",'Sites Score_Others'!R215-'Sites Score_Others'!Q215,"")</f>
        <v/>
      </c>
      <c r="P216" s="70">
        <f>IF(P664="yes",'Sites Score_Others'!R215-'Sites Score_Others'!P215,"")</f>
        <v>0</v>
      </c>
      <c r="Q216" s="70">
        <f>IF(Q664="yes",'Sites Score_Others'!S215-'Sites Score_Others'!R215,"")</f>
        <v>0</v>
      </c>
      <c r="R216" s="70">
        <f>IF(R664="yes",'Sites Score_Others'!T215-'Sites Score_Others'!S215,"")</f>
        <v>0</v>
      </c>
    </row>
    <row r="217" spans="5:18" hidden="1" outlineLevel="1" x14ac:dyDescent="0.45">
      <c r="E217" s="2" t="s">
        <v>224</v>
      </c>
      <c r="F217" s="2" t="s">
        <v>258</v>
      </c>
      <c r="G217" s="1" t="s">
        <v>131</v>
      </c>
      <c r="H217" s="1" t="s">
        <v>130</v>
      </c>
      <c r="I217" s="1" t="s">
        <v>132</v>
      </c>
      <c r="K217" s="70">
        <f>IF(K665="yes",'Sites Score_Others'!M216-'Sites Score_Others'!L216,"")</f>
        <v>0</v>
      </c>
      <c r="L217" s="70">
        <f>IF(L665="yes",'Sites Score_Others'!N216-'Sites Score_Others'!M216,"")</f>
        <v>0</v>
      </c>
      <c r="M217" s="70">
        <f>IF(M665="yes",'Sites Score_Others'!O216-'Sites Score_Others'!N216,"")</f>
        <v>0</v>
      </c>
      <c r="N217" s="70">
        <f>IF(N665="yes",'Sites Score_Others'!P216-'Sites Score_Others'!O216,"")</f>
        <v>0</v>
      </c>
      <c r="O217" s="70" t="str">
        <f>IF(O665="yes",'Sites Score_Others'!R216-'Sites Score_Others'!Q216,"")</f>
        <v/>
      </c>
      <c r="P217" s="70">
        <f>IF(P665="yes",'Sites Score_Others'!R216-'Sites Score_Others'!P216,"")</f>
        <v>0</v>
      </c>
      <c r="Q217" s="70">
        <f>IF(Q665="yes",'Sites Score_Others'!S216-'Sites Score_Others'!R216,"")</f>
        <v>0</v>
      </c>
      <c r="R217" s="70">
        <f>IF(R665="yes",'Sites Score_Others'!T216-'Sites Score_Others'!S216,"")</f>
        <v>0</v>
      </c>
    </row>
    <row r="218" spans="5:18" hidden="1" outlineLevel="1" x14ac:dyDescent="0.45">
      <c r="E218" s="2" t="s">
        <v>224</v>
      </c>
      <c r="F218" s="2" t="s">
        <v>259</v>
      </c>
      <c r="G218" s="1" t="s">
        <v>131</v>
      </c>
      <c r="H218" s="1" t="s">
        <v>130</v>
      </c>
      <c r="I218" s="1" t="s">
        <v>132</v>
      </c>
      <c r="K218" s="70">
        <f>IF(K666="yes",'Sites Score_Others'!M217-'Sites Score_Others'!L217,"")</f>
        <v>-1</v>
      </c>
      <c r="L218" s="70">
        <f>IF(L666="yes",'Sites Score_Others'!N217-'Sites Score_Others'!M217,"")</f>
        <v>0</v>
      </c>
      <c r="M218" s="70">
        <f>IF(M666="yes",'Sites Score_Others'!O217-'Sites Score_Others'!N217,"")</f>
        <v>0</v>
      </c>
      <c r="N218" s="70">
        <f>IF(N666="yes",'Sites Score_Others'!P217-'Sites Score_Others'!O217,"")</f>
        <v>1</v>
      </c>
      <c r="O218" s="70" t="str">
        <f>IF(O666="yes",'Sites Score_Others'!R217-'Sites Score_Others'!Q217,"")</f>
        <v/>
      </c>
      <c r="P218" s="70">
        <f>IF(P666="yes",'Sites Score_Others'!R217-'Sites Score_Others'!P217,"")</f>
        <v>0</v>
      </c>
      <c r="Q218" s="70">
        <f>IF(Q666="yes",'Sites Score_Others'!S217-'Sites Score_Others'!R217,"")</f>
        <v>0</v>
      </c>
      <c r="R218" s="70">
        <f>IF(R666="yes",'Sites Score_Others'!T217-'Sites Score_Others'!S217,"")</f>
        <v>0</v>
      </c>
    </row>
    <row r="219" spans="5:18" hidden="1" outlineLevel="1" x14ac:dyDescent="0.45">
      <c r="E219" s="2" t="s">
        <v>224</v>
      </c>
      <c r="F219" s="2" t="s">
        <v>260</v>
      </c>
      <c r="G219" s="1" t="s">
        <v>131</v>
      </c>
      <c r="H219" s="1" t="s">
        <v>130</v>
      </c>
      <c r="I219" s="1" t="s">
        <v>132</v>
      </c>
      <c r="K219" s="70">
        <f>IF(K667="yes",'Sites Score_Others'!M218-'Sites Score_Others'!L218,"")</f>
        <v>0</v>
      </c>
      <c r="L219" s="70">
        <f>IF(L667="yes",'Sites Score_Others'!N218-'Sites Score_Others'!M218,"")</f>
        <v>0</v>
      </c>
      <c r="M219" s="70">
        <f>IF(M667="yes",'Sites Score_Others'!O218-'Sites Score_Others'!N218,"")</f>
        <v>-1</v>
      </c>
      <c r="N219" s="70">
        <f>IF(N667="yes",'Sites Score_Others'!P218-'Sites Score_Others'!O218,"")</f>
        <v>0</v>
      </c>
      <c r="O219" s="70" t="str">
        <f>IF(O667="yes",'Sites Score_Others'!R218-'Sites Score_Others'!Q218,"")</f>
        <v/>
      </c>
      <c r="P219" s="70">
        <f>IF(P667="yes",'Sites Score_Others'!R218-'Sites Score_Others'!P218,"")</f>
        <v>0</v>
      </c>
      <c r="Q219" s="70">
        <f>IF(Q667="yes",'Sites Score_Others'!S218-'Sites Score_Others'!R218,"")</f>
        <v>0</v>
      </c>
      <c r="R219" s="70">
        <f>IF(R667="yes",'Sites Score_Others'!T218-'Sites Score_Others'!S218,"")</f>
        <v>1</v>
      </c>
    </row>
    <row r="220" spans="5:18" hidden="1" outlineLevel="1" x14ac:dyDescent="0.45">
      <c r="E220" s="2" t="s">
        <v>224</v>
      </c>
      <c r="F220" s="2" t="s">
        <v>261</v>
      </c>
      <c r="G220" s="1" t="s">
        <v>131</v>
      </c>
      <c r="H220" s="1" t="s">
        <v>130</v>
      </c>
      <c r="I220" s="1" t="s">
        <v>132</v>
      </c>
      <c r="K220" s="70">
        <f>IF(K668="yes",'Sites Score_Others'!M219-'Sites Score_Others'!L219,"")</f>
        <v>0</v>
      </c>
      <c r="L220" s="70">
        <f>IF(L668="yes",'Sites Score_Others'!N219-'Sites Score_Others'!M219,"")</f>
        <v>0</v>
      </c>
      <c r="M220" s="70">
        <f>IF(M668="yes",'Sites Score_Others'!O219-'Sites Score_Others'!N219,"")</f>
        <v>0</v>
      </c>
      <c r="N220" s="70">
        <f>IF(N668="yes",'Sites Score_Others'!P219-'Sites Score_Others'!O219,"")</f>
        <v>1</v>
      </c>
      <c r="O220" s="70" t="str">
        <f>IF(O668="yes",'Sites Score_Others'!R219-'Sites Score_Others'!Q219,"")</f>
        <v/>
      </c>
      <c r="P220" s="70">
        <f>IF(P668="yes",'Sites Score_Others'!R219-'Sites Score_Others'!P219,"")</f>
        <v>0</v>
      </c>
      <c r="Q220" s="70">
        <f>IF(Q668="yes",'Sites Score_Others'!S219-'Sites Score_Others'!R219,"")</f>
        <v>0</v>
      </c>
      <c r="R220" s="70">
        <f>IF(R668="yes",'Sites Score_Others'!T219-'Sites Score_Others'!S219,"")</f>
        <v>-1</v>
      </c>
    </row>
    <row r="221" spans="5:18" hidden="1" outlineLevel="1" x14ac:dyDescent="0.45">
      <c r="E221" s="2" t="s">
        <v>224</v>
      </c>
      <c r="F221" s="2" t="s">
        <v>262</v>
      </c>
      <c r="G221" s="1" t="s">
        <v>131</v>
      </c>
      <c r="H221" s="1" t="s">
        <v>130</v>
      </c>
      <c r="I221" s="1" t="s">
        <v>132</v>
      </c>
      <c r="K221" s="70">
        <f>IF(K669="yes",'Sites Score_Others'!M220-'Sites Score_Others'!L220,"")</f>
        <v>-1</v>
      </c>
      <c r="L221" s="70">
        <f>IF(L669="yes",'Sites Score_Others'!N220-'Sites Score_Others'!M220,"")</f>
        <v>0</v>
      </c>
      <c r="M221" s="70">
        <f>IF(M669="yes",'Sites Score_Others'!O220-'Sites Score_Others'!N220,"")</f>
        <v>0</v>
      </c>
      <c r="N221" s="70">
        <f>IF(N669="yes",'Sites Score_Others'!P220-'Sites Score_Others'!O220,"")</f>
        <v>0</v>
      </c>
      <c r="O221" s="70" t="str">
        <f>IF(O669="yes",'Sites Score_Others'!R220-'Sites Score_Others'!Q220,"")</f>
        <v/>
      </c>
      <c r="P221" s="70">
        <f>IF(P669="yes",'Sites Score_Others'!R220-'Sites Score_Others'!P220,"")</f>
        <v>0</v>
      </c>
      <c r="Q221" s="70">
        <f>IF(Q669="yes",'Sites Score_Others'!S220-'Sites Score_Others'!R220,"")</f>
        <v>0</v>
      </c>
      <c r="R221" s="70">
        <f>IF(R669="yes",'Sites Score_Others'!T220-'Sites Score_Others'!S220,"")</f>
        <v>0</v>
      </c>
    </row>
    <row r="222" spans="5:18" hidden="1" outlineLevel="1" x14ac:dyDescent="0.45">
      <c r="E222" s="2" t="s">
        <v>224</v>
      </c>
      <c r="F222" s="2" t="s">
        <v>263</v>
      </c>
      <c r="G222" s="1" t="s">
        <v>131</v>
      </c>
      <c r="H222" s="1" t="s">
        <v>130</v>
      </c>
      <c r="I222" s="1" t="s">
        <v>132</v>
      </c>
      <c r="K222" s="70">
        <f>IF(K670="yes",'Sites Score_Others'!M221-'Sites Score_Others'!L221,"")</f>
        <v>-1</v>
      </c>
      <c r="L222" s="70">
        <f>IF(L670="yes",'Sites Score_Others'!N221-'Sites Score_Others'!M221,"")</f>
        <v>0</v>
      </c>
      <c r="M222" s="70">
        <f>IF(M670="yes",'Sites Score_Others'!O221-'Sites Score_Others'!N221,"")</f>
        <v>0</v>
      </c>
      <c r="N222" s="70">
        <f>IF(N670="yes",'Sites Score_Others'!P221-'Sites Score_Others'!O221,"")</f>
        <v>0</v>
      </c>
      <c r="O222" s="70" t="str">
        <f>IF(O670="yes",'Sites Score_Others'!R221-'Sites Score_Others'!Q221,"")</f>
        <v/>
      </c>
      <c r="P222" s="70">
        <f>IF(P670="yes",'Sites Score_Others'!R221-'Sites Score_Others'!P221,"")</f>
        <v>0</v>
      </c>
      <c r="Q222" s="70">
        <f>IF(Q670="yes",'Sites Score_Others'!S221-'Sites Score_Others'!R221,"")</f>
        <v>0</v>
      </c>
      <c r="R222" s="70">
        <f>IF(R670="yes",'Sites Score_Others'!T221-'Sites Score_Others'!S221,"")</f>
        <v>0</v>
      </c>
    </row>
    <row r="223" spans="5:18" hidden="1" outlineLevel="1" x14ac:dyDescent="0.45">
      <c r="E223" s="2" t="s">
        <v>224</v>
      </c>
      <c r="F223" s="2" t="s">
        <v>264</v>
      </c>
      <c r="G223" s="1" t="s">
        <v>131</v>
      </c>
      <c r="H223" s="1" t="s">
        <v>130</v>
      </c>
      <c r="I223" s="1" t="s">
        <v>132</v>
      </c>
      <c r="K223" s="70">
        <f>IF(K671="yes",'Sites Score_Others'!M222-'Sites Score_Others'!L222,"")</f>
        <v>0</v>
      </c>
      <c r="L223" s="70">
        <f>IF(L671="yes",'Sites Score_Others'!N222-'Sites Score_Others'!M222,"")</f>
        <v>0</v>
      </c>
      <c r="M223" s="70">
        <f>IF(M671="yes",'Sites Score_Others'!O222-'Sites Score_Others'!N222,"")</f>
        <v>0</v>
      </c>
      <c r="N223" s="70">
        <f>IF(N671="yes",'Sites Score_Others'!P222-'Sites Score_Others'!O222,"")</f>
        <v>-1</v>
      </c>
      <c r="O223" s="70" t="str">
        <f>IF(O671="yes",'Sites Score_Others'!R222-'Sites Score_Others'!Q222,"")</f>
        <v/>
      </c>
      <c r="P223" s="70">
        <f>IF(P671="yes",'Sites Score_Others'!R222-'Sites Score_Others'!P222,"")</f>
        <v>0</v>
      </c>
      <c r="Q223" s="70">
        <f>IF(Q671="yes",'Sites Score_Others'!S222-'Sites Score_Others'!R222,"")</f>
        <v>0</v>
      </c>
      <c r="R223" s="70">
        <f>IF(R671="yes",'Sites Score_Others'!T222-'Sites Score_Others'!S222,"")</f>
        <v>0</v>
      </c>
    </row>
    <row r="224" spans="5:18" hidden="1" outlineLevel="1" x14ac:dyDescent="0.45">
      <c r="E224" s="2" t="s">
        <v>224</v>
      </c>
      <c r="F224" s="2" t="s">
        <v>265</v>
      </c>
      <c r="G224" s="1" t="s">
        <v>131</v>
      </c>
      <c r="H224" s="1" t="s">
        <v>130</v>
      </c>
      <c r="I224" s="1" t="s">
        <v>132</v>
      </c>
      <c r="K224" s="70">
        <f>IF(K672="yes",'Sites Score_Others'!M223-'Sites Score_Others'!L223,"")</f>
        <v>1</v>
      </c>
      <c r="L224" s="70">
        <f>IF(L672="yes",'Sites Score_Others'!N223-'Sites Score_Others'!M223,"")</f>
        <v>-1</v>
      </c>
      <c r="M224" s="70">
        <f>IF(M672="yes",'Sites Score_Others'!O223-'Sites Score_Others'!N223,"")</f>
        <v>0</v>
      </c>
      <c r="N224" s="70">
        <f>IF(N672="yes",'Sites Score_Others'!P223-'Sites Score_Others'!O223,"")</f>
        <v>1</v>
      </c>
      <c r="O224" s="70" t="str">
        <f>IF(O672="yes",'Sites Score_Others'!R223-'Sites Score_Others'!Q223,"")</f>
        <v/>
      </c>
      <c r="P224" s="70">
        <f>IF(P672="yes",'Sites Score_Others'!R223-'Sites Score_Others'!P223,"")</f>
        <v>0</v>
      </c>
      <c r="Q224" s="70">
        <f>IF(Q672="yes",'Sites Score_Others'!S223-'Sites Score_Others'!R223,"")</f>
        <v>0</v>
      </c>
      <c r="R224" s="70">
        <f>IF(R672="yes",'Sites Score_Others'!T223-'Sites Score_Others'!S223,"")</f>
        <v>0</v>
      </c>
    </row>
    <row r="225" spans="5:18" hidden="1" outlineLevel="1" x14ac:dyDescent="0.45">
      <c r="E225" s="2" t="s">
        <v>224</v>
      </c>
      <c r="F225" s="2" t="s">
        <v>266</v>
      </c>
      <c r="G225" s="1" t="s">
        <v>131</v>
      </c>
      <c r="H225" s="1" t="s">
        <v>130</v>
      </c>
      <c r="I225" s="1" t="s">
        <v>132</v>
      </c>
      <c r="K225" s="70">
        <f>IF(K673="yes",'Sites Score_Others'!M224-'Sites Score_Others'!L224,"")</f>
        <v>0</v>
      </c>
      <c r="L225" s="70">
        <f>IF(L673="yes",'Sites Score_Others'!N224-'Sites Score_Others'!M224,"")</f>
        <v>0</v>
      </c>
      <c r="M225" s="70">
        <f>IF(M673="yes",'Sites Score_Others'!O224-'Sites Score_Others'!N224,"")</f>
        <v>0</v>
      </c>
      <c r="N225" s="70">
        <f>IF(N673="yes",'Sites Score_Others'!P224-'Sites Score_Others'!O224,"")</f>
        <v>0</v>
      </c>
      <c r="O225" s="70" t="str">
        <f>IF(O673="yes",'Sites Score_Others'!R224-'Sites Score_Others'!Q224,"")</f>
        <v/>
      </c>
      <c r="P225" s="70">
        <f>IF(P673="yes",'Sites Score_Others'!R224-'Sites Score_Others'!P224,"")</f>
        <v>0</v>
      </c>
      <c r="Q225" s="70">
        <f>IF(Q673="yes",'Sites Score_Others'!S224-'Sites Score_Others'!R224,"")</f>
        <v>0</v>
      </c>
      <c r="R225" s="70">
        <f>IF(R673="yes",'Sites Score_Others'!T224-'Sites Score_Others'!S224,"")</f>
        <v>0</v>
      </c>
    </row>
    <row r="226" spans="5:18" hidden="1" outlineLevel="1" x14ac:dyDescent="0.45">
      <c r="E226" s="2" t="s">
        <v>224</v>
      </c>
      <c r="F226" s="2" t="s">
        <v>267</v>
      </c>
      <c r="G226" s="1" t="s">
        <v>131</v>
      </c>
      <c r="H226" s="1" t="s">
        <v>130</v>
      </c>
      <c r="I226" s="1" t="s">
        <v>132</v>
      </c>
      <c r="K226" s="70">
        <f>IF(K674="yes",'Sites Score_Others'!M225-'Sites Score_Others'!L225,"")</f>
        <v>0</v>
      </c>
      <c r="L226" s="70">
        <f>IF(L674="yes",'Sites Score_Others'!N225-'Sites Score_Others'!M225,"")</f>
        <v>0</v>
      </c>
      <c r="M226" s="70">
        <f>IF(M674="yes",'Sites Score_Others'!O225-'Sites Score_Others'!N225,"")</f>
        <v>0</v>
      </c>
      <c r="N226" s="70">
        <f>IF(N674="yes",'Sites Score_Others'!P225-'Sites Score_Others'!O225,"")</f>
        <v>0</v>
      </c>
      <c r="O226" s="70" t="str">
        <f>IF(O674="yes",'Sites Score_Others'!R225-'Sites Score_Others'!Q225,"")</f>
        <v/>
      </c>
      <c r="P226" s="70">
        <f>IF(P674="yes",'Sites Score_Others'!R225-'Sites Score_Others'!P225,"")</f>
        <v>0</v>
      </c>
      <c r="Q226" s="70">
        <f>IF(Q674="yes",'Sites Score_Others'!S225-'Sites Score_Others'!R225,"")</f>
        <v>0</v>
      </c>
      <c r="R226" s="70">
        <f>IF(R674="yes",'Sites Score_Others'!T225-'Sites Score_Others'!S225,"")</f>
        <v>0</v>
      </c>
    </row>
    <row r="227" spans="5:18" hidden="1" outlineLevel="1" x14ac:dyDescent="0.45">
      <c r="E227" s="2" t="s">
        <v>224</v>
      </c>
      <c r="F227" s="2" t="s">
        <v>268</v>
      </c>
      <c r="G227" s="1" t="s">
        <v>131</v>
      </c>
      <c r="H227" s="1" t="s">
        <v>130</v>
      </c>
      <c r="I227" s="1" t="s">
        <v>132</v>
      </c>
      <c r="K227" s="70">
        <f>IF(K675="yes",'Sites Score_Others'!M226-'Sites Score_Others'!L226,"")</f>
        <v>0</v>
      </c>
      <c r="L227" s="70">
        <f>IF(L675="yes",'Sites Score_Others'!N226-'Sites Score_Others'!M226,"")</f>
        <v>1</v>
      </c>
      <c r="M227" s="70">
        <f>IF(M675="yes",'Sites Score_Others'!O226-'Sites Score_Others'!N226,"")</f>
        <v>0</v>
      </c>
      <c r="N227" s="70">
        <f>IF(N675="yes",'Sites Score_Others'!P226-'Sites Score_Others'!O226,"")</f>
        <v>0</v>
      </c>
      <c r="O227" s="70" t="str">
        <f>IF(O675="yes",'Sites Score_Others'!R226-'Sites Score_Others'!Q226,"")</f>
        <v/>
      </c>
      <c r="P227" s="70">
        <f>IF(P675="yes",'Sites Score_Others'!R226-'Sites Score_Others'!P226,"")</f>
        <v>0</v>
      </c>
      <c r="Q227" s="70">
        <f>IF(Q675="yes",'Sites Score_Others'!S226-'Sites Score_Others'!R226,"")</f>
        <v>0</v>
      </c>
      <c r="R227" s="70">
        <f>IF(R675="yes",'Sites Score_Others'!T226-'Sites Score_Others'!S226,"")</f>
        <v>-1</v>
      </c>
    </row>
    <row r="228" spans="5:18" hidden="1" outlineLevel="1" x14ac:dyDescent="0.45">
      <c r="E228" s="2" t="s">
        <v>224</v>
      </c>
      <c r="F228" s="2" t="s">
        <v>269</v>
      </c>
      <c r="G228" s="1" t="s">
        <v>131</v>
      </c>
      <c r="H228" s="1" t="s">
        <v>130</v>
      </c>
      <c r="I228" s="1" t="s">
        <v>132</v>
      </c>
      <c r="K228" s="70">
        <f>IF(K676="yes",'Sites Score_Others'!M227-'Sites Score_Others'!L227,"")</f>
        <v>0</v>
      </c>
      <c r="L228" s="70">
        <f>IF(L676="yes",'Sites Score_Others'!N227-'Sites Score_Others'!M227,"")</f>
        <v>0</v>
      </c>
      <c r="M228" s="70">
        <f>IF(M676="yes",'Sites Score_Others'!O227-'Sites Score_Others'!N227,"")</f>
        <v>0</v>
      </c>
      <c r="N228" s="70">
        <f>IF(N676="yes",'Sites Score_Others'!P227-'Sites Score_Others'!O227,"")</f>
        <v>0</v>
      </c>
      <c r="O228" s="70" t="str">
        <f>IF(O676="yes",'Sites Score_Others'!R227-'Sites Score_Others'!Q227,"")</f>
        <v/>
      </c>
      <c r="P228" s="70">
        <f>IF(P676="yes",'Sites Score_Others'!R227-'Sites Score_Others'!P227,"")</f>
        <v>0</v>
      </c>
      <c r="Q228" s="70">
        <f>IF(Q676="yes",'Sites Score_Others'!S227-'Sites Score_Others'!R227,"")</f>
        <v>0</v>
      </c>
      <c r="R228" s="70">
        <f>IF(R676="yes",'Sites Score_Others'!T227-'Sites Score_Others'!S227,"")</f>
        <v>-1</v>
      </c>
    </row>
    <row r="229" spans="5:18" hidden="1" outlineLevel="1" x14ac:dyDescent="0.45">
      <c r="E229" s="2" t="s">
        <v>224</v>
      </c>
      <c r="F229" s="2" t="s">
        <v>270</v>
      </c>
      <c r="G229" s="1" t="s">
        <v>131</v>
      </c>
      <c r="H229" s="1" t="s">
        <v>130</v>
      </c>
      <c r="I229" s="1" t="s">
        <v>132</v>
      </c>
      <c r="K229" s="70">
        <f>IF(K677="yes",'Sites Score_Others'!M228-'Sites Score_Others'!L228,"")</f>
        <v>0</v>
      </c>
      <c r="L229" s="70">
        <f>IF(L677="yes",'Sites Score_Others'!N228-'Sites Score_Others'!M228,"")</f>
        <v>0</v>
      </c>
      <c r="M229" s="70">
        <f>IF(M677="yes",'Sites Score_Others'!O228-'Sites Score_Others'!N228,"")</f>
        <v>0</v>
      </c>
      <c r="N229" s="70">
        <f>IF(N677="yes",'Sites Score_Others'!P228-'Sites Score_Others'!O228,"")</f>
        <v>0</v>
      </c>
      <c r="O229" s="70" t="str">
        <f>IF(O677="yes",'Sites Score_Others'!R228-'Sites Score_Others'!Q228,"")</f>
        <v/>
      </c>
      <c r="P229" s="70">
        <f>IF(P677="yes",'Sites Score_Others'!R228-'Sites Score_Others'!P228,"")</f>
        <v>0</v>
      </c>
      <c r="Q229" s="70">
        <f>IF(Q677="yes",'Sites Score_Others'!S228-'Sites Score_Others'!R228,"")</f>
        <v>0</v>
      </c>
      <c r="R229" s="70">
        <f>IF(R677="yes",'Sites Score_Others'!T228-'Sites Score_Others'!S228,"")</f>
        <v>0</v>
      </c>
    </row>
    <row r="230" spans="5:18" hidden="1" outlineLevel="1" x14ac:dyDescent="0.45">
      <c r="E230" s="2" t="s">
        <v>224</v>
      </c>
      <c r="F230" s="2" t="s">
        <v>271</v>
      </c>
      <c r="G230" s="1" t="s">
        <v>131</v>
      </c>
      <c r="H230" s="1" t="s">
        <v>130</v>
      </c>
      <c r="I230" s="1" t="s">
        <v>132</v>
      </c>
      <c r="K230" s="70">
        <f>IF(K678="yes",'Sites Score_Others'!M229-'Sites Score_Others'!L229,"")</f>
        <v>0</v>
      </c>
      <c r="L230" s="70">
        <f>IF(L678="yes",'Sites Score_Others'!N229-'Sites Score_Others'!M229,"")</f>
        <v>0</v>
      </c>
      <c r="M230" s="70">
        <f>IF(M678="yes",'Sites Score_Others'!O229-'Sites Score_Others'!N229,"")</f>
        <v>0</v>
      </c>
      <c r="N230" s="70">
        <f>IF(N678="yes",'Sites Score_Others'!P229-'Sites Score_Others'!O229,"")</f>
        <v>1</v>
      </c>
      <c r="O230" s="70" t="str">
        <f>IF(O678="yes",'Sites Score_Others'!R229-'Sites Score_Others'!Q229,"")</f>
        <v/>
      </c>
      <c r="P230" s="70">
        <f>IF(P678="yes",'Sites Score_Others'!R229-'Sites Score_Others'!P229,"")</f>
        <v>0</v>
      </c>
      <c r="Q230" s="70">
        <f>IF(Q678="yes",'Sites Score_Others'!S229-'Sites Score_Others'!R229,"")</f>
        <v>0</v>
      </c>
      <c r="R230" s="70">
        <f>IF(R678="yes",'Sites Score_Others'!T229-'Sites Score_Others'!S229,"")</f>
        <v>0</v>
      </c>
    </row>
    <row r="231" spans="5:18" hidden="1" outlineLevel="1" x14ac:dyDescent="0.45">
      <c r="E231" s="2" t="s">
        <v>224</v>
      </c>
      <c r="F231" s="2" t="s">
        <v>272</v>
      </c>
      <c r="G231" s="1" t="s">
        <v>131</v>
      </c>
      <c r="H231" s="1" t="s">
        <v>130</v>
      </c>
      <c r="I231" s="1" t="s">
        <v>132</v>
      </c>
      <c r="K231" s="70">
        <f>IF(K679="yes",'Sites Score_Others'!M230-'Sites Score_Others'!L230,"")</f>
        <v>0</v>
      </c>
      <c r="L231" s="70">
        <f>IF(L679="yes",'Sites Score_Others'!N230-'Sites Score_Others'!M230,"")</f>
        <v>0</v>
      </c>
      <c r="M231" s="70">
        <f>IF(M679="yes",'Sites Score_Others'!O230-'Sites Score_Others'!N230,"")</f>
        <v>1</v>
      </c>
      <c r="N231" s="70">
        <f>IF(N679="yes",'Sites Score_Others'!P230-'Sites Score_Others'!O230,"")</f>
        <v>0</v>
      </c>
      <c r="O231" s="70" t="str">
        <f>IF(O679="yes",'Sites Score_Others'!R230-'Sites Score_Others'!Q230,"")</f>
        <v/>
      </c>
      <c r="P231" s="70">
        <f>IF(P679="yes",'Sites Score_Others'!R230-'Sites Score_Others'!P230,"")</f>
        <v>0</v>
      </c>
      <c r="Q231" s="70">
        <f>IF(Q679="yes",'Sites Score_Others'!S230-'Sites Score_Others'!R230,"")</f>
        <v>0</v>
      </c>
      <c r="R231" s="70">
        <f>IF(R679="yes",'Sites Score_Others'!T230-'Sites Score_Others'!S230,"")</f>
        <v>0</v>
      </c>
    </row>
    <row r="232" spans="5:18" hidden="1" outlineLevel="1" x14ac:dyDescent="0.45">
      <c r="E232" s="2" t="s">
        <v>224</v>
      </c>
      <c r="F232" s="2" t="s">
        <v>273</v>
      </c>
      <c r="G232" s="1" t="s">
        <v>131</v>
      </c>
      <c r="H232" s="1" t="s">
        <v>130</v>
      </c>
      <c r="I232" s="1" t="s">
        <v>132</v>
      </c>
      <c r="K232" s="70">
        <f>IF(K680="yes",'Sites Score_Others'!M231-'Sites Score_Others'!L231,"")</f>
        <v>1</v>
      </c>
      <c r="L232" s="70">
        <f>IF(L680="yes",'Sites Score_Others'!N231-'Sites Score_Others'!M231,"")</f>
        <v>0</v>
      </c>
      <c r="M232" s="70">
        <f>IF(M680="yes",'Sites Score_Others'!O231-'Sites Score_Others'!N231,"")</f>
        <v>1</v>
      </c>
      <c r="N232" s="70">
        <f>IF(N680="yes",'Sites Score_Others'!P231-'Sites Score_Others'!O231,"")</f>
        <v>0</v>
      </c>
      <c r="O232" s="70" t="str">
        <f>IF(O680="yes",'Sites Score_Others'!R231-'Sites Score_Others'!Q231,"")</f>
        <v/>
      </c>
      <c r="P232" s="70">
        <f>IF(P680="yes",'Sites Score_Others'!R231-'Sites Score_Others'!P231,"")</f>
        <v>0</v>
      </c>
      <c r="Q232" s="70">
        <f>IF(Q680="yes",'Sites Score_Others'!S231-'Sites Score_Others'!R231,"")</f>
        <v>0</v>
      </c>
      <c r="R232" s="70">
        <f>IF(R680="yes",'Sites Score_Others'!T231-'Sites Score_Others'!S231,"")</f>
        <v>0</v>
      </c>
    </row>
    <row r="233" spans="5:18" hidden="1" outlineLevel="1" x14ac:dyDescent="0.45">
      <c r="E233" s="2" t="s">
        <v>224</v>
      </c>
      <c r="F233" s="2" t="s">
        <v>274</v>
      </c>
      <c r="G233" s="1" t="s">
        <v>131</v>
      </c>
      <c r="H233" s="1" t="s">
        <v>130</v>
      </c>
      <c r="I233" s="1" t="s">
        <v>132</v>
      </c>
      <c r="K233" s="70">
        <f>IF(K681="yes",'Sites Score_Others'!M232-'Sites Score_Others'!L232,"")</f>
        <v>0</v>
      </c>
      <c r="L233" s="70">
        <f>IF(L681="yes",'Sites Score_Others'!N232-'Sites Score_Others'!M232,"")</f>
        <v>0</v>
      </c>
      <c r="M233" s="70">
        <f>IF(M681="yes",'Sites Score_Others'!O232-'Sites Score_Others'!N232,"")</f>
        <v>0</v>
      </c>
      <c r="N233" s="70">
        <f>IF(N681="yes",'Sites Score_Others'!P232-'Sites Score_Others'!O232,"")</f>
        <v>0</v>
      </c>
      <c r="O233" s="70" t="str">
        <f>IF(O681="yes",'Sites Score_Others'!R232-'Sites Score_Others'!Q232,"")</f>
        <v/>
      </c>
      <c r="P233" s="70">
        <f>IF(P681="yes",'Sites Score_Others'!R232-'Sites Score_Others'!P232,"")</f>
        <v>0</v>
      </c>
      <c r="Q233" s="70">
        <f>IF(Q681="yes",'Sites Score_Others'!S232-'Sites Score_Others'!R232,"")</f>
        <v>0</v>
      </c>
      <c r="R233" s="70">
        <f>IF(R681="yes",'Sites Score_Others'!T232-'Sites Score_Others'!S232,"")</f>
        <v>0</v>
      </c>
    </row>
    <row r="234" spans="5:18" hidden="1" outlineLevel="1" x14ac:dyDescent="0.45">
      <c r="E234" s="2" t="s">
        <v>224</v>
      </c>
      <c r="F234" s="2" t="s">
        <v>275</v>
      </c>
      <c r="G234" s="1" t="s">
        <v>131</v>
      </c>
      <c r="H234" s="1" t="s">
        <v>130</v>
      </c>
      <c r="I234" s="1" t="s">
        <v>132</v>
      </c>
      <c r="K234" s="70">
        <f>IF(K682="yes",'Sites Score_Others'!M233-'Sites Score_Others'!L233,"")</f>
        <v>0</v>
      </c>
      <c r="L234" s="70">
        <f>IF(L682="yes",'Sites Score_Others'!N233-'Sites Score_Others'!M233,"")</f>
        <v>0</v>
      </c>
      <c r="M234" s="70">
        <f>IF(M682="yes",'Sites Score_Others'!O233-'Sites Score_Others'!N233,"")</f>
        <v>-1</v>
      </c>
      <c r="N234" s="70">
        <f>IF(N682="yes",'Sites Score_Others'!P233-'Sites Score_Others'!O233,"")</f>
        <v>1</v>
      </c>
      <c r="O234" s="70" t="str">
        <f>IF(O682="yes",'Sites Score_Others'!R233-'Sites Score_Others'!Q233,"")</f>
        <v/>
      </c>
      <c r="P234" s="70">
        <f>IF(P682="yes",'Sites Score_Others'!R233-'Sites Score_Others'!P233,"")</f>
        <v>0</v>
      </c>
      <c r="Q234" s="70">
        <f>IF(Q682="yes",'Sites Score_Others'!S233-'Sites Score_Others'!R233,"")</f>
        <v>0</v>
      </c>
      <c r="R234" s="70">
        <f>IF(R682="yes",'Sites Score_Others'!T233-'Sites Score_Others'!S233,"")</f>
        <v>0</v>
      </c>
    </row>
    <row r="235" spans="5:18" hidden="1" outlineLevel="1" x14ac:dyDescent="0.45">
      <c r="E235" s="2" t="s">
        <v>224</v>
      </c>
      <c r="F235" s="2" t="s">
        <v>276</v>
      </c>
      <c r="G235" s="1" t="s">
        <v>131</v>
      </c>
      <c r="H235" s="1" t="s">
        <v>130</v>
      </c>
      <c r="I235" s="1" t="s">
        <v>132</v>
      </c>
      <c r="K235" s="70">
        <f>IF(K683="yes",'Sites Score_Others'!M234-'Sites Score_Others'!L234,"")</f>
        <v>1</v>
      </c>
      <c r="L235" s="70">
        <f>IF(L683="yes",'Sites Score_Others'!N234-'Sites Score_Others'!M234,"")</f>
        <v>0</v>
      </c>
      <c r="M235" s="70">
        <f>IF(M683="yes",'Sites Score_Others'!O234-'Sites Score_Others'!N234,"")</f>
        <v>0</v>
      </c>
      <c r="N235" s="70">
        <f>IF(N683="yes",'Sites Score_Others'!P234-'Sites Score_Others'!O234,"")</f>
        <v>0</v>
      </c>
      <c r="O235" s="70" t="str">
        <f>IF(O683="yes",'Sites Score_Others'!R234-'Sites Score_Others'!Q234,"")</f>
        <v/>
      </c>
      <c r="P235" s="70">
        <f>IF(P683="yes",'Sites Score_Others'!R234-'Sites Score_Others'!P234,"")</f>
        <v>-1</v>
      </c>
      <c r="Q235" s="70">
        <f>IF(Q683="yes",'Sites Score_Others'!S234-'Sites Score_Others'!R234,"")</f>
        <v>-1</v>
      </c>
      <c r="R235" s="70">
        <f>IF(R683="yes",'Sites Score_Others'!T234-'Sites Score_Others'!S234,"")</f>
        <v>-1</v>
      </c>
    </row>
    <row r="236" spans="5:18" hidden="1" outlineLevel="1" x14ac:dyDescent="0.45">
      <c r="E236" s="2" t="s">
        <v>224</v>
      </c>
      <c r="F236" s="2" t="s">
        <v>277</v>
      </c>
      <c r="G236" s="1" t="s">
        <v>131</v>
      </c>
      <c r="H236" s="1" t="s">
        <v>130</v>
      </c>
      <c r="I236" s="1" t="s">
        <v>132</v>
      </c>
      <c r="K236" s="70">
        <f>IF(K684="yes",'Sites Score_Others'!M235-'Sites Score_Others'!L235,"")</f>
        <v>0</v>
      </c>
      <c r="L236" s="70">
        <f>IF(L684="yes",'Sites Score_Others'!N235-'Sites Score_Others'!M235,"")</f>
        <v>0</v>
      </c>
      <c r="M236" s="70">
        <f>IF(M684="yes",'Sites Score_Others'!O235-'Sites Score_Others'!N235,"")</f>
        <v>0</v>
      </c>
      <c r="N236" s="70">
        <f>IF(N684="yes",'Sites Score_Others'!P235-'Sites Score_Others'!O235,"")</f>
        <v>0</v>
      </c>
      <c r="O236" s="70" t="str">
        <f>IF(O684="yes",'Sites Score_Others'!R235-'Sites Score_Others'!Q235,"")</f>
        <v/>
      </c>
      <c r="P236" s="70">
        <f>IF(P684="yes",'Sites Score_Others'!R235-'Sites Score_Others'!P235,"")</f>
        <v>0</v>
      </c>
      <c r="Q236" s="70">
        <f>IF(Q684="yes",'Sites Score_Others'!S235-'Sites Score_Others'!R235,"")</f>
        <v>0</v>
      </c>
      <c r="R236" s="70">
        <f>IF(R684="yes",'Sites Score_Others'!T235-'Sites Score_Others'!S235,"")</f>
        <v>0</v>
      </c>
    </row>
    <row r="237" spans="5:18" hidden="1" outlineLevel="1" x14ac:dyDescent="0.45">
      <c r="E237" s="2" t="s">
        <v>224</v>
      </c>
      <c r="F237" s="2" t="s">
        <v>278</v>
      </c>
      <c r="G237" s="1" t="s">
        <v>131</v>
      </c>
      <c r="H237" s="1" t="s">
        <v>130</v>
      </c>
      <c r="I237" s="1" t="s">
        <v>132</v>
      </c>
      <c r="K237" s="70">
        <f>IF(K685="yes",'Sites Score_Others'!M236-'Sites Score_Others'!L236,"")</f>
        <v>1</v>
      </c>
      <c r="L237" s="70">
        <f>IF(L685="yes",'Sites Score_Others'!N236-'Sites Score_Others'!M236,"")</f>
        <v>0</v>
      </c>
      <c r="M237" s="70">
        <f>IF(M685="yes",'Sites Score_Others'!O236-'Sites Score_Others'!N236,"")</f>
        <v>0</v>
      </c>
      <c r="N237" s="70">
        <f>IF(N685="yes",'Sites Score_Others'!P236-'Sites Score_Others'!O236,"")</f>
        <v>0</v>
      </c>
      <c r="O237" s="70" t="str">
        <f>IF(O685="yes",'Sites Score_Others'!R236-'Sites Score_Others'!Q236,"")</f>
        <v/>
      </c>
      <c r="P237" s="70">
        <f>IF(P685="yes",'Sites Score_Others'!R236-'Sites Score_Others'!P236,"")</f>
        <v>0</v>
      </c>
      <c r="Q237" s="70">
        <f>IF(Q685="yes",'Sites Score_Others'!S236-'Sites Score_Others'!R236,"")</f>
        <v>0</v>
      </c>
      <c r="R237" s="70">
        <f>IF(R685="yes",'Sites Score_Others'!T236-'Sites Score_Others'!S236,"")</f>
        <v>0</v>
      </c>
    </row>
    <row r="238" spans="5:18" hidden="1" outlineLevel="1" x14ac:dyDescent="0.45">
      <c r="E238" s="2" t="s">
        <v>224</v>
      </c>
      <c r="F238" s="2" t="s">
        <v>279</v>
      </c>
      <c r="G238" s="1" t="s">
        <v>131</v>
      </c>
      <c r="H238" s="1" t="s">
        <v>130</v>
      </c>
      <c r="I238" s="1" t="s">
        <v>132</v>
      </c>
      <c r="K238" s="70">
        <f>IF(K686="yes",'Sites Score_Others'!M237-'Sites Score_Others'!L237,"")</f>
        <v>0</v>
      </c>
      <c r="L238" s="70">
        <f>IF(L686="yes",'Sites Score_Others'!N237-'Sites Score_Others'!M237,"")</f>
        <v>0</v>
      </c>
      <c r="M238" s="70">
        <f>IF(M686="yes",'Sites Score_Others'!O237-'Sites Score_Others'!N237,"")</f>
        <v>0</v>
      </c>
      <c r="N238" s="70">
        <f>IF(N686="yes",'Sites Score_Others'!P237-'Sites Score_Others'!O237,"")</f>
        <v>0</v>
      </c>
      <c r="O238" s="70" t="str">
        <f>IF(O686="yes",'Sites Score_Others'!R237-'Sites Score_Others'!Q237,"")</f>
        <v/>
      </c>
      <c r="P238" s="70">
        <f>IF(P686="yes",'Sites Score_Others'!R237-'Sites Score_Others'!P237,"")</f>
        <v>0</v>
      </c>
      <c r="Q238" s="70">
        <f>IF(Q686="yes",'Sites Score_Others'!S237-'Sites Score_Others'!R237,"")</f>
        <v>1</v>
      </c>
      <c r="R238" s="70">
        <f>IF(R686="yes",'Sites Score_Others'!T237-'Sites Score_Others'!S237,"")</f>
        <v>0</v>
      </c>
    </row>
    <row r="239" spans="5:18" hidden="1" outlineLevel="1" x14ac:dyDescent="0.45">
      <c r="E239" s="2" t="s">
        <v>224</v>
      </c>
      <c r="F239" s="2" t="s">
        <v>280</v>
      </c>
      <c r="G239" s="1" t="s">
        <v>131</v>
      </c>
      <c r="H239" s="1" t="s">
        <v>130</v>
      </c>
      <c r="I239" s="1" t="s">
        <v>132</v>
      </c>
      <c r="K239" s="70">
        <f>IF(K687="yes",'Sites Score_Others'!M238-'Sites Score_Others'!L238,"")</f>
        <v>0</v>
      </c>
      <c r="L239" s="70">
        <f>IF(L687="yes",'Sites Score_Others'!N238-'Sites Score_Others'!M238,"")</f>
        <v>0</v>
      </c>
      <c r="M239" s="70">
        <f>IF(M687="yes",'Sites Score_Others'!O238-'Sites Score_Others'!N238,"")</f>
        <v>0</v>
      </c>
      <c r="N239" s="70">
        <f>IF(N687="yes",'Sites Score_Others'!P238-'Sites Score_Others'!O238,"")</f>
        <v>0</v>
      </c>
      <c r="O239" s="70" t="str">
        <f>IF(O687="yes",'Sites Score_Others'!R238-'Sites Score_Others'!Q238,"")</f>
        <v/>
      </c>
      <c r="P239" s="70">
        <f>IF(P687="yes",'Sites Score_Others'!R238-'Sites Score_Others'!P238,"")</f>
        <v>0</v>
      </c>
      <c r="Q239" s="70">
        <f>IF(Q687="yes",'Sites Score_Others'!S238-'Sites Score_Others'!R238,"")</f>
        <v>0</v>
      </c>
      <c r="R239" s="70">
        <f>IF(R687="yes",'Sites Score_Others'!T238-'Sites Score_Others'!S238,"")</f>
        <v>0</v>
      </c>
    </row>
    <row r="240" spans="5:18" hidden="1" outlineLevel="1" x14ac:dyDescent="0.45">
      <c r="E240" s="2" t="s">
        <v>224</v>
      </c>
      <c r="F240" s="2" t="s">
        <v>281</v>
      </c>
      <c r="G240" s="1" t="s">
        <v>131</v>
      </c>
      <c r="H240" s="1" t="s">
        <v>130</v>
      </c>
      <c r="I240" s="1" t="s">
        <v>132</v>
      </c>
      <c r="K240" s="70">
        <f>IF(K688="yes",'Sites Score_Others'!M239-'Sites Score_Others'!L239,"")</f>
        <v>0</v>
      </c>
      <c r="L240" s="70">
        <f>IF(L688="yes",'Sites Score_Others'!N239-'Sites Score_Others'!M239,"")</f>
        <v>0</v>
      </c>
      <c r="M240" s="70">
        <f>IF(M688="yes",'Sites Score_Others'!O239-'Sites Score_Others'!N239,"")</f>
        <v>0</v>
      </c>
      <c r="N240" s="70">
        <f>IF(N688="yes",'Sites Score_Others'!P239-'Sites Score_Others'!O239,"")</f>
        <v>-1</v>
      </c>
      <c r="O240" s="70" t="str">
        <f>IF(O688="yes",'Sites Score_Others'!R239-'Sites Score_Others'!Q239,"")</f>
        <v/>
      </c>
      <c r="P240" s="70">
        <f>IF(P688="yes",'Sites Score_Others'!R239-'Sites Score_Others'!P239,"")</f>
        <v>0</v>
      </c>
      <c r="Q240" s="70">
        <f>IF(Q688="yes",'Sites Score_Others'!S239-'Sites Score_Others'!R239,"")</f>
        <v>-1</v>
      </c>
      <c r="R240" s="70">
        <f>IF(R688="yes",'Sites Score_Others'!T239-'Sites Score_Others'!S239,"")</f>
        <v>0</v>
      </c>
    </row>
    <row r="241" spans="5:18" hidden="1" outlineLevel="1" x14ac:dyDescent="0.45">
      <c r="E241" s="2" t="s">
        <v>224</v>
      </c>
      <c r="F241" s="2" t="s">
        <v>282</v>
      </c>
      <c r="G241" s="1" t="s">
        <v>131</v>
      </c>
      <c r="H241" s="1" t="s">
        <v>130</v>
      </c>
      <c r="I241" s="1" t="s">
        <v>132</v>
      </c>
      <c r="K241" s="70">
        <f>IF(K689="yes",'Sites Score_Others'!M240-'Sites Score_Others'!L240,"")</f>
        <v>0</v>
      </c>
      <c r="L241" s="70">
        <f>IF(L689="yes",'Sites Score_Others'!N240-'Sites Score_Others'!M240,"")</f>
        <v>0</v>
      </c>
      <c r="M241" s="70">
        <f>IF(M689="yes",'Sites Score_Others'!O240-'Sites Score_Others'!N240,"")</f>
        <v>0</v>
      </c>
      <c r="N241" s="70">
        <f>IF(N689="yes",'Sites Score_Others'!P240-'Sites Score_Others'!O240,"")</f>
        <v>0</v>
      </c>
      <c r="O241" s="70" t="str">
        <f>IF(O689="yes",'Sites Score_Others'!R240-'Sites Score_Others'!Q240,"")</f>
        <v/>
      </c>
      <c r="P241" s="70">
        <f>IF(P689="yes",'Sites Score_Others'!R240-'Sites Score_Others'!P240,"")</f>
        <v>0</v>
      </c>
      <c r="Q241" s="70">
        <f>IF(Q689="yes",'Sites Score_Others'!S240-'Sites Score_Others'!R240,"")</f>
        <v>0</v>
      </c>
      <c r="R241" s="70">
        <f>IF(R689="yes",'Sites Score_Others'!T240-'Sites Score_Others'!S240,"")</f>
        <v>0</v>
      </c>
    </row>
    <row r="242" spans="5:18" hidden="1" outlineLevel="1" x14ac:dyDescent="0.45">
      <c r="E242" s="2" t="s">
        <v>224</v>
      </c>
      <c r="F242" s="2" t="s">
        <v>283</v>
      </c>
      <c r="G242" s="1" t="s">
        <v>131</v>
      </c>
      <c r="H242" s="1" t="s">
        <v>130</v>
      </c>
      <c r="I242" s="1" t="s">
        <v>132</v>
      </c>
      <c r="K242" s="70">
        <f>IF(K690="yes",'Sites Score_Others'!M241-'Sites Score_Others'!L241,"")</f>
        <v>0</v>
      </c>
      <c r="L242" s="70">
        <f>IF(L690="yes",'Sites Score_Others'!N241-'Sites Score_Others'!M241,"")</f>
        <v>0</v>
      </c>
      <c r="M242" s="70">
        <f>IF(M690="yes",'Sites Score_Others'!O241-'Sites Score_Others'!N241,"")</f>
        <v>0</v>
      </c>
      <c r="N242" s="70">
        <f>IF(N690="yes",'Sites Score_Others'!P241-'Sites Score_Others'!O241,"")</f>
        <v>0</v>
      </c>
      <c r="O242" s="70" t="str">
        <f>IF(O690="yes",'Sites Score_Others'!R241-'Sites Score_Others'!Q241,"")</f>
        <v/>
      </c>
      <c r="P242" s="70">
        <f>IF(P690="yes",'Sites Score_Others'!R241-'Sites Score_Others'!P241,"")</f>
        <v>0</v>
      </c>
      <c r="Q242" s="70">
        <f>IF(Q690="yes",'Sites Score_Others'!S241-'Sites Score_Others'!R241,"")</f>
        <v>0</v>
      </c>
      <c r="R242" s="70">
        <f>IF(R690="yes",'Sites Score_Others'!T241-'Sites Score_Others'!S241,"")</f>
        <v>0</v>
      </c>
    </row>
    <row r="243" spans="5:18" hidden="1" outlineLevel="1" x14ac:dyDescent="0.45">
      <c r="E243" s="2" t="s">
        <v>224</v>
      </c>
      <c r="F243" s="2" t="s">
        <v>284</v>
      </c>
      <c r="G243" s="1" t="s">
        <v>131</v>
      </c>
      <c r="H243" s="1" t="s">
        <v>130</v>
      </c>
      <c r="I243" s="1" t="s">
        <v>132</v>
      </c>
      <c r="K243" s="70">
        <f>IF(K691="yes",'Sites Score_Others'!M242-'Sites Score_Others'!L242,"")</f>
        <v>0</v>
      </c>
      <c r="L243" s="70">
        <f>IF(L691="yes",'Sites Score_Others'!N242-'Sites Score_Others'!M242,"")</f>
        <v>0</v>
      </c>
      <c r="M243" s="70">
        <f>IF(M691="yes",'Sites Score_Others'!O242-'Sites Score_Others'!N242,"")</f>
        <v>0</v>
      </c>
      <c r="N243" s="70">
        <f>IF(N691="yes",'Sites Score_Others'!P242-'Sites Score_Others'!O242,"")</f>
        <v>0</v>
      </c>
      <c r="O243" s="70" t="str">
        <f>IF(O691="yes",'Sites Score_Others'!R242-'Sites Score_Others'!Q242,"")</f>
        <v/>
      </c>
      <c r="P243" s="70">
        <f>IF(P691="yes",'Sites Score_Others'!R242-'Sites Score_Others'!P242,"")</f>
        <v>0</v>
      </c>
      <c r="Q243" s="70">
        <f>IF(Q691="yes",'Sites Score_Others'!S242-'Sites Score_Others'!R242,"")</f>
        <v>0</v>
      </c>
      <c r="R243" s="70">
        <f>IF(R691="yes",'Sites Score_Others'!T242-'Sites Score_Others'!S242,"")</f>
        <v>0</v>
      </c>
    </row>
    <row r="244" spans="5:18" hidden="1" outlineLevel="1" x14ac:dyDescent="0.45">
      <c r="E244" s="2" t="s">
        <v>224</v>
      </c>
      <c r="F244" s="2" t="s">
        <v>285</v>
      </c>
      <c r="G244" s="1" t="s">
        <v>131</v>
      </c>
      <c r="H244" s="1" t="s">
        <v>130</v>
      </c>
      <c r="I244" s="1" t="s">
        <v>132</v>
      </c>
      <c r="K244" s="70">
        <f>IF(K692="yes",'Sites Score_Others'!M243-'Sites Score_Others'!L243,"")</f>
        <v>0</v>
      </c>
      <c r="L244" s="70">
        <f>IF(L692="yes",'Sites Score_Others'!N243-'Sites Score_Others'!M243,"")</f>
        <v>0</v>
      </c>
      <c r="M244" s="70">
        <f>IF(M692="yes",'Sites Score_Others'!O243-'Sites Score_Others'!N243,"")</f>
        <v>0</v>
      </c>
      <c r="N244" s="70">
        <f>IF(N692="yes",'Sites Score_Others'!P243-'Sites Score_Others'!O243,"")</f>
        <v>0</v>
      </c>
      <c r="O244" s="70" t="str">
        <f>IF(O692="yes",'Sites Score_Others'!R243-'Sites Score_Others'!Q243,"")</f>
        <v/>
      </c>
      <c r="P244" s="70">
        <f>IF(P692="yes",'Sites Score_Others'!R243-'Sites Score_Others'!P243,"")</f>
        <v>0</v>
      </c>
      <c r="Q244" s="70">
        <f>IF(Q692="yes",'Sites Score_Others'!S243-'Sites Score_Others'!R243,"")</f>
        <v>0</v>
      </c>
      <c r="R244" s="70">
        <f>IF(R692="yes",'Sites Score_Others'!T243-'Sites Score_Others'!S243,"")</f>
        <v>0</v>
      </c>
    </row>
    <row r="245" spans="5:18" hidden="1" outlineLevel="1" x14ac:dyDescent="0.45">
      <c r="E245" s="2" t="s">
        <v>224</v>
      </c>
      <c r="F245" s="2" t="s">
        <v>286</v>
      </c>
      <c r="G245" s="1" t="s">
        <v>131</v>
      </c>
      <c r="H245" s="1" t="s">
        <v>130</v>
      </c>
      <c r="I245" s="1" t="s">
        <v>132</v>
      </c>
      <c r="K245" s="70">
        <f>IF(K693="yes",'Sites Score_Others'!M244-'Sites Score_Others'!L244,"")</f>
        <v>0</v>
      </c>
      <c r="L245" s="70">
        <f>IF(L693="yes",'Sites Score_Others'!N244-'Sites Score_Others'!M244,"")</f>
        <v>0</v>
      </c>
      <c r="M245" s="70">
        <f>IF(M693="yes",'Sites Score_Others'!O244-'Sites Score_Others'!N244,"")</f>
        <v>0</v>
      </c>
      <c r="N245" s="70">
        <f>IF(N693="yes",'Sites Score_Others'!P244-'Sites Score_Others'!O244,"")</f>
        <v>0</v>
      </c>
      <c r="O245" s="70" t="str">
        <f>IF(O693="yes",'Sites Score_Others'!R244-'Sites Score_Others'!Q244,"")</f>
        <v/>
      </c>
      <c r="P245" s="70">
        <f>IF(P693="yes",'Sites Score_Others'!R244-'Sites Score_Others'!P244,"")</f>
        <v>0</v>
      </c>
      <c r="Q245" s="70">
        <f>IF(Q693="yes",'Sites Score_Others'!S244-'Sites Score_Others'!R244,"")</f>
        <v>0</v>
      </c>
      <c r="R245" s="70">
        <f>IF(R693="yes",'Sites Score_Others'!T244-'Sites Score_Others'!S244,"")</f>
        <v>0</v>
      </c>
    </row>
    <row r="246" spans="5:18" hidden="1" outlineLevel="1" x14ac:dyDescent="0.45">
      <c r="E246" s="2" t="s">
        <v>224</v>
      </c>
      <c r="F246" s="2" t="s">
        <v>287</v>
      </c>
      <c r="G246" s="1" t="s">
        <v>131</v>
      </c>
      <c r="H246" s="1" t="s">
        <v>130</v>
      </c>
      <c r="I246" s="1" t="s">
        <v>132</v>
      </c>
      <c r="K246" s="70">
        <f>IF(K694="yes",'Sites Score_Others'!M245-'Sites Score_Others'!L245,"")</f>
        <v>0</v>
      </c>
      <c r="L246" s="70">
        <f>IF(L694="yes",'Sites Score_Others'!N245-'Sites Score_Others'!M245,"")</f>
        <v>1</v>
      </c>
      <c r="M246" s="70">
        <f>IF(M694="yes",'Sites Score_Others'!O245-'Sites Score_Others'!N245,"")</f>
        <v>0</v>
      </c>
      <c r="N246" s="70">
        <f>IF(N694="yes",'Sites Score_Others'!P245-'Sites Score_Others'!O245,"")</f>
        <v>1</v>
      </c>
      <c r="O246" s="70" t="str">
        <f>IF(O694="yes",'Sites Score_Others'!R245-'Sites Score_Others'!Q245,"")</f>
        <v/>
      </c>
      <c r="P246" s="70">
        <f>IF(P694="yes",'Sites Score_Others'!R245-'Sites Score_Others'!P245,"")</f>
        <v>1</v>
      </c>
      <c r="Q246" s="70">
        <f>IF(Q694="yes",'Sites Score_Others'!S245-'Sites Score_Others'!R245,"")</f>
        <v>-1</v>
      </c>
      <c r="R246" s="70">
        <f>IF(R694="yes",'Sites Score_Others'!T245-'Sites Score_Others'!S245,"")</f>
        <v>0</v>
      </c>
    </row>
    <row r="247" spans="5:18" hidden="1" outlineLevel="1" x14ac:dyDescent="0.45">
      <c r="E247" s="2" t="s">
        <v>224</v>
      </c>
      <c r="F247" s="2" t="s">
        <v>288</v>
      </c>
      <c r="G247" s="1" t="s">
        <v>131</v>
      </c>
      <c r="H247" s="1" t="s">
        <v>130</v>
      </c>
      <c r="I247" s="1" t="s">
        <v>132</v>
      </c>
      <c r="K247" s="70">
        <f>IF(K695="yes",'Sites Score_Others'!M246-'Sites Score_Others'!L246,"")</f>
        <v>0</v>
      </c>
      <c r="L247" s="70">
        <f>IF(L695="yes",'Sites Score_Others'!N246-'Sites Score_Others'!M246,"")</f>
        <v>0</v>
      </c>
      <c r="M247" s="70">
        <f>IF(M695="yes",'Sites Score_Others'!O246-'Sites Score_Others'!N246,"")</f>
        <v>0</v>
      </c>
      <c r="N247" s="70">
        <f>IF(N695="yes",'Sites Score_Others'!P246-'Sites Score_Others'!O246,"")</f>
        <v>0</v>
      </c>
      <c r="O247" s="70" t="str">
        <f>IF(O695="yes",'Sites Score_Others'!R246-'Sites Score_Others'!Q246,"")</f>
        <v/>
      </c>
      <c r="P247" s="70">
        <f>IF(P695="yes",'Sites Score_Others'!R246-'Sites Score_Others'!P246,"")</f>
        <v>0</v>
      </c>
      <c r="Q247" s="70">
        <f>IF(Q695="yes",'Sites Score_Others'!S246-'Sites Score_Others'!R246,"")</f>
        <v>-1</v>
      </c>
      <c r="R247" s="70">
        <f>IF(R695="yes",'Sites Score_Others'!T246-'Sites Score_Others'!S246,"")</f>
        <v>-1</v>
      </c>
    </row>
    <row r="248" spans="5:18" hidden="1" outlineLevel="1" x14ac:dyDescent="0.45">
      <c r="E248" s="2" t="s">
        <v>224</v>
      </c>
      <c r="F248" s="2" t="s">
        <v>289</v>
      </c>
      <c r="G248" s="1" t="s">
        <v>131</v>
      </c>
      <c r="H248" s="1" t="s">
        <v>130</v>
      </c>
      <c r="I248" s="1" t="s">
        <v>132</v>
      </c>
      <c r="K248" s="70">
        <f>IF(K696="yes",'Sites Score_Others'!M247-'Sites Score_Others'!L247,"")</f>
        <v>0</v>
      </c>
      <c r="L248" s="70">
        <f>IF(L696="yes",'Sites Score_Others'!N247-'Sites Score_Others'!M247,"")</f>
        <v>-1</v>
      </c>
      <c r="M248" s="70">
        <f>IF(M696="yes",'Sites Score_Others'!O247-'Sites Score_Others'!N247,"")</f>
        <v>0</v>
      </c>
      <c r="N248" s="70">
        <f>IF(N696="yes",'Sites Score_Others'!P247-'Sites Score_Others'!O247,"")</f>
        <v>0</v>
      </c>
      <c r="O248" s="70" t="str">
        <f>IF(O696="yes",'Sites Score_Others'!R247-'Sites Score_Others'!Q247,"")</f>
        <v/>
      </c>
      <c r="P248" s="70">
        <f>IF(P696="yes",'Sites Score_Others'!R247-'Sites Score_Others'!P247,"")</f>
        <v>0</v>
      </c>
      <c r="Q248" s="70">
        <f>IF(Q696="yes",'Sites Score_Others'!S247-'Sites Score_Others'!R247,"")</f>
        <v>1</v>
      </c>
      <c r="R248" s="70">
        <f>IF(R696="yes",'Sites Score_Others'!T247-'Sites Score_Others'!S247,"")</f>
        <v>-1</v>
      </c>
    </row>
    <row r="249" spans="5:18" hidden="1" outlineLevel="1" x14ac:dyDescent="0.45">
      <c r="E249" s="2" t="s">
        <v>224</v>
      </c>
      <c r="F249" s="2" t="s">
        <v>290</v>
      </c>
      <c r="G249" s="1" t="s">
        <v>131</v>
      </c>
      <c r="H249" s="1" t="s">
        <v>130</v>
      </c>
      <c r="I249" s="1" t="s">
        <v>132</v>
      </c>
      <c r="K249" s="70">
        <f>IF(K697="yes",'Sites Score_Others'!M248-'Sites Score_Others'!L248,"")</f>
        <v>0</v>
      </c>
      <c r="L249" s="70">
        <f>IF(L697="yes",'Sites Score_Others'!N248-'Sites Score_Others'!M248,"")</f>
        <v>0</v>
      </c>
      <c r="M249" s="70">
        <f>IF(M697="yes",'Sites Score_Others'!O248-'Sites Score_Others'!N248,"")</f>
        <v>0</v>
      </c>
      <c r="N249" s="70">
        <f>IF(N697="yes",'Sites Score_Others'!P248-'Sites Score_Others'!O248,"")</f>
        <v>0</v>
      </c>
      <c r="O249" s="70" t="str">
        <f>IF(O697="yes",'Sites Score_Others'!R248-'Sites Score_Others'!Q248,"")</f>
        <v/>
      </c>
      <c r="P249" s="70">
        <f>IF(P697="yes",'Sites Score_Others'!R248-'Sites Score_Others'!P248,"")</f>
        <v>0</v>
      </c>
      <c r="Q249" s="70">
        <f>IF(Q697="yes",'Sites Score_Others'!S248-'Sites Score_Others'!R248,"")</f>
        <v>0</v>
      </c>
      <c r="R249" s="70">
        <f>IF(R697="yes",'Sites Score_Others'!T248-'Sites Score_Others'!S248,"")</f>
        <v>0</v>
      </c>
    </row>
    <row r="250" spans="5:18" hidden="1" outlineLevel="1" x14ac:dyDescent="0.45">
      <c r="E250" s="2" t="s">
        <v>224</v>
      </c>
      <c r="F250" s="2" t="s">
        <v>291</v>
      </c>
      <c r="G250" s="1" t="s">
        <v>131</v>
      </c>
      <c r="H250" s="1" t="s">
        <v>130</v>
      </c>
      <c r="I250" s="1" t="s">
        <v>132</v>
      </c>
      <c r="K250" s="70">
        <f>IF(K698="yes",'Sites Score_Others'!M249-'Sites Score_Others'!L249,"")</f>
        <v>0</v>
      </c>
      <c r="L250" s="70">
        <f>IF(L698="yes",'Sites Score_Others'!N249-'Sites Score_Others'!M249,"")</f>
        <v>0</v>
      </c>
      <c r="M250" s="70">
        <f>IF(M698="yes",'Sites Score_Others'!O249-'Sites Score_Others'!N249,"")</f>
        <v>1</v>
      </c>
      <c r="N250" s="70">
        <f>IF(N698="yes",'Sites Score_Others'!P249-'Sites Score_Others'!O249,"")</f>
        <v>0</v>
      </c>
      <c r="O250" s="70" t="str">
        <f>IF(O698="yes",'Sites Score_Others'!R249-'Sites Score_Others'!Q249,"")</f>
        <v/>
      </c>
      <c r="P250" s="70">
        <f>IF(P698="yes",'Sites Score_Others'!R249-'Sites Score_Others'!P249,"")</f>
        <v>0</v>
      </c>
      <c r="Q250" s="70">
        <f>IF(Q698="yes",'Sites Score_Others'!S249-'Sites Score_Others'!R249,"")</f>
        <v>0</v>
      </c>
      <c r="R250" s="70">
        <f>IF(R698="yes",'Sites Score_Others'!T249-'Sites Score_Others'!S249,"")</f>
        <v>0</v>
      </c>
    </row>
    <row r="251" spans="5:18" hidden="1" outlineLevel="1" x14ac:dyDescent="0.45">
      <c r="E251" s="2" t="s">
        <v>224</v>
      </c>
      <c r="F251" s="2" t="s">
        <v>292</v>
      </c>
      <c r="G251" s="1" t="s">
        <v>131</v>
      </c>
      <c r="H251" s="1" t="s">
        <v>130</v>
      </c>
      <c r="I251" s="1" t="s">
        <v>132</v>
      </c>
      <c r="K251" s="70">
        <f>IF(K699="yes",'Sites Score_Others'!M250-'Sites Score_Others'!L250,"")</f>
        <v>0</v>
      </c>
      <c r="L251" s="70">
        <f>IF(L699="yes",'Sites Score_Others'!N250-'Sites Score_Others'!M250,"")</f>
        <v>0</v>
      </c>
      <c r="M251" s="70">
        <f>IF(M699="yes",'Sites Score_Others'!O250-'Sites Score_Others'!N250,"")</f>
        <v>0</v>
      </c>
      <c r="N251" s="70">
        <f>IF(N699="yes",'Sites Score_Others'!P250-'Sites Score_Others'!O250,"")</f>
        <v>0</v>
      </c>
      <c r="O251" s="70" t="str">
        <f>IF(O699="yes",'Sites Score_Others'!R250-'Sites Score_Others'!Q250,"")</f>
        <v/>
      </c>
      <c r="P251" s="70">
        <f>IF(P699="yes",'Sites Score_Others'!R250-'Sites Score_Others'!P250,"")</f>
        <v>0</v>
      </c>
      <c r="Q251" s="70">
        <f>IF(Q699="yes",'Sites Score_Others'!S250-'Sites Score_Others'!R250,"")</f>
        <v>0</v>
      </c>
      <c r="R251" s="70">
        <f>IF(R699="yes",'Sites Score_Others'!T250-'Sites Score_Others'!S250,"")</f>
        <v>0</v>
      </c>
    </row>
    <row r="252" spans="5:18" hidden="1" outlineLevel="1" x14ac:dyDescent="0.45">
      <c r="E252" s="2" t="s">
        <v>224</v>
      </c>
      <c r="F252" s="2" t="s">
        <v>293</v>
      </c>
      <c r="G252" s="1" t="s">
        <v>131</v>
      </c>
      <c r="H252" s="1" t="s">
        <v>130</v>
      </c>
      <c r="I252" s="1" t="s">
        <v>132</v>
      </c>
      <c r="K252" s="70">
        <f>IF(K700="yes",'Sites Score_Others'!M251-'Sites Score_Others'!L251,"")</f>
        <v>1</v>
      </c>
      <c r="L252" s="70">
        <f>IF(L700="yes",'Sites Score_Others'!N251-'Sites Score_Others'!M251,"")</f>
        <v>0</v>
      </c>
      <c r="M252" s="70">
        <f>IF(M700="yes",'Sites Score_Others'!O251-'Sites Score_Others'!N251,"")</f>
        <v>0</v>
      </c>
      <c r="N252" s="70">
        <f>IF(N700="yes",'Sites Score_Others'!P251-'Sites Score_Others'!O251,"")</f>
        <v>0</v>
      </c>
      <c r="O252" s="70" t="str">
        <f>IF(O700="yes",'Sites Score_Others'!R251-'Sites Score_Others'!Q251,"")</f>
        <v/>
      </c>
      <c r="P252" s="70">
        <f>IF(P700="yes",'Sites Score_Others'!R251-'Sites Score_Others'!P251,"")</f>
        <v>0</v>
      </c>
      <c r="Q252" s="70">
        <f>IF(Q700="yes",'Sites Score_Others'!S251-'Sites Score_Others'!R251,"")</f>
        <v>0</v>
      </c>
      <c r="R252" s="70">
        <f>IF(R700="yes",'Sites Score_Others'!T251-'Sites Score_Others'!S251,"")</f>
        <v>-1</v>
      </c>
    </row>
    <row r="253" spans="5:18" hidden="1" outlineLevel="1" x14ac:dyDescent="0.45">
      <c r="E253" s="2" t="s">
        <v>224</v>
      </c>
      <c r="F253" s="2" t="s">
        <v>294</v>
      </c>
      <c r="G253" s="1" t="s">
        <v>131</v>
      </c>
      <c r="H253" s="1" t="s">
        <v>130</v>
      </c>
      <c r="I253" s="1" t="s">
        <v>132</v>
      </c>
      <c r="K253" s="70">
        <f>IF(K701="yes",'Sites Score_Others'!M252-'Sites Score_Others'!L252,"")</f>
        <v>0</v>
      </c>
      <c r="L253" s="70">
        <f>IF(L701="yes",'Sites Score_Others'!N252-'Sites Score_Others'!M252,"")</f>
        <v>-1</v>
      </c>
      <c r="M253" s="70">
        <f>IF(M701="yes",'Sites Score_Others'!O252-'Sites Score_Others'!N252,"")</f>
        <v>0</v>
      </c>
      <c r="N253" s="70">
        <f>IF(N701="yes",'Sites Score_Others'!P252-'Sites Score_Others'!O252,"")</f>
        <v>0</v>
      </c>
      <c r="O253" s="70" t="str">
        <f>IF(O701="yes",'Sites Score_Others'!R252-'Sites Score_Others'!Q252,"")</f>
        <v/>
      </c>
      <c r="P253" s="70">
        <f>IF(P701="yes",'Sites Score_Others'!R252-'Sites Score_Others'!P252,"")</f>
        <v>0</v>
      </c>
      <c r="Q253" s="70">
        <f>IF(Q701="yes",'Sites Score_Others'!S252-'Sites Score_Others'!R252,"")</f>
        <v>0</v>
      </c>
      <c r="R253" s="70">
        <f>IF(R701="yes",'Sites Score_Others'!T252-'Sites Score_Others'!S252,"")</f>
        <v>1</v>
      </c>
    </row>
    <row r="254" spans="5:18" hidden="1" outlineLevel="1" x14ac:dyDescent="0.45">
      <c r="E254" s="2" t="s">
        <v>224</v>
      </c>
      <c r="F254" s="2" t="s">
        <v>295</v>
      </c>
      <c r="G254" s="1" t="s">
        <v>131</v>
      </c>
      <c r="H254" s="1" t="s">
        <v>130</v>
      </c>
      <c r="I254" s="1" t="s">
        <v>132</v>
      </c>
      <c r="K254" s="70">
        <f>IF(K702="yes",'Sites Score_Others'!M253-'Sites Score_Others'!L253,"")</f>
        <v>0</v>
      </c>
      <c r="L254" s="70">
        <f>IF(L702="yes",'Sites Score_Others'!N253-'Sites Score_Others'!M253,"")</f>
        <v>0</v>
      </c>
      <c r="M254" s="70">
        <f>IF(M702="yes",'Sites Score_Others'!O253-'Sites Score_Others'!N253,"")</f>
        <v>1</v>
      </c>
      <c r="N254" s="70">
        <f>IF(N702="yes",'Sites Score_Others'!P253-'Sites Score_Others'!O253,"")</f>
        <v>0</v>
      </c>
      <c r="O254" s="70" t="str">
        <f>IF(O702="yes",'Sites Score_Others'!R253-'Sites Score_Others'!Q253,"")</f>
        <v/>
      </c>
      <c r="P254" s="70">
        <f>IF(P702="yes",'Sites Score_Others'!R253-'Sites Score_Others'!P253,"")</f>
        <v>0</v>
      </c>
      <c r="Q254" s="70">
        <f>IF(Q702="yes",'Sites Score_Others'!S253-'Sites Score_Others'!R253,"")</f>
        <v>0</v>
      </c>
      <c r="R254" s="70">
        <f>IF(R702="yes",'Sites Score_Others'!T253-'Sites Score_Others'!S253,"")</f>
        <v>0</v>
      </c>
    </row>
    <row r="255" spans="5:18" hidden="1" outlineLevel="1" x14ac:dyDescent="0.45">
      <c r="E255" s="2" t="s">
        <v>224</v>
      </c>
      <c r="F255" s="2" t="s">
        <v>296</v>
      </c>
      <c r="G255" s="1" t="s">
        <v>131</v>
      </c>
      <c r="H255" s="1" t="s">
        <v>130</v>
      </c>
      <c r="I255" s="1" t="s">
        <v>132</v>
      </c>
      <c r="K255" s="70">
        <f>IF(K703="yes",'Sites Score_Others'!M255-'Sites Score_Others'!L255,"")</f>
        <v>0</v>
      </c>
      <c r="L255" s="70">
        <f>IF(L703="yes",'Sites Score_Others'!N255-'Sites Score_Others'!M255,"")</f>
        <v>0</v>
      </c>
      <c r="M255" s="70">
        <f>IF(M703="yes",'Sites Score_Others'!O255-'Sites Score_Others'!N255,"")</f>
        <v>-1</v>
      </c>
      <c r="N255" s="70">
        <f>IF(N703="yes",'Sites Score_Others'!P255-'Sites Score_Others'!O255,"")</f>
        <v>1</v>
      </c>
      <c r="O255" s="70" t="str">
        <f>IF(O703="yes",'Sites Score_Others'!R255-'Sites Score_Others'!Q255,"")</f>
        <v/>
      </c>
      <c r="P255" s="70">
        <f>IF(P703="yes",'Sites Score_Others'!R255-'Sites Score_Others'!P255,"")</f>
        <v>0</v>
      </c>
      <c r="Q255" s="70">
        <f>IF(Q703="yes",'Sites Score_Others'!S255-'Sites Score_Others'!R255,"")</f>
        <v>0</v>
      </c>
      <c r="R255" s="70">
        <f>IF(R703="yes",'Sites Score_Others'!T255-'Sites Score_Others'!S255,"")</f>
        <v>0</v>
      </c>
    </row>
    <row r="256" spans="5:18" hidden="1" outlineLevel="1" x14ac:dyDescent="0.45">
      <c r="E256" s="2" t="s">
        <v>224</v>
      </c>
      <c r="F256" s="2" t="s">
        <v>297</v>
      </c>
      <c r="G256" s="1" t="s">
        <v>131</v>
      </c>
      <c r="H256" s="1" t="s">
        <v>130</v>
      </c>
      <c r="I256" s="1" t="s">
        <v>132</v>
      </c>
      <c r="K256" s="70">
        <f>IF(K704="yes",'Sites Score_Others'!M256-'Sites Score_Others'!L256,"")</f>
        <v>0</v>
      </c>
      <c r="L256" s="70">
        <f>IF(L704="yes",'Sites Score_Others'!N256-'Sites Score_Others'!M256,"")</f>
        <v>0</v>
      </c>
      <c r="M256" s="70">
        <f>IF(M704="yes",'Sites Score_Others'!O256-'Sites Score_Others'!N256,"")</f>
        <v>0</v>
      </c>
      <c r="N256" s="70">
        <f>IF(N704="yes",'Sites Score_Others'!P256-'Sites Score_Others'!O256,"")</f>
        <v>0</v>
      </c>
      <c r="O256" s="70" t="str">
        <f>IF(O704="yes",'Sites Score_Others'!R256-'Sites Score_Others'!Q256,"")</f>
        <v/>
      </c>
      <c r="P256" s="70">
        <f>IF(P704="yes",'Sites Score_Others'!R256-'Sites Score_Others'!P256,"")</f>
        <v>0</v>
      </c>
      <c r="Q256" s="70">
        <f>IF(Q704="yes",'Sites Score_Others'!S256-'Sites Score_Others'!R256,"")</f>
        <v>0</v>
      </c>
      <c r="R256" s="70">
        <f>IF(R704="yes",'Sites Score_Others'!T256-'Sites Score_Others'!S256,"")</f>
        <v>0</v>
      </c>
    </row>
    <row r="257" spans="5:18" hidden="1" outlineLevel="1" x14ac:dyDescent="0.45">
      <c r="E257" s="2" t="s">
        <v>224</v>
      </c>
      <c r="F257" s="2" t="s">
        <v>298</v>
      </c>
      <c r="G257" s="1" t="s">
        <v>131</v>
      </c>
      <c r="H257" s="1" t="s">
        <v>130</v>
      </c>
      <c r="I257" s="1" t="s">
        <v>132</v>
      </c>
      <c r="K257" s="70">
        <f>IF(K705="yes",'Sites Score_Others'!M257-'Sites Score_Others'!L257,"")</f>
        <v>0</v>
      </c>
      <c r="L257" s="70">
        <f>IF(L705="yes",'Sites Score_Others'!N257-'Sites Score_Others'!M257,"")</f>
        <v>0</v>
      </c>
      <c r="M257" s="70">
        <f>IF(M705="yes",'Sites Score_Others'!O257-'Sites Score_Others'!N257,"")</f>
        <v>0</v>
      </c>
      <c r="N257" s="70">
        <f>IF(N705="yes",'Sites Score_Others'!P257-'Sites Score_Others'!O257,"")</f>
        <v>0</v>
      </c>
      <c r="O257" s="70" t="str">
        <f>IF(O705="yes",'Sites Score_Others'!R257-'Sites Score_Others'!Q257,"")</f>
        <v/>
      </c>
      <c r="P257" s="70">
        <f>IF(P705="yes",'Sites Score_Others'!R257-'Sites Score_Others'!P257,"")</f>
        <v>0</v>
      </c>
      <c r="Q257" s="70">
        <f>IF(Q705="yes",'Sites Score_Others'!S257-'Sites Score_Others'!R257,"")</f>
        <v>0</v>
      </c>
      <c r="R257" s="70">
        <f>IF(R705="yes",'Sites Score_Others'!T257-'Sites Score_Others'!S257,"")</f>
        <v>0</v>
      </c>
    </row>
    <row r="258" spans="5:18" hidden="1" outlineLevel="1" x14ac:dyDescent="0.45">
      <c r="E258" s="2" t="s">
        <v>224</v>
      </c>
      <c r="F258" s="2" t="s">
        <v>299</v>
      </c>
      <c r="G258" s="1" t="s">
        <v>131</v>
      </c>
      <c r="H258" s="1" t="s">
        <v>130</v>
      </c>
      <c r="I258" s="1" t="s">
        <v>132</v>
      </c>
      <c r="K258" s="70">
        <f>IF(K706="yes",'Sites Score_Others'!M258-'Sites Score_Others'!L258,"")</f>
        <v>2</v>
      </c>
      <c r="L258" s="70">
        <f>IF(L706="yes",'Sites Score_Others'!N258-'Sites Score_Others'!M258,"")</f>
        <v>-1</v>
      </c>
      <c r="M258" s="70">
        <f>IF(M706="yes",'Sites Score_Others'!O258-'Sites Score_Others'!N258,"")</f>
        <v>0</v>
      </c>
      <c r="N258" s="70">
        <f>IF(N706="yes",'Sites Score_Others'!P258-'Sites Score_Others'!O258,"")</f>
        <v>1</v>
      </c>
      <c r="O258" s="70" t="str">
        <f>IF(O706="yes",'Sites Score_Others'!R258-'Sites Score_Others'!Q258,"")</f>
        <v/>
      </c>
      <c r="P258" s="70">
        <f>IF(P706="yes",'Sites Score_Others'!R258-'Sites Score_Others'!P258,"")</f>
        <v>0</v>
      </c>
      <c r="Q258" s="70">
        <f>IF(Q706="yes",'Sites Score_Others'!S258-'Sites Score_Others'!R258,"")</f>
        <v>0</v>
      </c>
      <c r="R258" s="70">
        <f>IF(R706="yes",'Sites Score_Others'!T258-'Sites Score_Others'!S258,"")</f>
        <v>0</v>
      </c>
    </row>
    <row r="259" spans="5:18" hidden="1" outlineLevel="1" x14ac:dyDescent="0.45">
      <c r="E259" s="2" t="s">
        <v>224</v>
      </c>
      <c r="F259" s="2" t="s">
        <v>300</v>
      </c>
      <c r="G259" s="1" t="s">
        <v>131</v>
      </c>
      <c r="H259" s="1" t="s">
        <v>130</v>
      </c>
      <c r="I259" s="1" t="s">
        <v>132</v>
      </c>
      <c r="K259" s="70">
        <f>IF(K707="yes",'Sites Score_Others'!M259-'Sites Score_Others'!L259,"")</f>
        <v>0</v>
      </c>
      <c r="L259" s="70">
        <f>IF(L707="yes",'Sites Score_Others'!N259-'Sites Score_Others'!M259,"")</f>
        <v>0</v>
      </c>
      <c r="M259" s="70">
        <f>IF(M707="yes",'Sites Score_Others'!O259-'Sites Score_Others'!N259,"")</f>
        <v>0</v>
      </c>
      <c r="N259" s="70">
        <f>IF(N707="yes",'Sites Score_Others'!P259-'Sites Score_Others'!O259,"")</f>
        <v>0</v>
      </c>
      <c r="O259" s="70" t="str">
        <f>IF(O707="yes",'Sites Score_Others'!R259-'Sites Score_Others'!Q259,"")</f>
        <v/>
      </c>
      <c r="P259" s="70">
        <f>IF(P707="yes",'Sites Score_Others'!R259-'Sites Score_Others'!P259,"")</f>
        <v>0</v>
      </c>
      <c r="Q259" s="70">
        <f>IF(Q707="yes",'Sites Score_Others'!S259-'Sites Score_Others'!R259,"")</f>
        <v>0</v>
      </c>
      <c r="R259" s="70">
        <f>IF(R707="yes",'Sites Score_Others'!T259-'Sites Score_Others'!S259,"")</f>
        <v>0</v>
      </c>
    </row>
    <row r="260" spans="5:18" hidden="1" outlineLevel="1" x14ac:dyDescent="0.45">
      <c r="E260" s="2" t="s">
        <v>224</v>
      </c>
      <c r="F260" s="2" t="s">
        <v>301</v>
      </c>
      <c r="G260" s="1" t="s">
        <v>131</v>
      </c>
      <c r="H260" s="1" t="s">
        <v>130</v>
      </c>
      <c r="I260" s="1" t="s">
        <v>132</v>
      </c>
      <c r="K260" s="70">
        <f>IF(K708="yes",'Sites Score_Others'!M260-'Sites Score_Others'!L260,"")</f>
        <v>0</v>
      </c>
      <c r="L260" s="70">
        <f>IF(L708="yes",'Sites Score_Others'!N260-'Sites Score_Others'!M260,"")</f>
        <v>0</v>
      </c>
      <c r="M260" s="70">
        <f>IF(M708="yes",'Sites Score_Others'!O260-'Sites Score_Others'!N260,"")</f>
        <v>0</v>
      </c>
      <c r="N260" s="70">
        <f>IF(N708="yes",'Sites Score_Others'!P260-'Sites Score_Others'!O260,"")</f>
        <v>0</v>
      </c>
      <c r="O260" s="70" t="str">
        <f>IF(O708="yes",'Sites Score_Others'!R260-'Sites Score_Others'!Q260,"")</f>
        <v/>
      </c>
      <c r="P260" s="70">
        <f>IF(P708="yes",'Sites Score_Others'!R260-'Sites Score_Others'!P260,"")</f>
        <v>0</v>
      </c>
      <c r="Q260" s="70">
        <f>IF(Q708="yes",'Sites Score_Others'!S260-'Sites Score_Others'!R260,"")</f>
        <v>0</v>
      </c>
      <c r="R260" s="70">
        <f>IF(R708="yes",'Sites Score_Others'!T260-'Sites Score_Others'!S260,"")</f>
        <v>0</v>
      </c>
    </row>
    <row r="261" spans="5:18" hidden="1" outlineLevel="1" x14ac:dyDescent="0.45">
      <c r="E261" s="2" t="s">
        <v>224</v>
      </c>
      <c r="F261" s="2" t="s">
        <v>302</v>
      </c>
      <c r="G261" s="1" t="s">
        <v>131</v>
      </c>
      <c r="H261" s="1" t="s">
        <v>130</v>
      </c>
      <c r="I261" s="1" t="s">
        <v>132</v>
      </c>
      <c r="K261" s="70">
        <f>IF(K709="yes",'Sites Score_Others'!M261-'Sites Score_Others'!L261,"")</f>
        <v>0</v>
      </c>
      <c r="L261" s="70">
        <f>IF(L709="yes",'Sites Score_Others'!N261-'Sites Score_Others'!M261,"")</f>
        <v>0</v>
      </c>
      <c r="M261" s="70">
        <f>IF(M709="yes",'Sites Score_Others'!O261-'Sites Score_Others'!N261,"")</f>
        <v>0</v>
      </c>
      <c r="N261" s="70">
        <f>IF(N709="yes",'Sites Score_Others'!P261-'Sites Score_Others'!O261,"")</f>
        <v>0</v>
      </c>
      <c r="O261" s="70" t="str">
        <f>IF(O709="yes",'Sites Score_Others'!R261-'Sites Score_Others'!Q261,"")</f>
        <v/>
      </c>
      <c r="P261" s="70">
        <f>IF(P709="yes",'Sites Score_Others'!R261-'Sites Score_Others'!P261,"")</f>
        <v>0</v>
      </c>
      <c r="Q261" s="70">
        <f>IF(Q709="yes",'Sites Score_Others'!S261-'Sites Score_Others'!R261,"")</f>
        <v>0</v>
      </c>
      <c r="R261" s="70">
        <f>IF(R709="yes",'Sites Score_Others'!T261-'Sites Score_Others'!S261,"")</f>
        <v>0</v>
      </c>
    </row>
    <row r="262" spans="5:18" hidden="1" outlineLevel="1" x14ac:dyDescent="0.45">
      <c r="E262" s="2" t="s">
        <v>224</v>
      </c>
      <c r="F262" s="2" t="s">
        <v>303</v>
      </c>
      <c r="G262" s="1" t="s">
        <v>131</v>
      </c>
      <c r="H262" s="1" t="s">
        <v>130</v>
      </c>
      <c r="I262" s="1" t="s">
        <v>132</v>
      </c>
      <c r="K262" s="70">
        <f>IF(K710="yes",'Sites Score_Others'!M262-'Sites Score_Others'!L262,"")</f>
        <v>1</v>
      </c>
      <c r="L262" s="70">
        <f>IF(L710="yes",'Sites Score_Others'!N262-'Sites Score_Others'!M262,"")</f>
        <v>-1</v>
      </c>
      <c r="M262" s="70">
        <f>IF(M710="yes",'Sites Score_Others'!O262-'Sites Score_Others'!N262,"")</f>
        <v>0</v>
      </c>
      <c r="N262" s="70">
        <f>IF(N710="yes",'Sites Score_Others'!P262-'Sites Score_Others'!O262,"")</f>
        <v>1</v>
      </c>
      <c r="O262" s="70" t="str">
        <f>IF(O710="yes",'Sites Score_Others'!R262-'Sites Score_Others'!Q262,"")</f>
        <v/>
      </c>
      <c r="P262" s="70">
        <f>IF(P710="yes",'Sites Score_Others'!R262-'Sites Score_Others'!P262,"")</f>
        <v>0</v>
      </c>
      <c r="Q262" s="70">
        <f>IF(Q710="yes",'Sites Score_Others'!S262-'Sites Score_Others'!R262,"")</f>
        <v>0</v>
      </c>
      <c r="R262" s="70">
        <f>IF(R710="yes",'Sites Score_Others'!T262-'Sites Score_Others'!S262,"")</f>
        <v>0</v>
      </c>
    </row>
    <row r="263" spans="5:18" hidden="1" outlineLevel="1" x14ac:dyDescent="0.45">
      <c r="E263" s="2" t="s">
        <v>224</v>
      </c>
      <c r="F263" s="2" t="s">
        <v>304</v>
      </c>
      <c r="G263" s="1" t="s">
        <v>131</v>
      </c>
      <c r="H263" s="1" t="s">
        <v>130</v>
      </c>
      <c r="I263" s="1" t="s">
        <v>132</v>
      </c>
      <c r="K263" s="70">
        <f>IF(K711="yes",'Sites Score_Others'!M263-'Sites Score_Others'!L263,"")</f>
        <v>0</v>
      </c>
      <c r="L263" s="70">
        <f>IF(L711="yes",'Sites Score_Others'!N263-'Sites Score_Others'!M263,"")</f>
        <v>0</v>
      </c>
      <c r="M263" s="70">
        <f>IF(M711="yes",'Sites Score_Others'!O263-'Sites Score_Others'!N263,"")</f>
        <v>0</v>
      </c>
      <c r="N263" s="70">
        <f>IF(N711="yes",'Sites Score_Others'!P263-'Sites Score_Others'!O263,"")</f>
        <v>0</v>
      </c>
      <c r="O263" s="70" t="str">
        <f>IF(O711="yes",'Sites Score_Others'!R263-'Sites Score_Others'!Q263,"")</f>
        <v/>
      </c>
      <c r="P263" s="70">
        <f>IF(P711="yes",'Sites Score_Others'!R263-'Sites Score_Others'!P263,"")</f>
        <v>0</v>
      </c>
      <c r="Q263" s="70">
        <f>IF(Q711="yes",'Sites Score_Others'!S263-'Sites Score_Others'!R263,"")</f>
        <v>0</v>
      </c>
      <c r="R263" s="70">
        <f>IF(R711="yes",'Sites Score_Others'!T263-'Sites Score_Others'!S263,"")</f>
        <v>0</v>
      </c>
    </row>
    <row r="264" spans="5:18" hidden="1" outlineLevel="1" x14ac:dyDescent="0.45">
      <c r="E264" s="2" t="s">
        <v>224</v>
      </c>
      <c r="F264" s="2" t="s">
        <v>305</v>
      </c>
      <c r="G264" s="1" t="s">
        <v>131</v>
      </c>
      <c r="H264" s="1" t="s">
        <v>130</v>
      </c>
      <c r="I264" s="1" t="s">
        <v>132</v>
      </c>
      <c r="K264" s="70" t="str">
        <f>IF(K712="yes",'Sites Score_Others'!M264-'Sites Score_Others'!L264,"")</f>
        <v/>
      </c>
      <c r="L264" s="70" t="str">
        <f>IF(L712="yes",'Sites Score_Others'!N264-'Sites Score_Others'!M264,"")</f>
        <v/>
      </c>
      <c r="M264" s="70" t="str">
        <f>IF(M712="yes",'Sites Score_Others'!O264-'Sites Score_Others'!N264,"")</f>
        <v/>
      </c>
      <c r="N264" s="70">
        <f>IF(N712="yes",'Sites Score_Others'!P264-'Sites Score_Others'!O264,"")</f>
        <v>0</v>
      </c>
      <c r="O264" s="70" t="str">
        <f>IF(O712="yes",'Sites Score_Others'!R264-'Sites Score_Others'!Q264,"")</f>
        <v/>
      </c>
      <c r="P264" s="70">
        <f>IF(P712="yes",'Sites Score_Others'!R264-'Sites Score_Others'!P264,"")</f>
        <v>0</v>
      </c>
      <c r="Q264" s="70">
        <f>IF(Q712="yes",'Sites Score_Others'!S264-'Sites Score_Others'!R264,"")</f>
        <v>0</v>
      </c>
      <c r="R264" s="70">
        <f>IF(R712="yes",'Sites Score_Others'!T264-'Sites Score_Others'!S264,"")</f>
        <v>0</v>
      </c>
    </row>
    <row r="265" spans="5:18" hidden="1" outlineLevel="1" x14ac:dyDescent="0.45">
      <c r="E265" s="2" t="s">
        <v>224</v>
      </c>
      <c r="F265" s="2" t="s">
        <v>306</v>
      </c>
      <c r="G265" s="1" t="s">
        <v>131</v>
      </c>
      <c r="H265" s="1" t="s">
        <v>130</v>
      </c>
      <c r="I265" s="1" t="s">
        <v>132</v>
      </c>
      <c r="K265" s="70">
        <f>IF(K713="yes",'Sites Score_Others'!M265-'Sites Score_Others'!L265,"")</f>
        <v>1</v>
      </c>
      <c r="L265" s="70">
        <f>IF(L713="yes",'Sites Score_Others'!N265-'Sites Score_Others'!M265,"")</f>
        <v>0</v>
      </c>
      <c r="M265" s="70">
        <f>IF(M713="yes",'Sites Score_Others'!O265-'Sites Score_Others'!N265,"")</f>
        <v>0</v>
      </c>
      <c r="N265" s="70">
        <f>IF(N713="yes",'Sites Score_Others'!P265-'Sites Score_Others'!O265,"")</f>
        <v>0</v>
      </c>
      <c r="O265" s="70" t="str">
        <f>IF(O713="yes",'Sites Score_Others'!R265-'Sites Score_Others'!Q265,"")</f>
        <v/>
      </c>
      <c r="P265" s="70">
        <f>IF(P713="yes",'Sites Score_Others'!R265-'Sites Score_Others'!P265,"")</f>
        <v>0</v>
      </c>
      <c r="Q265" s="70">
        <f>IF(Q713="yes",'Sites Score_Others'!S265-'Sites Score_Others'!R265,"")</f>
        <v>0</v>
      </c>
      <c r="R265" s="70">
        <f>IF(R713="yes",'Sites Score_Others'!T265-'Sites Score_Others'!S265,"")</f>
        <v>0</v>
      </c>
    </row>
    <row r="266" spans="5:18" hidden="1" outlineLevel="1" x14ac:dyDescent="0.45">
      <c r="E266" s="2" t="s">
        <v>224</v>
      </c>
      <c r="F266" s="2" t="s">
        <v>307</v>
      </c>
      <c r="G266" s="1" t="s">
        <v>131</v>
      </c>
      <c r="H266" s="1" t="s">
        <v>130</v>
      </c>
      <c r="I266" s="1" t="s">
        <v>132</v>
      </c>
      <c r="K266" s="70">
        <f>IF(K714="yes",'Sites Score_Others'!M266-'Sites Score_Others'!L266,"")</f>
        <v>0</v>
      </c>
      <c r="L266" s="70">
        <f>IF(L714="yes",'Sites Score_Others'!N266-'Sites Score_Others'!M266,"")</f>
        <v>0</v>
      </c>
      <c r="M266" s="70">
        <f>IF(M714="yes",'Sites Score_Others'!O266-'Sites Score_Others'!N266,"")</f>
        <v>0</v>
      </c>
      <c r="N266" s="70">
        <f>IF(N714="yes",'Sites Score_Others'!P266-'Sites Score_Others'!O266,"")</f>
        <v>0</v>
      </c>
      <c r="O266" s="70" t="str">
        <f>IF(O714="yes",'Sites Score_Others'!R266-'Sites Score_Others'!Q266,"")</f>
        <v/>
      </c>
      <c r="P266" s="70">
        <f>IF(P714="yes",'Sites Score_Others'!R266-'Sites Score_Others'!P266,"")</f>
        <v>0</v>
      </c>
      <c r="Q266" s="70">
        <f>IF(Q714="yes",'Sites Score_Others'!S266-'Sites Score_Others'!R266,"")</f>
        <v>0</v>
      </c>
      <c r="R266" s="70">
        <f>IF(R714="yes",'Sites Score_Others'!T266-'Sites Score_Others'!S266,"")</f>
        <v>0</v>
      </c>
    </row>
    <row r="267" spans="5:18" hidden="1" outlineLevel="1" x14ac:dyDescent="0.45">
      <c r="E267" s="2" t="s">
        <v>224</v>
      </c>
      <c r="F267" s="2" t="s">
        <v>308</v>
      </c>
      <c r="G267" s="1" t="s">
        <v>131</v>
      </c>
      <c r="H267" s="1" t="s">
        <v>130</v>
      </c>
      <c r="I267" s="1" t="s">
        <v>132</v>
      </c>
      <c r="K267" s="70">
        <f>IF(K715="yes",'Sites Score_Others'!M267-'Sites Score_Others'!L267,"")</f>
        <v>0</v>
      </c>
      <c r="L267" s="70">
        <f>IF(L715="yes",'Sites Score_Others'!N267-'Sites Score_Others'!M267,"")</f>
        <v>0</v>
      </c>
      <c r="M267" s="70">
        <f>IF(M715="yes",'Sites Score_Others'!O267-'Sites Score_Others'!N267,"")</f>
        <v>1</v>
      </c>
      <c r="N267" s="70">
        <f>IF(N715="yes",'Sites Score_Others'!P267-'Sites Score_Others'!O267,"")</f>
        <v>0</v>
      </c>
      <c r="O267" s="70" t="str">
        <f>IF(O715="yes",'Sites Score_Others'!R267-'Sites Score_Others'!Q267,"")</f>
        <v/>
      </c>
      <c r="P267" s="70">
        <f>IF(P715="yes",'Sites Score_Others'!R267-'Sites Score_Others'!P267,"")</f>
        <v>0</v>
      </c>
      <c r="Q267" s="70">
        <f>IF(Q715="yes",'Sites Score_Others'!S267-'Sites Score_Others'!R267,"")</f>
        <v>0</v>
      </c>
      <c r="R267" s="70">
        <f>IF(R715="yes",'Sites Score_Others'!T267-'Sites Score_Others'!S267,"")</f>
        <v>0</v>
      </c>
    </row>
    <row r="268" spans="5:18" hidden="1" outlineLevel="1" x14ac:dyDescent="0.45">
      <c r="E268" s="2" t="s">
        <v>224</v>
      </c>
      <c r="F268" s="2" t="s">
        <v>309</v>
      </c>
      <c r="G268" s="1" t="s">
        <v>131</v>
      </c>
      <c r="H268" s="1" t="s">
        <v>130</v>
      </c>
      <c r="I268" s="1" t="s">
        <v>132</v>
      </c>
      <c r="K268" s="70">
        <f>IF(K716="yes",'Sites Score_Others'!M268-'Sites Score_Others'!L268,"")</f>
        <v>1</v>
      </c>
      <c r="L268" s="70">
        <f>IF(L716="yes",'Sites Score_Others'!N268-'Sites Score_Others'!M268,"")</f>
        <v>0</v>
      </c>
      <c r="M268" s="70">
        <f>IF(M716="yes",'Sites Score_Others'!O268-'Sites Score_Others'!N268,"")</f>
        <v>0</v>
      </c>
      <c r="N268" s="70">
        <f>IF(N716="yes",'Sites Score_Others'!P268-'Sites Score_Others'!O268,"")</f>
        <v>0</v>
      </c>
      <c r="O268" s="70" t="str">
        <f>IF(O716="yes",'Sites Score_Others'!R268-'Sites Score_Others'!Q268,"")</f>
        <v/>
      </c>
      <c r="P268" s="70">
        <f>IF(P716="yes",'Sites Score_Others'!R268-'Sites Score_Others'!P268,"")</f>
        <v>0</v>
      </c>
      <c r="Q268" s="70">
        <f>IF(Q716="yes",'Sites Score_Others'!S268-'Sites Score_Others'!R268,"")</f>
        <v>1</v>
      </c>
      <c r="R268" s="70">
        <f>IF(R716="yes",'Sites Score_Others'!T268-'Sites Score_Others'!S268,"")</f>
        <v>0</v>
      </c>
    </row>
    <row r="269" spans="5:18" hidden="1" outlineLevel="1" x14ac:dyDescent="0.45">
      <c r="E269" s="2" t="s">
        <v>224</v>
      </c>
      <c r="F269" s="2" t="s">
        <v>310</v>
      </c>
      <c r="G269" s="1" t="s">
        <v>131</v>
      </c>
      <c r="H269" s="1" t="s">
        <v>130</v>
      </c>
      <c r="I269" s="1" t="s">
        <v>132</v>
      </c>
      <c r="K269" s="70">
        <f>IF(K717="yes",'Sites Score_Others'!M269-'Sites Score_Others'!L269,"")</f>
        <v>0</v>
      </c>
      <c r="L269" s="70">
        <f>IF(L717="yes",'Sites Score_Others'!N269-'Sites Score_Others'!M269,"")</f>
        <v>0</v>
      </c>
      <c r="M269" s="70">
        <f>IF(M717="yes",'Sites Score_Others'!O269-'Sites Score_Others'!N269,"")</f>
        <v>0</v>
      </c>
      <c r="N269" s="70">
        <f>IF(N717="yes",'Sites Score_Others'!P269-'Sites Score_Others'!O269,"")</f>
        <v>0</v>
      </c>
      <c r="O269" s="70" t="str">
        <f>IF(O717="yes",'Sites Score_Others'!R269-'Sites Score_Others'!Q269,"")</f>
        <v/>
      </c>
      <c r="P269" s="70">
        <f>IF(P717="yes",'Sites Score_Others'!R269-'Sites Score_Others'!P269,"")</f>
        <v>0</v>
      </c>
      <c r="Q269" s="70">
        <f>IF(Q717="yes",'Sites Score_Others'!S269-'Sites Score_Others'!R269,"")</f>
        <v>0</v>
      </c>
      <c r="R269" s="70">
        <f>IF(R717="yes",'Sites Score_Others'!T269-'Sites Score_Others'!S269,"")</f>
        <v>0</v>
      </c>
    </row>
    <row r="270" spans="5:18" hidden="1" outlineLevel="1" x14ac:dyDescent="0.45">
      <c r="E270" s="2" t="s">
        <v>224</v>
      </c>
      <c r="F270" s="2" t="s">
        <v>311</v>
      </c>
      <c r="G270" s="1" t="s">
        <v>131</v>
      </c>
      <c r="H270" s="1" t="s">
        <v>130</v>
      </c>
      <c r="I270" s="1" t="s">
        <v>132</v>
      </c>
      <c r="K270" s="70">
        <f>IF(K718="yes",'Sites Score_Others'!M270-'Sites Score_Others'!L270,"")</f>
        <v>0</v>
      </c>
      <c r="L270" s="70">
        <f>IF(L718="yes",'Sites Score_Others'!N270-'Sites Score_Others'!M270,"")</f>
        <v>0</v>
      </c>
      <c r="M270" s="70">
        <f>IF(M718="yes",'Sites Score_Others'!O270-'Sites Score_Others'!N270,"")</f>
        <v>0</v>
      </c>
      <c r="N270" s="70">
        <f>IF(N718="yes",'Sites Score_Others'!P270-'Sites Score_Others'!O270,"")</f>
        <v>0</v>
      </c>
      <c r="O270" s="70" t="str">
        <f>IF(O718="yes",'Sites Score_Others'!R270-'Sites Score_Others'!Q270,"")</f>
        <v/>
      </c>
      <c r="P270" s="70">
        <f>IF(P718="yes",'Sites Score_Others'!R270-'Sites Score_Others'!P270,"")</f>
        <v>0</v>
      </c>
      <c r="Q270" s="70">
        <f>IF(Q718="yes",'Sites Score_Others'!S270-'Sites Score_Others'!R270,"")</f>
        <v>0</v>
      </c>
      <c r="R270" s="70">
        <f>IF(R718="yes",'Sites Score_Others'!T270-'Sites Score_Others'!S270,"")</f>
        <v>0</v>
      </c>
    </row>
    <row r="271" spans="5:18" hidden="1" outlineLevel="1" x14ac:dyDescent="0.45">
      <c r="E271" s="2" t="s">
        <v>224</v>
      </c>
      <c r="F271" s="2" t="s">
        <v>312</v>
      </c>
      <c r="G271" s="1" t="s">
        <v>131</v>
      </c>
      <c r="H271" s="1" t="s">
        <v>130</v>
      </c>
      <c r="I271" s="1" t="s">
        <v>132</v>
      </c>
      <c r="K271" s="70">
        <f>IF(K719="yes",'Sites Score_Others'!M271-'Sites Score_Others'!L271,"")</f>
        <v>0</v>
      </c>
      <c r="L271" s="70">
        <f>IF(L719="yes",'Sites Score_Others'!N271-'Sites Score_Others'!M271,"")</f>
        <v>0</v>
      </c>
      <c r="M271" s="70">
        <f>IF(M719="yes",'Sites Score_Others'!O271-'Sites Score_Others'!N271,"")</f>
        <v>0</v>
      </c>
      <c r="N271" s="70">
        <f>IF(N719="yes",'Sites Score_Others'!P271-'Sites Score_Others'!O271,"")</f>
        <v>0</v>
      </c>
      <c r="O271" s="70" t="str">
        <f>IF(O719="yes",'Sites Score_Others'!R271-'Sites Score_Others'!Q271,"")</f>
        <v/>
      </c>
      <c r="P271" s="70">
        <f>IF(P719="yes",'Sites Score_Others'!R271-'Sites Score_Others'!P271,"")</f>
        <v>0</v>
      </c>
      <c r="Q271" s="70">
        <f>IF(Q719="yes",'Sites Score_Others'!S271-'Sites Score_Others'!R271,"")</f>
        <v>0</v>
      </c>
      <c r="R271" s="70">
        <f>IF(R719="yes",'Sites Score_Others'!T271-'Sites Score_Others'!S271,"")</f>
        <v>0</v>
      </c>
    </row>
    <row r="272" spans="5:18" hidden="1" outlineLevel="1" x14ac:dyDescent="0.45">
      <c r="E272" s="2" t="s">
        <v>224</v>
      </c>
      <c r="F272" s="2" t="s">
        <v>313</v>
      </c>
      <c r="G272" s="1" t="s">
        <v>131</v>
      </c>
      <c r="H272" s="1" t="s">
        <v>130</v>
      </c>
      <c r="I272" s="1" t="s">
        <v>132</v>
      </c>
      <c r="K272" s="70">
        <f>IF(K720="yes",'Sites Score_Others'!M272-'Sites Score_Others'!L272,"")</f>
        <v>0</v>
      </c>
      <c r="L272" s="70">
        <f>IF(L720="yes",'Sites Score_Others'!N272-'Sites Score_Others'!M272,"")</f>
        <v>0</v>
      </c>
      <c r="M272" s="70">
        <f>IF(M720="yes",'Sites Score_Others'!O272-'Sites Score_Others'!N272,"")</f>
        <v>0</v>
      </c>
      <c r="N272" s="70">
        <f>IF(N720="yes",'Sites Score_Others'!P272-'Sites Score_Others'!O272,"")</f>
        <v>0</v>
      </c>
      <c r="O272" s="70" t="str">
        <f>IF(O720="yes",'Sites Score_Others'!R272-'Sites Score_Others'!Q272,"")</f>
        <v/>
      </c>
      <c r="P272" s="70">
        <f>IF(P720="yes",'Sites Score_Others'!R272-'Sites Score_Others'!P272,"")</f>
        <v>0</v>
      </c>
      <c r="Q272" s="70">
        <f>IF(Q720="yes",'Sites Score_Others'!S272-'Sites Score_Others'!R272,"")</f>
        <v>0</v>
      </c>
      <c r="R272" s="70">
        <f>IF(R720="yes",'Sites Score_Others'!T272-'Sites Score_Others'!S272,"")</f>
        <v>0</v>
      </c>
    </row>
    <row r="273" spans="5:18" hidden="1" outlineLevel="1" x14ac:dyDescent="0.45">
      <c r="E273" s="2" t="s">
        <v>224</v>
      </c>
      <c r="F273" s="2" t="s">
        <v>314</v>
      </c>
      <c r="G273" s="1" t="s">
        <v>131</v>
      </c>
      <c r="H273" s="1" t="s">
        <v>130</v>
      </c>
      <c r="I273" s="1" t="s">
        <v>132</v>
      </c>
      <c r="K273" s="70">
        <f>IF(K721="yes",'Sites Score_Others'!M273-'Sites Score_Others'!L273,"")</f>
        <v>0</v>
      </c>
      <c r="L273" s="70">
        <f>IF(L721="yes",'Sites Score_Others'!N273-'Sites Score_Others'!M273,"")</f>
        <v>0</v>
      </c>
      <c r="M273" s="70">
        <f>IF(M721="yes",'Sites Score_Others'!O273-'Sites Score_Others'!N273,"")</f>
        <v>0</v>
      </c>
      <c r="N273" s="70">
        <f>IF(N721="yes",'Sites Score_Others'!P273-'Sites Score_Others'!O273,"")</f>
        <v>0</v>
      </c>
      <c r="O273" s="70" t="str">
        <f>IF(O721="yes",'Sites Score_Others'!R273-'Sites Score_Others'!Q273,"")</f>
        <v/>
      </c>
      <c r="P273" s="70">
        <f>IF(P721="yes",'Sites Score_Others'!R273-'Sites Score_Others'!P273,"")</f>
        <v>0</v>
      </c>
      <c r="Q273" s="70">
        <f>IF(Q721="yes",'Sites Score_Others'!S273-'Sites Score_Others'!R273,"")</f>
        <v>0</v>
      </c>
      <c r="R273" s="70">
        <f>IF(R721="yes",'Sites Score_Others'!T273-'Sites Score_Others'!S273,"")</f>
        <v>0</v>
      </c>
    </row>
    <row r="274" spans="5:18" hidden="1" outlineLevel="1" x14ac:dyDescent="0.45">
      <c r="E274" s="2" t="s">
        <v>224</v>
      </c>
      <c r="F274" s="2" t="s">
        <v>315</v>
      </c>
      <c r="G274" s="1" t="s">
        <v>131</v>
      </c>
      <c r="H274" s="1" t="s">
        <v>130</v>
      </c>
      <c r="I274" s="1" t="s">
        <v>132</v>
      </c>
      <c r="K274" s="70">
        <f>IF(K722="yes",'Sites Score_Others'!M274-'Sites Score_Others'!L274,"")</f>
        <v>0</v>
      </c>
      <c r="L274" s="70">
        <f>IF(L722="yes",'Sites Score_Others'!N274-'Sites Score_Others'!M274,"")</f>
        <v>0</v>
      </c>
      <c r="M274" s="70">
        <f>IF(M722="yes",'Sites Score_Others'!O274-'Sites Score_Others'!N274,"")</f>
        <v>0</v>
      </c>
      <c r="N274" s="70">
        <f>IF(N722="yes",'Sites Score_Others'!P274-'Sites Score_Others'!O274,"")</f>
        <v>0</v>
      </c>
      <c r="O274" s="70" t="str">
        <f>IF(O722="yes",'Sites Score_Others'!R274-'Sites Score_Others'!Q274,"")</f>
        <v/>
      </c>
      <c r="P274" s="70">
        <f>IF(P722="yes",'Sites Score_Others'!R274-'Sites Score_Others'!P274,"")</f>
        <v>0</v>
      </c>
      <c r="Q274" s="70">
        <f>IF(Q722="yes",'Sites Score_Others'!S274-'Sites Score_Others'!R274,"")</f>
        <v>0</v>
      </c>
      <c r="R274" s="70">
        <f>IF(R722="yes",'Sites Score_Others'!T274-'Sites Score_Others'!S274,"")</f>
        <v>0</v>
      </c>
    </row>
    <row r="275" spans="5:18" hidden="1" outlineLevel="1" x14ac:dyDescent="0.45">
      <c r="E275" s="2" t="s">
        <v>224</v>
      </c>
      <c r="F275" s="2" t="s">
        <v>316</v>
      </c>
      <c r="G275" s="1" t="s">
        <v>131</v>
      </c>
      <c r="H275" s="1" t="s">
        <v>130</v>
      </c>
      <c r="I275" s="1" t="s">
        <v>132</v>
      </c>
      <c r="K275" s="70">
        <f>IF(K723="yes",'Sites Score_Others'!M275-'Sites Score_Others'!L275,"")</f>
        <v>-1</v>
      </c>
      <c r="L275" s="70">
        <f>IF(L723="yes",'Sites Score_Others'!N275-'Sites Score_Others'!M275,"")</f>
        <v>0</v>
      </c>
      <c r="M275" s="70">
        <f>IF(M723="yes",'Sites Score_Others'!O275-'Sites Score_Others'!N275,"")</f>
        <v>0</v>
      </c>
      <c r="N275" s="70">
        <f>IF(N723="yes",'Sites Score_Others'!P275-'Sites Score_Others'!O275,"")</f>
        <v>0</v>
      </c>
      <c r="O275" s="70" t="str">
        <f>IF(O723="yes",'Sites Score_Others'!R275-'Sites Score_Others'!Q275,"")</f>
        <v/>
      </c>
      <c r="P275" s="70">
        <f>IF(P723="yes",'Sites Score_Others'!R275-'Sites Score_Others'!P275,"")</f>
        <v>0</v>
      </c>
      <c r="Q275" s="70">
        <f>IF(Q723="yes",'Sites Score_Others'!S275-'Sites Score_Others'!R275,"")</f>
        <v>0</v>
      </c>
      <c r="R275" s="70">
        <f>IF(R723="yes",'Sites Score_Others'!T275-'Sites Score_Others'!S275,"")</f>
        <v>2</v>
      </c>
    </row>
    <row r="276" spans="5:18" hidden="1" outlineLevel="1" x14ac:dyDescent="0.45">
      <c r="E276" s="2" t="s">
        <v>224</v>
      </c>
      <c r="F276" s="2" t="s">
        <v>317</v>
      </c>
      <c r="G276" s="1" t="s">
        <v>131</v>
      </c>
      <c r="H276" s="1" t="s">
        <v>130</v>
      </c>
      <c r="I276" s="1" t="s">
        <v>132</v>
      </c>
      <c r="K276" s="70">
        <f>IF(K724="yes",'Sites Score_Others'!M276-'Sites Score_Others'!L276,"")</f>
        <v>0</v>
      </c>
      <c r="L276" s="70">
        <f>IF(L724="yes",'Sites Score_Others'!N276-'Sites Score_Others'!M276,"")</f>
        <v>0</v>
      </c>
      <c r="M276" s="70">
        <f>IF(M724="yes",'Sites Score_Others'!O276-'Sites Score_Others'!N276,"")</f>
        <v>0</v>
      </c>
      <c r="N276" s="70">
        <f>IF(N724="yes",'Sites Score_Others'!P276-'Sites Score_Others'!O276,"")</f>
        <v>0</v>
      </c>
      <c r="O276" s="70" t="str">
        <f>IF(O724="yes",'Sites Score_Others'!R276-'Sites Score_Others'!Q276,"")</f>
        <v/>
      </c>
      <c r="P276" s="70">
        <f>IF(P724="yes",'Sites Score_Others'!R276-'Sites Score_Others'!P276,"")</f>
        <v>0</v>
      </c>
      <c r="Q276" s="70">
        <f>IF(Q724="yes",'Sites Score_Others'!S276-'Sites Score_Others'!R276,"")</f>
        <v>0</v>
      </c>
      <c r="R276" s="70">
        <f>IF(R724="yes",'Sites Score_Others'!T276-'Sites Score_Others'!S276,"")</f>
        <v>0</v>
      </c>
    </row>
    <row r="277" spans="5:18" hidden="1" outlineLevel="1" x14ac:dyDescent="0.45">
      <c r="E277" s="2" t="s">
        <v>224</v>
      </c>
      <c r="F277" s="2" t="s">
        <v>318</v>
      </c>
      <c r="G277" s="1" t="s">
        <v>131</v>
      </c>
      <c r="H277" s="1" t="s">
        <v>130</v>
      </c>
      <c r="I277" s="1" t="s">
        <v>132</v>
      </c>
      <c r="K277" s="70">
        <f>IF(K725="yes",'Sites Score_Others'!M277-'Sites Score_Others'!L277,"")</f>
        <v>0</v>
      </c>
      <c r="L277" s="70">
        <f>IF(L725="yes",'Sites Score_Others'!N277-'Sites Score_Others'!M277,"")</f>
        <v>0</v>
      </c>
      <c r="M277" s="70">
        <f>IF(M725="yes",'Sites Score_Others'!O277-'Sites Score_Others'!N277,"")</f>
        <v>0</v>
      </c>
      <c r="N277" s="70">
        <f>IF(N725="yes",'Sites Score_Others'!P277-'Sites Score_Others'!O277,"")</f>
        <v>0</v>
      </c>
      <c r="O277" s="70" t="str">
        <f>IF(O725="yes",'Sites Score_Others'!R277-'Sites Score_Others'!Q277,"")</f>
        <v/>
      </c>
      <c r="P277" s="70">
        <f>IF(P725="yes",'Sites Score_Others'!R277-'Sites Score_Others'!P277,"")</f>
        <v>0</v>
      </c>
      <c r="Q277" s="70">
        <f>IF(Q725="yes",'Sites Score_Others'!S277-'Sites Score_Others'!R277,"")</f>
        <v>0</v>
      </c>
      <c r="R277" s="70">
        <f>IF(R725="yes",'Sites Score_Others'!T277-'Sites Score_Others'!S277,"")</f>
        <v>0</v>
      </c>
    </row>
    <row r="278" spans="5:18" hidden="1" outlineLevel="1" x14ac:dyDescent="0.45">
      <c r="E278" s="2" t="s">
        <v>224</v>
      </c>
      <c r="F278" s="2" t="s">
        <v>319</v>
      </c>
      <c r="G278" s="1" t="s">
        <v>131</v>
      </c>
      <c r="H278" s="1" t="s">
        <v>130</v>
      </c>
      <c r="I278" s="1" t="s">
        <v>132</v>
      </c>
      <c r="K278" s="70">
        <f>IF(K726="yes",'Sites Score_Others'!M278-'Sites Score_Others'!L278,"")</f>
        <v>0</v>
      </c>
      <c r="L278" s="70">
        <f>IF(L726="yes",'Sites Score_Others'!N278-'Sites Score_Others'!M278,"")</f>
        <v>0</v>
      </c>
      <c r="M278" s="70">
        <f>IF(M726="yes",'Sites Score_Others'!O278-'Sites Score_Others'!N278,"")</f>
        <v>0</v>
      </c>
      <c r="N278" s="70">
        <f>IF(N726="yes",'Sites Score_Others'!P278-'Sites Score_Others'!O278,"")</f>
        <v>0</v>
      </c>
      <c r="O278" s="70" t="str">
        <f>IF(O726="yes",'Sites Score_Others'!R278-'Sites Score_Others'!Q278,"")</f>
        <v/>
      </c>
      <c r="P278" s="70">
        <f>IF(P726="yes",'Sites Score_Others'!R278-'Sites Score_Others'!P278,"")</f>
        <v>0</v>
      </c>
      <c r="Q278" s="70">
        <f>IF(Q726="yes",'Sites Score_Others'!S278-'Sites Score_Others'!R278,"")</f>
        <v>0</v>
      </c>
      <c r="R278" s="70">
        <f>IF(R726="yes",'Sites Score_Others'!T278-'Sites Score_Others'!S278,"")</f>
        <v>0</v>
      </c>
    </row>
    <row r="279" spans="5:18" hidden="1" outlineLevel="1" x14ac:dyDescent="0.45">
      <c r="E279" s="2" t="s">
        <v>224</v>
      </c>
      <c r="F279" s="2" t="s">
        <v>320</v>
      </c>
      <c r="G279" s="1" t="s">
        <v>131</v>
      </c>
      <c r="H279" s="1" t="s">
        <v>130</v>
      </c>
      <c r="I279" s="1" t="s">
        <v>132</v>
      </c>
      <c r="K279" s="70">
        <f>IF(K727="yes",'Sites Score_Others'!M279-'Sites Score_Others'!L279,"")</f>
        <v>1</v>
      </c>
      <c r="L279" s="70">
        <f>IF(L727="yes",'Sites Score_Others'!N279-'Sites Score_Others'!M279,"")</f>
        <v>-1</v>
      </c>
      <c r="M279" s="70">
        <f>IF(M727="yes",'Sites Score_Others'!O279-'Sites Score_Others'!N279,"")</f>
        <v>0</v>
      </c>
      <c r="N279" s="70">
        <f>IF(N727="yes",'Sites Score_Others'!P279-'Sites Score_Others'!O279,"")</f>
        <v>1</v>
      </c>
      <c r="O279" s="70" t="str">
        <f>IF(O727="yes",'Sites Score_Others'!R279-'Sites Score_Others'!Q279,"")</f>
        <v/>
      </c>
      <c r="P279" s="70">
        <f>IF(P727="yes",'Sites Score_Others'!R279-'Sites Score_Others'!P279,"")</f>
        <v>0</v>
      </c>
      <c r="Q279" s="70">
        <f>IF(Q727="yes",'Sites Score_Others'!S279-'Sites Score_Others'!R279,"")</f>
        <v>0</v>
      </c>
      <c r="R279" s="70">
        <f>IF(R727="yes",'Sites Score_Others'!T279-'Sites Score_Others'!S279,"")</f>
        <v>0</v>
      </c>
    </row>
    <row r="280" spans="5:18" hidden="1" outlineLevel="1" x14ac:dyDescent="0.45">
      <c r="E280" s="2" t="s">
        <v>224</v>
      </c>
      <c r="F280" s="2" t="s">
        <v>321</v>
      </c>
      <c r="G280" s="1" t="s">
        <v>131</v>
      </c>
      <c r="H280" s="1" t="s">
        <v>130</v>
      </c>
      <c r="I280" s="1" t="s">
        <v>132</v>
      </c>
      <c r="K280" s="70">
        <f>IF(K728="yes",'Sites Score_Others'!M280-'Sites Score_Others'!L280,"")</f>
        <v>-1</v>
      </c>
      <c r="L280" s="70">
        <f>IF(L728="yes",'Sites Score_Others'!N280-'Sites Score_Others'!M280,"")</f>
        <v>0</v>
      </c>
      <c r="M280" s="70">
        <f>IF(M728="yes",'Sites Score_Others'!O280-'Sites Score_Others'!N280,"")</f>
        <v>0</v>
      </c>
      <c r="N280" s="70">
        <f>IF(N728="yes",'Sites Score_Others'!P280-'Sites Score_Others'!O280,"")</f>
        <v>0</v>
      </c>
      <c r="O280" s="70" t="str">
        <f>IF(O728="yes",'Sites Score_Others'!R280-'Sites Score_Others'!Q280,"")</f>
        <v/>
      </c>
      <c r="P280" s="70">
        <f>IF(P728="yes",'Sites Score_Others'!R280-'Sites Score_Others'!P280,"")</f>
        <v>0</v>
      </c>
      <c r="Q280" s="70">
        <f>IF(Q728="yes",'Sites Score_Others'!S280-'Sites Score_Others'!R280,"")</f>
        <v>0</v>
      </c>
      <c r="R280" s="70">
        <f>IF(R728="yes",'Sites Score_Others'!T280-'Sites Score_Others'!S280,"")</f>
        <v>0</v>
      </c>
    </row>
    <row r="281" spans="5:18" hidden="1" outlineLevel="1" x14ac:dyDescent="0.45">
      <c r="E281" s="2" t="s">
        <v>224</v>
      </c>
      <c r="F281" s="2" t="s">
        <v>322</v>
      </c>
      <c r="G281" s="1" t="s">
        <v>131</v>
      </c>
      <c r="H281" s="1" t="s">
        <v>130</v>
      </c>
      <c r="I281" s="1" t="s">
        <v>132</v>
      </c>
      <c r="K281" s="70">
        <f>IF(K729="yes",'Sites Score_Others'!M281-'Sites Score_Others'!L281,"")</f>
        <v>0</v>
      </c>
      <c r="L281" s="70">
        <f>IF(L729="yes",'Sites Score_Others'!N281-'Sites Score_Others'!M281,"")</f>
        <v>0</v>
      </c>
      <c r="M281" s="70">
        <f>IF(M729="yes",'Sites Score_Others'!O281-'Sites Score_Others'!N281,"")</f>
        <v>0</v>
      </c>
      <c r="N281" s="70">
        <f>IF(N729="yes",'Sites Score_Others'!P281-'Sites Score_Others'!O281,"")</f>
        <v>0</v>
      </c>
      <c r="O281" s="70" t="str">
        <f>IF(O729="yes",'Sites Score_Others'!R281-'Sites Score_Others'!Q281,"")</f>
        <v/>
      </c>
      <c r="P281" s="70">
        <f>IF(P729="yes",'Sites Score_Others'!R281-'Sites Score_Others'!P281,"")</f>
        <v>0</v>
      </c>
      <c r="Q281" s="70">
        <f>IF(Q729="yes",'Sites Score_Others'!S281-'Sites Score_Others'!R281,"")</f>
        <v>0</v>
      </c>
      <c r="R281" s="70">
        <f>IF(R729="yes",'Sites Score_Others'!T281-'Sites Score_Others'!S281,"")</f>
        <v>0</v>
      </c>
    </row>
    <row r="282" spans="5:18" hidden="1" outlineLevel="1" x14ac:dyDescent="0.45">
      <c r="E282" s="2" t="s">
        <v>224</v>
      </c>
      <c r="F282" s="2" t="s">
        <v>323</v>
      </c>
      <c r="G282" s="1" t="s">
        <v>131</v>
      </c>
      <c r="H282" s="1" t="s">
        <v>130</v>
      </c>
      <c r="I282" s="1" t="s">
        <v>132</v>
      </c>
      <c r="K282" s="70">
        <f>IF(K730="yes",'Sites Score_Others'!M282-'Sites Score_Others'!L282,"")</f>
        <v>1</v>
      </c>
      <c r="L282" s="70">
        <f>IF(L730="yes",'Sites Score_Others'!N282-'Sites Score_Others'!M282,"")</f>
        <v>0</v>
      </c>
      <c r="M282" s="70">
        <f>IF(M730="yes",'Sites Score_Others'!O282-'Sites Score_Others'!N282,"")</f>
        <v>0</v>
      </c>
      <c r="N282" s="70">
        <f>IF(N730="yes",'Sites Score_Others'!P282-'Sites Score_Others'!O282,"")</f>
        <v>1</v>
      </c>
      <c r="O282" s="70" t="str">
        <f>IF(O730="yes",'Sites Score_Others'!R282-'Sites Score_Others'!Q282,"")</f>
        <v/>
      </c>
      <c r="P282" s="70">
        <f>IF(P730="yes",'Sites Score_Others'!R282-'Sites Score_Others'!P282,"")</f>
        <v>0</v>
      </c>
      <c r="Q282" s="70">
        <f>IF(Q730="yes",'Sites Score_Others'!S282-'Sites Score_Others'!R282,"")</f>
        <v>0</v>
      </c>
      <c r="R282" s="70">
        <f>IF(R730="yes",'Sites Score_Others'!T282-'Sites Score_Others'!S282,"")</f>
        <v>0</v>
      </c>
    </row>
    <row r="283" spans="5:18" hidden="1" outlineLevel="1" x14ac:dyDescent="0.45">
      <c r="E283" s="2" t="s">
        <v>224</v>
      </c>
      <c r="F283" s="2" t="s">
        <v>324</v>
      </c>
      <c r="G283" s="1" t="s">
        <v>131</v>
      </c>
      <c r="H283" s="1" t="s">
        <v>130</v>
      </c>
      <c r="I283" s="1" t="s">
        <v>132</v>
      </c>
      <c r="K283" s="70">
        <f>IF(K731="yes",'Sites Score_Others'!M283-'Sites Score_Others'!L283,"")</f>
        <v>0</v>
      </c>
      <c r="L283" s="70">
        <f>IF(L731="yes",'Sites Score_Others'!N283-'Sites Score_Others'!M283,"")</f>
        <v>0</v>
      </c>
      <c r="M283" s="70">
        <f>IF(M731="yes",'Sites Score_Others'!O283-'Sites Score_Others'!N283,"")</f>
        <v>1</v>
      </c>
      <c r="N283" s="70">
        <f>IF(N731="yes",'Sites Score_Others'!P283-'Sites Score_Others'!O283,"")</f>
        <v>-1</v>
      </c>
      <c r="O283" s="70" t="str">
        <f>IF(O731="yes",'Sites Score_Others'!R283-'Sites Score_Others'!Q283,"")</f>
        <v/>
      </c>
      <c r="P283" s="70">
        <f>IF(P731="yes",'Sites Score_Others'!R283-'Sites Score_Others'!P283,"")</f>
        <v>0</v>
      </c>
      <c r="Q283" s="70">
        <f>IF(Q731="yes",'Sites Score_Others'!S283-'Sites Score_Others'!R283,"")</f>
        <v>1</v>
      </c>
      <c r="R283" s="70">
        <f>IF(R731="yes",'Sites Score_Others'!T283-'Sites Score_Others'!S283,"")</f>
        <v>0</v>
      </c>
    </row>
    <row r="284" spans="5:18" hidden="1" outlineLevel="1" x14ac:dyDescent="0.45">
      <c r="E284" s="2" t="s">
        <v>224</v>
      </c>
      <c r="F284" s="2" t="s">
        <v>325</v>
      </c>
      <c r="G284" s="1" t="s">
        <v>131</v>
      </c>
      <c r="H284" s="1" t="s">
        <v>130</v>
      </c>
      <c r="I284" s="1" t="s">
        <v>132</v>
      </c>
      <c r="K284" s="70">
        <f>IF(K732="yes",'Sites Score_Others'!M284-'Sites Score_Others'!L284,"")</f>
        <v>0</v>
      </c>
      <c r="L284" s="70">
        <f>IF(L732="yes",'Sites Score_Others'!N284-'Sites Score_Others'!M284,"")</f>
        <v>0</v>
      </c>
      <c r="M284" s="70">
        <f>IF(M732="yes",'Sites Score_Others'!O284-'Sites Score_Others'!N284,"")</f>
        <v>0</v>
      </c>
      <c r="N284" s="70">
        <f>IF(N732="yes",'Sites Score_Others'!P284-'Sites Score_Others'!O284,"")</f>
        <v>0</v>
      </c>
      <c r="O284" s="70" t="str">
        <f>IF(O732="yes",'Sites Score_Others'!R284-'Sites Score_Others'!Q284,"")</f>
        <v/>
      </c>
      <c r="P284" s="70">
        <f>IF(P732="yes",'Sites Score_Others'!R284-'Sites Score_Others'!P284,"")</f>
        <v>0</v>
      </c>
      <c r="Q284" s="70">
        <f>IF(Q732="yes",'Sites Score_Others'!S284-'Sites Score_Others'!R284,"")</f>
        <v>0</v>
      </c>
      <c r="R284" s="70">
        <f>IF(R732="yes",'Sites Score_Others'!T284-'Sites Score_Others'!S284,"")</f>
        <v>0</v>
      </c>
    </row>
    <row r="285" spans="5:18" hidden="1" outlineLevel="1" x14ac:dyDescent="0.45">
      <c r="E285" s="2" t="s">
        <v>224</v>
      </c>
      <c r="F285" s="2" t="s">
        <v>326</v>
      </c>
      <c r="G285" s="1" t="s">
        <v>131</v>
      </c>
      <c r="H285" s="1" t="s">
        <v>130</v>
      </c>
      <c r="I285" s="1" t="s">
        <v>132</v>
      </c>
      <c r="K285" s="70">
        <f>IF(K733="yes",'Sites Score_Others'!M285-'Sites Score_Others'!L285,"")</f>
        <v>0</v>
      </c>
      <c r="L285" s="70">
        <f>IF(L733="yes",'Sites Score_Others'!N285-'Sites Score_Others'!M285,"")</f>
        <v>0</v>
      </c>
      <c r="M285" s="70">
        <f>IF(M733="yes",'Sites Score_Others'!O285-'Sites Score_Others'!N285,"")</f>
        <v>0</v>
      </c>
      <c r="N285" s="70">
        <f>IF(N733="yes",'Sites Score_Others'!P285-'Sites Score_Others'!O285,"")</f>
        <v>0</v>
      </c>
      <c r="O285" s="70" t="str">
        <f>IF(O733="yes",'Sites Score_Others'!R285-'Sites Score_Others'!Q285,"")</f>
        <v/>
      </c>
      <c r="P285" s="70">
        <f>IF(P733="yes",'Sites Score_Others'!R285-'Sites Score_Others'!P285,"")</f>
        <v>0</v>
      </c>
      <c r="Q285" s="70">
        <f>IF(Q733="yes",'Sites Score_Others'!S285-'Sites Score_Others'!R285,"")</f>
        <v>0</v>
      </c>
      <c r="R285" s="70">
        <f>IF(R733="yes",'Sites Score_Others'!T285-'Sites Score_Others'!S285,"")</f>
        <v>0</v>
      </c>
    </row>
    <row r="286" spans="5:18" hidden="1" outlineLevel="1" x14ac:dyDescent="0.45">
      <c r="E286" s="2" t="s">
        <v>224</v>
      </c>
      <c r="F286" s="2" t="s">
        <v>327</v>
      </c>
      <c r="G286" s="1" t="s">
        <v>131</v>
      </c>
      <c r="H286" s="1" t="s">
        <v>130</v>
      </c>
      <c r="I286" s="1" t="s">
        <v>132</v>
      </c>
      <c r="K286" s="70">
        <f>IF(K734="yes",'Sites Score_Others'!M286-'Sites Score_Others'!L286,"")</f>
        <v>1</v>
      </c>
      <c r="L286" s="70">
        <f>IF(L734="yes",'Sites Score_Others'!N286-'Sites Score_Others'!M286,"")</f>
        <v>-1</v>
      </c>
      <c r="M286" s="70">
        <f>IF(M734="yes",'Sites Score_Others'!O286-'Sites Score_Others'!N286,"")</f>
        <v>0</v>
      </c>
      <c r="N286" s="70">
        <f>IF(N734="yes",'Sites Score_Others'!P286-'Sites Score_Others'!O286,"")</f>
        <v>-1</v>
      </c>
      <c r="O286" s="70" t="str">
        <f>IF(O734="yes",'Sites Score_Others'!R286-'Sites Score_Others'!Q286,"")</f>
        <v/>
      </c>
      <c r="P286" s="70">
        <f>IF(P734="yes",'Sites Score_Others'!R286-'Sites Score_Others'!P286,"")</f>
        <v>0</v>
      </c>
      <c r="Q286" s="70">
        <f>IF(Q734="yes",'Sites Score_Others'!S286-'Sites Score_Others'!R286,"")</f>
        <v>0</v>
      </c>
      <c r="R286" s="70">
        <f>IF(R734="yes",'Sites Score_Others'!T286-'Sites Score_Others'!S286,"")</f>
        <v>1</v>
      </c>
    </row>
    <row r="287" spans="5:18" hidden="1" outlineLevel="1" x14ac:dyDescent="0.45">
      <c r="E287" s="2" t="s">
        <v>224</v>
      </c>
      <c r="F287" s="2" t="s">
        <v>328</v>
      </c>
      <c r="G287" s="1" t="s">
        <v>131</v>
      </c>
      <c r="H287" s="1" t="s">
        <v>130</v>
      </c>
      <c r="I287" s="1" t="s">
        <v>132</v>
      </c>
      <c r="K287" s="70">
        <f>IF(K735="yes",'Sites Score_Others'!M287-'Sites Score_Others'!L287,"")</f>
        <v>0</v>
      </c>
      <c r="L287" s="70">
        <f>IF(L735="yes",'Sites Score_Others'!N287-'Sites Score_Others'!M287,"")</f>
        <v>0</v>
      </c>
      <c r="M287" s="70">
        <f>IF(M735="yes",'Sites Score_Others'!O287-'Sites Score_Others'!N287,"")</f>
        <v>0</v>
      </c>
      <c r="N287" s="70">
        <f>IF(N735="yes",'Sites Score_Others'!P287-'Sites Score_Others'!O287,"")</f>
        <v>0</v>
      </c>
      <c r="O287" s="70" t="str">
        <f>IF(O735="yes",'Sites Score_Others'!R287-'Sites Score_Others'!Q287,"")</f>
        <v/>
      </c>
      <c r="P287" s="70">
        <f>IF(P735="yes",'Sites Score_Others'!R287-'Sites Score_Others'!P287,"")</f>
        <v>0</v>
      </c>
      <c r="Q287" s="70">
        <f>IF(Q735="yes",'Sites Score_Others'!S287-'Sites Score_Others'!R287,"")</f>
        <v>0</v>
      </c>
      <c r="R287" s="70">
        <f>IF(R735="yes",'Sites Score_Others'!T287-'Sites Score_Others'!S287,"")</f>
        <v>0</v>
      </c>
    </row>
    <row r="288" spans="5:18" hidden="1" outlineLevel="1" x14ac:dyDescent="0.45">
      <c r="E288" s="2" t="s">
        <v>224</v>
      </c>
      <c r="F288" s="2" t="s">
        <v>329</v>
      </c>
      <c r="G288" s="1" t="s">
        <v>131</v>
      </c>
      <c r="H288" s="1" t="s">
        <v>130</v>
      </c>
      <c r="I288" s="1" t="s">
        <v>132</v>
      </c>
      <c r="K288" s="70">
        <f>IF(K736="yes",'Sites Score_Others'!M288-'Sites Score_Others'!L288,"")</f>
        <v>0</v>
      </c>
      <c r="L288" s="70">
        <f>IF(L736="yes",'Sites Score_Others'!N288-'Sites Score_Others'!M288,"")</f>
        <v>0</v>
      </c>
      <c r="M288" s="70">
        <f>IF(M736="yes",'Sites Score_Others'!O288-'Sites Score_Others'!N288,"")</f>
        <v>0</v>
      </c>
      <c r="N288" s="70">
        <f>IF(N736="yes",'Sites Score_Others'!P288-'Sites Score_Others'!O288,"")</f>
        <v>0</v>
      </c>
      <c r="O288" s="70" t="str">
        <f>IF(O736="yes",'Sites Score_Others'!R288-'Sites Score_Others'!Q288,"")</f>
        <v/>
      </c>
      <c r="P288" s="70">
        <f>IF(P736="yes",'Sites Score_Others'!R288-'Sites Score_Others'!P288,"")</f>
        <v>0</v>
      </c>
      <c r="Q288" s="70">
        <f>IF(Q736="yes",'Sites Score_Others'!S288-'Sites Score_Others'!R288,"")</f>
        <v>0</v>
      </c>
      <c r="R288" s="70">
        <f>IF(R736="yes",'Sites Score_Others'!T288-'Sites Score_Others'!S288,"")</f>
        <v>0</v>
      </c>
    </row>
    <row r="289" spans="5:18" hidden="1" outlineLevel="1" x14ac:dyDescent="0.45">
      <c r="E289" s="2" t="s">
        <v>224</v>
      </c>
      <c r="F289" s="2" t="s">
        <v>330</v>
      </c>
      <c r="G289" s="1" t="s">
        <v>131</v>
      </c>
      <c r="H289" s="1" t="s">
        <v>130</v>
      </c>
      <c r="I289" s="1" t="s">
        <v>132</v>
      </c>
      <c r="K289" s="70">
        <f>IF(K737="yes",'Sites Score_Others'!M289-'Sites Score_Others'!L289,"")</f>
        <v>0</v>
      </c>
      <c r="L289" s="70">
        <f>IF(L737="yes",'Sites Score_Others'!N289-'Sites Score_Others'!M289,"")</f>
        <v>0</v>
      </c>
      <c r="M289" s="70">
        <f>IF(M737="yes",'Sites Score_Others'!O289-'Sites Score_Others'!N289,"")</f>
        <v>0</v>
      </c>
      <c r="N289" s="70">
        <f>IF(N737="yes",'Sites Score_Others'!P289-'Sites Score_Others'!O289,"")</f>
        <v>0</v>
      </c>
      <c r="O289" s="70" t="str">
        <f>IF(O737="yes",'Sites Score_Others'!R289-'Sites Score_Others'!Q289,"")</f>
        <v/>
      </c>
      <c r="P289" s="70">
        <f>IF(P737="yes",'Sites Score_Others'!R289-'Sites Score_Others'!P289,"")</f>
        <v>0</v>
      </c>
      <c r="Q289" s="70">
        <f>IF(Q737="yes",'Sites Score_Others'!S289-'Sites Score_Others'!R289,"")</f>
        <v>0</v>
      </c>
      <c r="R289" s="70">
        <f>IF(R737="yes",'Sites Score_Others'!T289-'Sites Score_Others'!S289,"")</f>
        <v>0</v>
      </c>
    </row>
    <row r="290" spans="5:18" hidden="1" outlineLevel="1" x14ac:dyDescent="0.45">
      <c r="E290" s="2" t="s">
        <v>224</v>
      </c>
      <c r="F290" s="2" t="s">
        <v>331</v>
      </c>
      <c r="G290" s="1" t="s">
        <v>131</v>
      </c>
      <c r="H290" s="1" t="s">
        <v>130</v>
      </c>
      <c r="I290" s="1" t="s">
        <v>132</v>
      </c>
      <c r="K290" s="70">
        <f>IF(K738="yes",'Sites Score_Others'!M290-'Sites Score_Others'!L290,"")</f>
        <v>0</v>
      </c>
      <c r="L290" s="70">
        <f>IF(L738="yes",'Sites Score_Others'!N290-'Sites Score_Others'!M290,"")</f>
        <v>0</v>
      </c>
      <c r="M290" s="70">
        <f>IF(M738="yes",'Sites Score_Others'!O290-'Sites Score_Others'!N290,"")</f>
        <v>0</v>
      </c>
      <c r="N290" s="70">
        <f>IF(N738="yes",'Sites Score_Others'!P290-'Sites Score_Others'!O290,"")</f>
        <v>0</v>
      </c>
      <c r="O290" s="70" t="str">
        <f>IF(O738="yes",'Sites Score_Others'!R290-'Sites Score_Others'!Q290,"")</f>
        <v/>
      </c>
      <c r="P290" s="70">
        <f>IF(P738="yes",'Sites Score_Others'!R290-'Sites Score_Others'!P290,"")</f>
        <v>0</v>
      </c>
      <c r="Q290" s="70">
        <f>IF(Q738="yes",'Sites Score_Others'!S290-'Sites Score_Others'!R290,"")</f>
        <v>0</v>
      </c>
      <c r="R290" s="70">
        <f>IF(R738="yes",'Sites Score_Others'!T290-'Sites Score_Others'!S290,"")</f>
        <v>0</v>
      </c>
    </row>
    <row r="291" spans="5:18" hidden="1" outlineLevel="1" x14ac:dyDescent="0.45">
      <c r="E291" s="2" t="s">
        <v>224</v>
      </c>
      <c r="F291" s="2" t="s">
        <v>332</v>
      </c>
      <c r="G291" s="1" t="s">
        <v>131</v>
      </c>
      <c r="H291" s="1" t="s">
        <v>130</v>
      </c>
      <c r="I291" s="1" t="s">
        <v>132</v>
      </c>
      <c r="K291" s="70">
        <f>IF(K739="yes",'Sites Score_Others'!M291-'Sites Score_Others'!L291,"")</f>
        <v>0</v>
      </c>
      <c r="L291" s="70">
        <f>IF(L739="yes",'Sites Score_Others'!N291-'Sites Score_Others'!M291,"")</f>
        <v>0</v>
      </c>
      <c r="M291" s="70">
        <f>IF(M739="yes",'Sites Score_Others'!O291-'Sites Score_Others'!N291,"")</f>
        <v>0</v>
      </c>
      <c r="N291" s="70">
        <f>IF(N739="yes",'Sites Score_Others'!P291-'Sites Score_Others'!O291,"")</f>
        <v>0</v>
      </c>
      <c r="O291" s="70" t="str">
        <f>IF(O739="yes",'Sites Score_Others'!R291-'Sites Score_Others'!Q291,"")</f>
        <v/>
      </c>
      <c r="P291" s="70">
        <f>IF(P739="yes",'Sites Score_Others'!R291-'Sites Score_Others'!P291,"")</f>
        <v>1</v>
      </c>
      <c r="Q291" s="70">
        <f>IF(Q739="yes",'Sites Score_Others'!S291-'Sites Score_Others'!R291,"")</f>
        <v>0</v>
      </c>
      <c r="R291" s="70">
        <f>IF(R739="yes",'Sites Score_Others'!T291-'Sites Score_Others'!S291,"")</f>
        <v>1</v>
      </c>
    </row>
    <row r="292" spans="5:18" hidden="1" outlineLevel="1" x14ac:dyDescent="0.45">
      <c r="E292" s="2" t="s">
        <v>224</v>
      </c>
      <c r="F292" s="2" t="s">
        <v>333</v>
      </c>
      <c r="G292" s="1" t="s">
        <v>131</v>
      </c>
      <c r="H292" s="1" t="s">
        <v>130</v>
      </c>
      <c r="I292" s="1" t="s">
        <v>132</v>
      </c>
      <c r="K292" s="70">
        <f>IF(K740="yes",'Sites Score_Others'!M292-'Sites Score_Others'!L292,"")</f>
        <v>1</v>
      </c>
      <c r="L292" s="70">
        <f>IF(L740="yes",'Sites Score_Others'!N292-'Sites Score_Others'!M292,"")</f>
        <v>0</v>
      </c>
      <c r="M292" s="70">
        <f>IF(M740="yes",'Sites Score_Others'!O292-'Sites Score_Others'!N292,"")</f>
        <v>0</v>
      </c>
      <c r="N292" s="70">
        <f>IF(N740="yes",'Sites Score_Others'!P292-'Sites Score_Others'!O292,"")</f>
        <v>0</v>
      </c>
      <c r="O292" s="70" t="str">
        <f>IF(O740="yes",'Sites Score_Others'!R292-'Sites Score_Others'!Q292,"")</f>
        <v/>
      </c>
      <c r="P292" s="70">
        <f>IF(P740="yes",'Sites Score_Others'!R292-'Sites Score_Others'!P292,"")</f>
        <v>0</v>
      </c>
      <c r="Q292" s="70">
        <f>IF(Q740="yes",'Sites Score_Others'!S292-'Sites Score_Others'!R292,"")</f>
        <v>0</v>
      </c>
      <c r="R292" s="70">
        <f>IF(R740="yes",'Sites Score_Others'!T292-'Sites Score_Others'!S292,"")</f>
        <v>0</v>
      </c>
    </row>
    <row r="293" spans="5:18" hidden="1" outlineLevel="1" x14ac:dyDescent="0.45">
      <c r="E293" s="2" t="s">
        <v>224</v>
      </c>
      <c r="F293" s="2" t="s">
        <v>334</v>
      </c>
      <c r="G293" s="1" t="s">
        <v>131</v>
      </c>
      <c r="H293" s="1" t="s">
        <v>130</v>
      </c>
      <c r="I293" s="1" t="s">
        <v>132</v>
      </c>
      <c r="K293" s="70">
        <f>IF(K741="yes",'Sites Score_Others'!M293-'Sites Score_Others'!L293,"")</f>
        <v>0</v>
      </c>
      <c r="L293" s="70">
        <f>IF(L741="yes",'Sites Score_Others'!N293-'Sites Score_Others'!M293,"")</f>
        <v>0</v>
      </c>
      <c r="M293" s="70">
        <f>IF(M741="yes",'Sites Score_Others'!O293-'Sites Score_Others'!N293,"")</f>
        <v>0</v>
      </c>
      <c r="N293" s="70">
        <f>IF(N741="yes",'Sites Score_Others'!P293-'Sites Score_Others'!O293,"")</f>
        <v>0</v>
      </c>
      <c r="O293" s="70" t="str">
        <f>IF(O741="yes",'Sites Score_Others'!R293-'Sites Score_Others'!Q293,"")</f>
        <v/>
      </c>
      <c r="P293" s="70">
        <f>IF(P741="yes",'Sites Score_Others'!R293-'Sites Score_Others'!P293,"")</f>
        <v>0</v>
      </c>
      <c r="Q293" s="70">
        <f>IF(Q741="yes",'Sites Score_Others'!S293-'Sites Score_Others'!R293,"")</f>
        <v>0</v>
      </c>
      <c r="R293" s="70">
        <f>IF(R741="yes",'Sites Score_Others'!T293-'Sites Score_Others'!S293,"")</f>
        <v>0</v>
      </c>
    </row>
    <row r="294" spans="5:18" hidden="1" outlineLevel="1" x14ac:dyDescent="0.45">
      <c r="E294" s="2" t="s">
        <v>224</v>
      </c>
      <c r="F294" s="2" t="s">
        <v>335</v>
      </c>
      <c r="G294" s="1" t="s">
        <v>131</v>
      </c>
      <c r="H294" s="1" t="s">
        <v>130</v>
      </c>
      <c r="I294" s="1" t="s">
        <v>132</v>
      </c>
      <c r="K294" s="70" t="str">
        <f>IF(K742="yes",'Sites Score_Others'!M294-'Sites Score_Others'!L294,"")</f>
        <v/>
      </c>
      <c r="L294" s="70" t="str">
        <f>IF(L742="yes",'Sites Score_Others'!N294-'Sites Score_Others'!M294,"")</f>
        <v/>
      </c>
      <c r="M294" s="70" t="str">
        <f>IF(M742="yes",'Sites Score_Others'!O294-'Sites Score_Others'!N294,"")</f>
        <v/>
      </c>
      <c r="N294" s="70">
        <f>IF(N742="yes",'Sites Score_Others'!P294-'Sites Score_Others'!O294,"")</f>
        <v>0</v>
      </c>
      <c r="O294" s="70" t="str">
        <f>IF(O742="yes",'Sites Score_Others'!R294-'Sites Score_Others'!Q294,"")</f>
        <v/>
      </c>
      <c r="P294" s="70">
        <f>IF(P742="yes",'Sites Score_Others'!R294-'Sites Score_Others'!P294,"")</f>
        <v>0</v>
      </c>
      <c r="Q294" s="70">
        <f>IF(Q742="yes",'Sites Score_Others'!S294-'Sites Score_Others'!R294,"")</f>
        <v>0</v>
      </c>
      <c r="R294" s="70">
        <f>IF(R742="yes",'Sites Score_Others'!T294-'Sites Score_Others'!S294,"")</f>
        <v>0</v>
      </c>
    </row>
    <row r="295" spans="5:18" hidden="1" outlineLevel="1" x14ac:dyDescent="0.45">
      <c r="E295" s="2" t="s">
        <v>224</v>
      </c>
      <c r="F295" s="2" t="s">
        <v>336</v>
      </c>
      <c r="G295" s="1" t="s">
        <v>131</v>
      </c>
      <c r="H295" s="1" t="s">
        <v>130</v>
      </c>
      <c r="I295" s="1" t="s">
        <v>132</v>
      </c>
      <c r="K295" s="70" t="str">
        <f>IF(K743="yes",'Sites Score_Others'!M295-'Sites Score_Others'!L295,"")</f>
        <v/>
      </c>
      <c r="L295" s="70" t="str">
        <f>IF(L743="yes",'Sites Score_Others'!N295-'Sites Score_Others'!M295,"")</f>
        <v/>
      </c>
      <c r="M295" s="70" t="str">
        <f>IF(M743="yes",'Sites Score_Others'!O295-'Sites Score_Others'!N295,"")</f>
        <v/>
      </c>
      <c r="N295" s="70">
        <f>IF(N743="yes",'Sites Score_Others'!P295-'Sites Score_Others'!O295,"")</f>
        <v>0</v>
      </c>
      <c r="O295" s="70" t="str">
        <f>IF(O743="yes",'Sites Score_Others'!R295-'Sites Score_Others'!Q295,"")</f>
        <v/>
      </c>
      <c r="P295" s="70">
        <f>IF(P743="yes",'Sites Score_Others'!R295-'Sites Score_Others'!P295,"")</f>
        <v>0</v>
      </c>
      <c r="Q295" s="70">
        <f>IF(Q743="yes",'Sites Score_Others'!S295-'Sites Score_Others'!R295,"")</f>
        <v>0</v>
      </c>
      <c r="R295" s="70">
        <f>IF(R743="yes",'Sites Score_Others'!T295-'Sites Score_Others'!S295,"")</f>
        <v>0</v>
      </c>
    </row>
    <row r="296" spans="5:18" hidden="1" outlineLevel="1" x14ac:dyDescent="0.45">
      <c r="E296" s="2" t="s">
        <v>224</v>
      </c>
      <c r="F296" s="2" t="s">
        <v>337</v>
      </c>
      <c r="G296" s="1" t="s">
        <v>131</v>
      </c>
      <c r="H296" s="1" t="s">
        <v>130</v>
      </c>
      <c r="I296" s="1" t="s">
        <v>132</v>
      </c>
      <c r="K296" s="70">
        <f>IF(K744="yes",'Sites Score_Others'!M296-'Sites Score_Others'!L296,"")</f>
        <v>0</v>
      </c>
      <c r="L296" s="70">
        <f>IF(L744="yes",'Sites Score_Others'!N296-'Sites Score_Others'!M296,"")</f>
        <v>-1</v>
      </c>
      <c r="M296" s="70">
        <f>IF(M744="yes",'Sites Score_Others'!O296-'Sites Score_Others'!N296,"")</f>
        <v>0</v>
      </c>
      <c r="N296" s="70">
        <f>IF(N744="yes",'Sites Score_Others'!P296-'Sites Score_Others'!O296,"")</f>
        <v>-1</v>
      </c>
      <c r="O296" s="70" t="str">
        <f>IF(O744="yes",'Sites Score_Others'!R296-'Sites Score_Others'!Q296,"")</f>
        <v/>
      </c>
      <c r="P296" s="70">
        <f>IF(P744="yes",'Sites Score_Others'!R296-'Sites Score_Others'!P296,"")</f>
        <v>1</v>
      </c>
      <c r="Q296" s="70">
        <f>IF(Q744="yes",'Sites Score_Others'!S296-'Sites Score_Others'!R296,"")</f>
        <v>0</v>
      </c>
      <c r="R296" s="70">
        <f>IF(R744="yes",'Sites Score_Others'!T296-'Sites Score_Others'!S296,"")</f>
        <v>0</v>
      </c>
    </row>
    <row r="297" spans="5:18" hidden="1" outlineLevel="1" x14ac:dyDescent="0.45">
      <c r="E297" s="2" t="s">
        <v>224</v>
      </c>
      <c r="F297" s="2" t="s">
        <v>338</v>
      </c>
      <c r="G297" s="1" t="s">
        <v>131</v>
      </c>
      <c r="H297" s="1" t="s">
        <v>130</v>
      </c>
      <c r="I297" s="1" t="s">
        <v>132</v>
      </c>
      <c r="K297" s="70">
        <f>IF(K745="yes",'Sites Score_Others'!M297-'Sites Score_Others'!L297,"")</f>
        <v>0</v>
      </c>
      <c r="L297" s="70">
        <f>IF(L745="yes",'Sites Score_Others'!N297-'Sites Score_Others'!M297,"")</f>
        <v>0</v>
      </c>
      <c r="M297" s="70">
        <f>IF(M745="yes",'Sites Score_Others'!O297-'Sites Score_Others'!N297,"")</f>
        <v>0</v>
      </c>
      <c r="N297" s="70">
        <f>IF(N745="yes",'Sites Score_Others'!P297-'Sites Score_Others'!O297,"")</f>
        <v>0</v>
      </c>
      <c r="O297" s="70" t="str">
        <f>IF(O745="yes",'Sites Score_Others'!R297-'Sites Score_Others'!Q297,"")</f>
        <v/>
      </c>
      <c r="P297" s="70">
        <f>IF(P745="yes",'Sites Score_Others'!R297-'Sites Score_Others'!P297,"")</f>
        <v>0</v>
      </c>
      <c r="Q297" s="70">
        <f>IF(Q745="yes",'Sites Score_Others'!S297-'Sites Score_Others'!R297,"")</f>
        <v>1</v>
      </c>
      <c r="R297" s="70">
        <f>IF(R745="yes",'Sites Score_Others'!T297-'Sites Score_Others'!S297,"")</f>
        <v>0</v>
      </c>
    </row>
    <row r="298" spans="5:18" hidden="1" outlineLevel="1" x14ac:dyDescent="0.45">
      <c r="E298" s="2" t="s">
        <v>224</v>
      </c>
      <c r="F298" s="2" t="s">
        <v>339</v>
      </c>
      <c r="G298" s="1" t="s">
        <v>131</v>
      </c>
      <c r="H298" s="1" t="s">
        <v>130</v>
      </c>
      <c r="I298" s="1" t="s">
        <v>132</v>
      </c>
      <c r="K298" s="70">
        <f>IF(K746="yes",'Sites Score_Others'!M298-'Sites Score_Others'!L298,"")</f>
        <v>0</v>
      </c>
      <c r="L298" s="70">
        <f>IF(L746="yes",'Sites Score_Others'!N298-'Sites Score_Others'!M298,"")</f>
        <v>0</v>
      </c>
      <c r="M298" s="70">
        <f>IF(M746="yes",'Sites Score_Others'!O298-'Sites Score_Others'!N298,"")</f>
        <v>0</v>
      </c>
      <c r="N298" s="70">
        <f>IF(N746="yes",'Sites Score_Others'!P298-'Sites Score_Others'!O298,"")</f>
        <v>0</v>
      </c>
      <c r="O298" s="70" t="str">
        <f>IF(O746="yes",'Sites Score_Others'!R298-'Sites Score_Others'!Q298,"")</f>
        <v/>
      </c>
      <c r="P298" s="70">
        <f>IF(P746="yes",'Sites Score_Others'!R298-'Sites Score_Others'!P298,"")</f>
        <v>0</v>
      </c>
      <c r="Q298" s="70">
        <f>IF(Q746="yes",'Sites Score_Others'!S298-'Sites Score_Others'!R298,"")</f>
        <v>0</v>
      </c>
      <c r="R298" s="70">
        <f>IF(R746="yes",'Sites Score_Others'!T298-'Sites Score_Others'!S298,"")</f>
        <v>0</v>
      </c>
    </row>
    <row r="299" spans="5:18" hidden="1" outlineLevel="1" x14ac:dyDescent="0.45">
      <c r="E299" s="2" t="s">
        <v>224</v>
      </c>
      <c r="F299" s="2" t="s">
        <v>340</v>
      </c>
      <c r="G299" s="1" t="s">
        <v>131</v>
      </c>
      <c r="H299" s="1" t="s">
        <v>130</v>
      </c>
      <c r="I299" s="1" t="s">
        <v>132</v>
      </c>
      <c r="K299" s="70">
        <f>IF(K747="yes",'Sites Score_Others'!M299-'Sites Score_Others'!L299,"")</f>
        <v>0</v>
      </c>
      <c r="L299" s="70">
        <f>IF(L747="yes",'Sites Score_Others'!N299-'Sites Score_Others'!M299,"")</f>
        <v>0</v>
      </c>
      <c r="M299" s="70">
        <f>IF(M747="yes",'Sites Score_Others'!O299-'Sites Score_Others'!N299,"")</f>
        <v>0</v>
      </c>
      <c r="N299" s="70">
        <f>IF(N747="yes",'Sites Score_Others'!P299-'Sites Score_Others'!O299,"")</f>
        <v>0</v>
      </c>
      <c r="O299" s="70" t="str">
        <f>IF(O747="yes",'Sites Score_Others'!R299-'Sites Score_Others'!Q299,"")</f>
        <v/>
      </c>
      <c r="P299" s="70">
        <f>IF(P747="yes",'Sites Score_Others'!R299-'Sites Score_Others'!P299,"")</f>
        <v>0</v>
      </c>
      <c r="Q299" s="70">
        <f>IF(Q747="yes",'Sites Score_Others'!S299-'Sites Score_Others'!R299,"")</f>
        <v>0</v>
      </c>
      <c r="R299" s="70">
        <f>IF(R747="yes",'Sites Score_Others'!T299-'Sites Score_Others'!S299,"")</f>
        <v>0</v>
      </c>
    </row>
    <row r="300" spans="5:18" hidden="1" outlineLevel="1" x14ac:dyDescent="0.45">
      <c r="E300" s="2" t="s">
        <v>224</v>
      </c>
      <c r="F300" s="2" t="s">
        <v>341</v>
      </c>
      <c r="G300" s="1" t="s">
        <v>131</v>
      </c>
      <c r="H300" s="1" t="s">
        <v>130</v>
      </c>
      <c r="I300" s="1" t="s">
        <v>132</v>
      </c>
      <c r="K300" s="70" t="str">
        <f>IF(K748="yes",'Sites Score_Others'!M300-'Sites Score_Others'!L300,"")</f>
        <v/>
      </c>
      <c r="L300" s="70" t="str">
        <f>IF(L748="yes",'Sites Score_Others'!N300-'Sites Score_Others'!M300,"")</f>
        <v/>
      </c>
      <c r="M300" s="70" t="str">
        <f>IF(M748="yes",'Sites Score_Others'!O300-'Sites Score_Others'!N300,"")</f>
        <v/>
      </c>
      <c r="N300" s="70">
        <f>IF(N748="yes",'Sites Score_Others'!P300-'Sites Score_Others'!O300,"")</f>
        <v>0</v>
      </c>
      <c r="O300" s="70" t="str">
        <f>IF(O748="yes",'Sites Score_Others'!R300-'Sites Score_Others'!Q300,"")</f>
        <v/>
      </c>
      <c r="P300" s="70">
        <f>IF(P748="yes",'Sites Score_Others'!R300-'Sites Score_Others'!P300,"")</f>
        <v>0</v>
      </c>
      <c r="Q300" s="70">
        <f>IF(Q748="yes",'Sites Score_Others'!S300-'Sites Score_Others'!R300,"")</f>
        <v>0</v>
      </c>
      <c r="R300" s="70">
        <f>IF(R748="yes",'Sites Score_Others'!T300-'Sites Score_Others'!S300,"")</f>
        <v>0</v>
      </c>
    </row>
    <row r="301" spans="5:18" hidden="1" outlineLevel="1" x14ac:dyDescent="0.45">
      <c r="E301" s="2" t="s">
        <v>224</v>
      </c>
      <c r="F301" s="2" t="s">
        <v>342</v>
      </c>
      <c r="G301" s="1" t="s">
        <v>131</v>
      </c>
      <c r="H301" s="1" t="s">
        <v>130</v>
      </c>
      <c r="I301" s="1" t="s">
        <v>132</v>
      </c>
      <c r="K301" s="70">
        <f>IF(K749="yes",'Sites Score_Others'!M301-'Sites Score_Others'!L301,"")</f>
        <v>0</v>
      </c>
      <c r="L301" s="70">
        <f>IF(L749="yes",'Sites Score_Others'!N301-'Sites Score_Others'!M301,"")</f>
        <v>0</v>
      </c>
      <c r="M301" s="70">
        <f>IF(M749="yes",'Sites Score_Others'!O301-'Sites Score_Others'!N301,"")</f>
        <v>0</v>
      </c>
      <c r="N301" s="70">
        <f>IF(N749="yes",'Sites Score_Others'!P301-'Sites Score_Others'!O301,"")</f>
        <v>0</v>
      </c>
      <c r="O301" s="70" t="str">
        <f>IF(O749="yes",'Sites Score_Others'!R301-'Sites Score_Others'!Q301,"")</f>
        <v/>
      </c>
      <c r="P301" s="70">
        <f>IF(P749="yes",'Sites Score_Others'!R301-'Sites Score_Others'!P301,"")</f>
        <v>0</v>
      </c>
      <c r="Q301" s="70">
        <f>IF(Q749="yes",'Sites Score_Others'!S301-'Sites Score_Others'!R301,"")</f>
        <v>0</v>
      </c>
      <c r="R301" s="70">
        <f>IF(R749="yes",'Sites Score_Others'!T301-'Sites Score_Others'!S301,"")</f>
        <v>0</v>
      </c>
    </row>
    <row r="302" spans="5:18" hidden="1" outlineLevel="1" x14ac:dyDescent="0.45">
      <c r="E302" s="2" t="s">
        <v>224</v>
      </c>
      <c r="F302" s="2" t="s">
        <v>343</v>
      </c>
      <c r="G302" s="1" t="s">
        <v>131</v>
      </c>
      <c r="H302" s="1" t="s">
        <v>130</v>
      </c>
      <c r="I302" s="1" t="s">
        <v>132</v>
      </c>
      <c r="K302" s="70">
        <f>IF(K750="yes",'Sites Score_Others'!M302-'Sites Score_Others'!L302,"")</f>
        <v>0</v>
      </c>
      <c r="L302" s="70">
        <f>IF(L750="yes",'Sites Score_Others'!N302-'Sites Score_Others'!M302,"")</f>
        <v>0</v>
      </c>
      <c r="M302" s="70">
        <f>IF(M750="yes",'Sites Score_Others'!O302-'Sites Score_Others'!N302,"")</f>
        <v>0</v>
      </c>
      <c r="N302" s="70">
        <f>IF(N750="yes",'Sites Score_Others'!P302-'Sites Score_Others'!O302,"")</f>
        <v>0</v>
      </c>
      <c r="O302" s="70" t="str">
        <f>IF(O750="yes",'Sites Score_Others'!R302-'Sites Score_Others'!Q302,"")</f>
        <v/>
      </c>
      <c r="P302" s="70">
        <f>IF(P750="yes",'Sites Score_Others'!R302-'Sites Score_Others'!P302,"")</f>
        <v>0</v>
      </c>
      <c r="Q302" s="70">
        <f>IF(Q750="yes",'Sites Score_Others'!S302-'Sites Score_Others'!R302,"")</f>
        <v>0</v>
      </c>
      <c r="R302" s="70">
        <f>IF(R750="yes",'Sites Score_Others'!T302-'Sites Score_Others'!S302,"")</f>
        <v>0</v>
      </c>
    </row>
    <row r="303" spans="5:18" hidden="1" outlineLevel="1" x14ac:dyDescent="0.45">
      <c r="E303" s="2" t="s">
        <v>224</v>
      </c>
      <c r="F303" s="2" t="s">
        <v>344</v>
      </c>
      <c r="G303" s="1" t="s">
        <v>131</v>
      </c>
      <c r="H303" s="1" t="s">
        <v>130</v>
      </c>
      <c r="I303" s="1" t="s">
        <v>132</v>
      </c>
      <c r="K303" s="70">
        <f>IF(K751="yes",'Sites Score_Others'!M303-'Sites Score_Others'!L303,"")</f>
        <v>0</v>
      </c>
      <c r="L303" s="70">
        <f>IF(L751="yes",'Sites Score_Others'!N303-'Sites Score_Others'!M303,"")</f>
        <v>0</v>
      </c>
      <c r="M303" s="70">
        <f>IF(M751="yes",'Sites Score_Others'!O303-'Sites Score_Others'!N303,"")</f>
        <v>0</v>
      </c>
      <c r="N303" s="70">
        <f>IF(N751="yes",'Sites Score_Others'!P303-'Sites Score_Others'!O303,"")</f>
        <v>0</v>
      </c>
      <c r="O303" s="70" t="str">
        <f>IF(O751="yes",'Sites Score_Others'!R303-'Sites Score_Others'!Q303,"")</f>
        <v/>
      </c>
      <c r="P303" s="70">
        <f>IF(P751="yes",'Sites Score_Others'!R303-'Sites Score_Others'!P303,"")</f>
        <v>0</v>
      </c>
      <c r="Q303" s="70">
        <f>IF(Q751="yes",'Sites Score_Others'!S303-'Sites Score_Others'!R303,"")</f>
        <v>0</v>
      </c>
      <c r="R303" s="70">
        <f>IF(R751="yes",'Sites Score_Others'!T303-'Sites Score_Others'!S303,"")</f>
        <v>0</v>
      </c>
    </row>
    <row r="304" spans="5:18" hidden="1" outlineLevel="1" x14ac:dyDescent="0.45">
      <c r="E304" s="2" t="s">
        <v>224</v>
      </c>
      <c r="F304" s="2" t="s">
        <v>345</v>
      </c>
      <c r="G304" s="1" t="s">
        <v>131</v>
      </c>
      <c r="H304" s="1" t="s">
        <v>130</v>
      </c>
      <c r="I304" s="1" t="s">
        <v>132</v>
      </c>
      <c r="K304" s="70">
        <f>IF(K752="yes",'Sites Score_Others'!M304-'Sites Score_Others'!L304,"")</f>
        <v>0</v>
      </c>
      <c r="L304" s="70">
        <f>IF(L752="yes",'Sites Score_Others'!N304-'Sites Score_Others'!M304,"")</f>
        <v>0</v>
      </c>
      <c r="M304" s="70">
        <f>IF(M752="yes",'Sites Score_Others'!O304-'Sites Score_Others'!N304,"")</f>
        <v>0</v>
      </c>
      <c r="N304" s="70">
        <f>IF(N752="yes",'Sites Score_Others'!P304-'Sites Score_Others'!O304,"")</f>
        <v>0</v>
      </c>
      <c r="O304" s="70" t="str">
        <f>IF(O752="yes",'Sites Score_Others'!R304-'Sites Score_Others'!Q304,"")</f>
        <v/>
      </c>
      <c r="P304" s="70">
        <f>IF(P752="yes",'Sites Score_Others'!R304-'Sites Score_Others'!P304,"")</f>
        <v>0</v>
      </c>
      <c r="Q304" s="70">
        <f>IF(Q752="yes",'Sites Score_Others'!S304-'Sites Score_Others'!R304,"")</f>
        <v>0</v>
      </c>
      <c r="R304" s="70">
        <f>IF(R752="yes",'Sites Score_Others'!T304-'Sites Score_Others'!S304,"")</f>
        <v>0</v>
      </c>
    </row>
    <row r="305" spans="5:18" hidden="1" outlineLevel="1" x14ac:dyDescent="0.45">
      <c r="E305" s="2" t="s">
        <v>224</v>
      </c>
      <c r="F305" s="2" t="s">
        <v>346</v>
      </c>
      <c r="G305" s="1" t="s">
        <v>131</v>
      </c>
      <c r="H305" s="1" t="s">
        <v>130</v>
      </c>
      <c r="I305" s="1" t="s">
        <v>132</v>
      </c>
      <c r="K305" s="70">
        <f>IF(K753="yes",'Sites Score_Others'!M305-'Sites Score_Others'!L305,"")</f>
        <v>0</v>
      </c>
      <c r="L305" s="70">
        <f>IF(L753="yes",'Sites Score_Others'!N305-'Sites Score_Others'!M305,"")</f>
        <v>-1</v>
      </c>
      <c r="M305" s="70">
        <f>IF(M753="yes",'Sites Score_Others'!O305-'Sites Score_Others'!N305,"")</f>
        <v>0</v>
      </c>
      <c r="N305" s="70">
        <f>IF(N753="yes",'Sites Score_Others'!P305-'Sites Score_Others'!O305,"")</f>
        <v>0</v>
      </c>
      <c r="O305" s="70" t="str">
        <f>IF(O753="yes",'Sites Score_Others'!R305-'Sites Score_Others'!Q305,"")</f>
        <v/>
      </c>
      <c r="P305" s="70">
        <f>IF(P753="yes",'Sites Score_Others'!R305-'Sites Score_Others'!P305,"")</f>
        <v>0</v>
      </c>
      <c r="Q305" s="70">
        <f>IF(Q753="yes",'Sites Score_Others'!S305-'Sites Score_Others'!R305,"")</f>
        <v>0</v>
      </c>
      <c r="R305" s="70">
        <f>IF(R753="yes",'Sites Score_Others'!T305-'Sites Score_Others'!S305,"")</f>
        <v>0</v>
      </c>
    </row>
    <row r="306" spans="5:18" hidden="1" outlineLevel="1" x14ac:dyDescent="0.45">
      <c r="E306" s="2" t="s">
        <v>224</v>
      </c>
      <c r="F306" s="2" t="s">
        <v>347</v>
      </c>
      <c r="G306" s="1" t="s">
        <v>131</v>
      </c>
      <c r="H306" s="1" t="s">
        <v>130</v>
      </c>
      <c r="I306" s="1" t="s">
        <v>132</v>
      </c>
      <c r="K306" s="70">
        <f>IF(K754="yes",'Sites Score_Others'!M306-'Sites Score_Others'!L306,"")</f>
        <v>0</v>
      </c>
      <c r="L306" s="70">
        <f>IF(L754="yes",'Sites Score_Others'!N306-'Sites Score_Others'!M306,"")</f>
        <v>0</v>
      </c>
      <c r="M306" s="70">
        <f>IF(M754="yes",'Sites Score_Others'!O306-'Sites Score_Others'!N306,"")</f>
        <v>0</v>
      </c>
      <c r="N306" s="70">
        <f>IF(N754="yes",'Sites Score_Others'!P306-'Sites Score_Others'!O306,"")</f>
        <v>0</v>
      </c>
      <c r="O306" s="70" t="str">
        <f>IF(O754="yes",'Sites Score_Others'!R306-'Sites Score_Others'!Q306,"")</f>
        <v/>
      </c>
      <c r="P306" s="70">
        <f>IF(P754="yes",'Sites Score_Others'!R306-'Sites Score_Others'!P306,"")</f>
        <v>0</v>
      </c>
      <c r="Q306" s="70">
        <f>IF(Q754="yes",'Sites Score_Others'!S306-'Sites Score_Others'!R306,"")</f>
        <v>0</v>
      </c>
      <c r="R306" s="70">
        <f>IF(R754="yes",'Sites Score_Others'!T306-'Sites Score_Others'!S306,"")</f>
        <v>0</v>
      </c>
    </row>
    <row r="307" spans="5:18" hidden="1" outlineLevel="1" x14ac:dyDescent="0.45">
      <c r="E307" s="2" t="s">
        <v>224</v>
      </c>
      <c r="F307" s="2" t="s">
        <v>348</v>
      </c>
      <c r="G307" s="1" t="s">
        <v>131</v>
      </c>
      <c r="H307" s="1" t="s">
        <v>130</v>
      </c>
      <c r="I307" s="1" t="s">
        <v>132</v>
      </c>
      <c r="K307" s="70">
        <f>IF(K755="yes",'Sites Score_Others'!M307-'Sites Score_Others'!L307,"")</f>
        <v>0</v>
      </c>
      <c r="L307" s="70">
        <f>IF(L755="yes",'Sites Score_Others'!N307-'Sites Score_Others'!M307,"")</f>
        <v>-1</v>
      </c>
      <c r="M307" s="70">
        <f>IF(M755="yes",'Sites Score_Others'!O307-'Sites Score_Others'!N307,"")</f>
        <v>0</v>
      </c>
      <c r="N307" s="70">
        <f>IF(N755="yes",'Sites Score_Others'!P307-'Sites Score_Others'!O307,"")</f>
        <v>1</v>
      </c>
      <c r="O307" s="70" t="str">
        <f>IF(O755="yes",'Sites Score_Others'!R307-'Sites Score_Others'!Q307,"")</f>
        <v/>
      </c>
      <c r="P307" s="70">
        <f>IF(P755="yes",'Sites Score_Others'!R307-'Sites Score_Others'!P307,"")</f>
        <v>0</v>
      </c>
      <c r="Q307" s="70">
        <f>IF(Q755="yes",'Sites Score_Others'!S307-'Sites Score_Others'!R307,"")</f>
        <v>0</v>
      </c>
      <c r="R307" s="70">
        <f>IF(R755="yes",'Sites Score_Others'!T307-'Sites Score_Others'!S307,"")</f>
        <v>0</v>
      </c>
    </row>
    <row r="308" spans="5:18" hidden="1" outlineLevel="1" x14ac:dyDescent="0.45">
      <c r="E308" s="2" t="s">
        <v>224</v>
      </c>
      <c r="F308" s="2" t="s">
        <v>349</v>
      </c>
      <c r="G308" s="1" t="s">
        <v>131</v>
      </c>
      <c r="H308" s="1" t="s">
        <v>130</v>
      </c>
      <c r="I308" s="1" t="s">
        <v>132</v>
      </c>
      <c r="K308" s="70">
        <f>IF(K756="yes",'Sites Score_Others'!M308-'Sites Score_Others'!L308,"")</f>
        <v>-1</v>
      </c>
      <c r="L308" s="70">
        <f>IF(L756="yes",'Sites Score_Others'!N308-'Sites Score_Others'!M308,"")</f>
        <v>0</v>
      </c>
      <c r="M308" s="70">
        <f>IF(M756="yes",'Sites Score_Others'!O308-'Sites Score_Others'!N308,"")</f>
        <v>0</v>
      </c>
      <c r="N308" s="70">
        <f>IF(N756="yes",'Sites Score_Others'!P308-'Sites Score_Others'!O308,"")</f>
        <v>0</v>
      </c>
      <c r="O308" s="70" t="str">
        <f>IF(O756="yes",'Sites Score_Others'!R308-'Sites Score_Others'!Q308,"")</f>
        <v/>
      </c>
      <c r="P308" s="70">
        <f>IF(P756="yes",'Sites Score_Others'!R308-'Sites Score_Others'!P308,"")</f>
        <v>0</v>
      </c>
      <c r="Q308" s="70">
        <f>IF(Q756="yes",'Sites Score_Others'!S308-'Sites Score_Others'!R308,"")</f>
        <v>1</v>
      </c>
      <c r="R308" s="70">
        <f>IF(R756="yes",'Sites Score_Others'!T308-'Sites Score_Others'!S308,"")</f>
        <v>-1</v>
      </c>
    </row>
    <row r="309" spans="5:18" hidden="1" outlineLevel="1" x14ac:dyDescent="0.45">
      <c r="E309" s="2" t="s">
        <v>224</v>
      </c>
      <c r="F309" s="2" t="s">
        <v>350</v>
      </c>
      <c r="G309" s="1" t="s">
        <v>131</v>
      </c>
      <c r="H309" s="1" t="s">
        <v>130</v>
      </c>
      <c r="I309" s="1" t="s">
        <v>132</v>
      </c>
      <c r="K309" s="70">
        <f>IF(K757="yes",'Sites Score_Others'!M309-'Sites Score_Others'!L309,"")</f>
        <v>0</v>
      </c>
      <c r="L309" s="70">
        <f>IF(L757="yes",'Sites Score_Others'!N309-'Sites Score_Others'!M309,"")</f>
        <v>0</v>
      </c>
      <c r="M309" s="70">
        <f>IF(M757="yes",'Sites Score_Others'!O309-'Sites Score_Others'!N309,"")</f>
        <v>0</v>
      </c>
      <c r="N309" s="70">
        <f>IF(N757="yes",'Sites Score_Others'!P309-'Sites Score_Others'!O309,"")</f>
        <v>0</v>
      </c>
      <c r="O309" s="70" t="str">
        <f>IF(O757="yes",'Sites Score_Others'!R309-'Sites Score_Others'!Q309,"")</f>
        <v/>
      </c>
      <c r="P309" s="70">
        <f>IF(P757="yes",'Sites Score_Others'!R309-'Sites Score_Others'!P309,"")</f>
        <v>0</v>
      </c>
      <c r="Q309" s="70">
        <f>IF(Q757="yes",'Sites Score_Others'!S309-'Sites Score_Others'!R309,"")</f>
        <v>0</v>
      </c>
      <c r="R309" s="70">
        <f>IF(R757="yes",'Sites Score_Others'!T309-'Sites Score_Others'!S309,"")</f>
        <v>0</v>
      </c>
    </row>
    <row r="310" spans="5:18" hidden="1" outlineLevel="1" x14ac:dyDescent="0.45">
      <c r="E310" s="2" t="s">
        <v>224</v>
      </c>
      <c r="F310" s="2" t="s">
        <v>351</v>
      </c>
      <c r="G310" s="1" t="s">
        <v>131</v>
      </c>
      <c r="H310" s="1" t="s">
        <v>130</v>
      </c>
      <c r="I310" s="1" t="s">
        <v>132</v>
      </c>
      <c r="K310" s="70">
        <f>IF(K758="yes",'Sites Score_Others'!M310-'Sites Score_Others'!L310,"")</f>
        <v>0</v>
      </c>
      <c r="L310" s="70">
        <f>IF(L758="yes",'Sites Score_Others'!N310-'Sites Score_Others'!M310,"")</f>
        <v>0</v>
      </c>
      <c r="M310" s="70">
        <f>IF(M758="yes",'Sites Score_Others'!O310-'Sites Score_Others'!N310,"")</f>
        <v>0</v>
      </c>
      <c r="N310" s="70">
        <f>IF(N758="yes",'Sites Score_Others'!P310-'Sites Score_Others'!O310,"")</f>
        <v>0</v>
      </c>
      <c r="O310" s="70" t="str">
        <f>IF(O758="yes",'Sites Score_Others'!R310-'Sites Score_Others'!Q310,"")</f>
        <v/>
      </c>
      <c r="P310" s="70">
        <f>IF(P758="yes",'Sites Score_Others'!R310-'Sites Score_Others'!P310,"")</f>
        <v>0</v>
      </c>
      <c r="Q310" s="70">
        <f>IF(Q758="yes",'Sites Score_Others'!S310-'Sites Score_Others'!R310,"")</f>
        <v>0</v>
      </c>
      <c r="R310" s="70" t="str">
        <f>IF(R758="yes",'Sites Score_Others'!T310-'Sites Score_Others'!S310,"")</f>
        <v/>
      </c>
    </row>
    <row r="311" spans="5:18" hidden="1" outlineLevel="1" x14ac:dyDescent="0.45">
      <c r="E311" s="2" t="s">
        <v>224</v>
      </c>
      <c r="F311" s="2" t="s">
        <v>352</v>
      </c>
      <c r="G311" s="1" t="s">
        <v>131</v>
      </c>
      <c r="H311" s="1" t="s">
        <v>130</v>
      </c>
      <c r="I311" s="1" t="s">
        <v>132</v>
      </c>
      <c r="K311" s="70">
        <f>IF(K759="yes",'Sites Score_Others'!M311-'Sites Score_Others'!L311,"")</f>
        <v>0</v>
      </c>
      <c r="L311" s="70">
        <f>IF(L759="yes",'Sites Score_Others'!N311-'Sites Score_Others'!M311,"")</f>
        <v>0</v>
      </c>
      <c r="M311" s="70">
        <f>IF(M759="yes",'Sites Score_Others'!O311-'Sites Score_Others'!N311,"")</f>
        <v>0</v>
      </c>
      <c r="N311" s="70">
        <f>IF(N759="yes",'Sites Score_Others'!P311-'Sites Score_Others'!O311,"")</f>
        <v>0</v>
      </c>
      <c r="O311" s="70" t="str">
        <f>IF(O759="yes",'Sites Score_Others'!R311-'Sites Score_Others'!Q311,"")</f>
        <v/>
      </c>
      <c r="P311" s="70">
        <f>IF(P759="yes",'Sites Score_Others'!R311-'Sites Score_Others'!P311,"")</f>
        <v>0</v>
      </c>
      <c r="Q311" s="70" t="str">
        <f>IF(Q759="yes",'Sites Score_Others'!S311-'Sites Score_Others'!R311,"")</f>
        <v/>
      </c>
      <c r="R311" s="70" t="str">
        <f>IF(R759="yes",'Sites Score_Others'!T311-'Sites Score_Others'!S311,"")</f>
        <v/>
      </c>
    </row>
    <row r="312" spans="5:18" hidden="1" outlineLevel="1" x14ac:dyDescent="0.45">
      <c r="E312" s="2" t="s">
        <v>224</v>
      </c>
      <c r="F312" s="2" t="s">
        <v>353</v>
      </c>
      <c r="G312" s="1" t="s">
        <v>131</v>
      </c>
      <c r="H312" s="1" t="s">
        <v>130</v>
      </c>
      <c r="I312" s="1" t="s">
        <v>132</v>
      </c>
      <c r="K312" s="70">
        <f>IF(K760="yes",'Sites Score_Others'!M312-'Sites Score_Others'!L312,"")</f>
        <v>0</v>
      </c>
      <c r="L312" s="70">
        <f>IF(L760="yes",'Sites Score_Others'!N312-'Sites Score_Others'!M312,"")</f>
        <v>0</v>
      </c>
      <c r="M312" s="70">
        <f>IF(M760="yes",'Sites Score_Others'!O312-'Sites Score_Others'!N312,"")</f>
        <v>0</v>
      </c>
      <c r="N312" s="70">
        <f>IF(N760="yes",'Sites Score_Others'!P312-'Sites Score_Others'!O312,"")</f>
        <v>0</v>
      </c>
      <c r="O312" s="70" t="str">
        <f>IF(O760="yes",'Sites Score_Others'!R312-'Sites Score_Others'!Q312,"")</f>
        <v/>
      </c>
      <c r="P312" s="70">
        <f>IF(P760="yes",'Sites Score_Others'!R312-'Sites Score_Others'!P312,"")</f>
        <v>0</v>
      </c>
      <c r="Q312" s="70">
        <f>IF(Q760="yes",'Sites Score_Others'!S312-'Sites Score_Others'!R312,"")</f>
        <v>0</v>
      </c>
      <c r="R312" s="70">
        <f>IF(R760="yes",'Sites Score_Others'!T312-'Sites Score_Others'!S312,"")</f>
        <v>0</v>
      </c>
    </row>
    <row r="313" spans="5:18" hidden="1" outlineLevel="1" x14ac:dyDescent="0.45">
      <c r="E313" s="2" t="s">
        <v>224</v>
      </c>
      <c r="F313" s="2" t="s">
        <v>354</v>
      </c>
      <c r="G313" s="1" t="s">
        <v>131</v>
      </c>
      <c r="H313" s="1" t="s">
        <v>130</v>
      </c>
      <c r="I313" s="1" t="s">
        <v>132</v>
      </c>
      <c r="K313" s="70">
        <f>IF(K761="yes",'Sites Score_Others'!M313-'Sites Score_Others'!L313,"")</f>
        <v>0</v>
      </c>
      <c r="L313" s="70">
        <f>IF(L761="yes",'Sites Score_Others'!N313-'Sites Score_Others'!M313,"")</f>
        <v>0</v>
      </c>
      <c r="M313" s="70">
        <f>IF(M761="yes",'Sites Score_Others'!O313-'Sites Score_Others'!N313,"")</f>
        <v>0</v>
      </c>
      <c r="N313" s="70">
        <f>IF(N761="yes",'Sites Score_Others'!P313-'Sites Score_Others'!O313,"")</f>
        <v>0</v>
      </c>
      <c r="O313" s="70" t="str">
        <f>IF(O761="yes",'Sites Score_Others'!R313-'Sites Score_Others'!Q313,"")</f>
        <v/>
      </c>
      <c r="P313" s="70">
        <f>IF(P761="yes",'Sites Score_Others'!R313-'Sites Score_Others'!P313,"")</f>
        <v>0</v>
      </c>
      <c r="Q313" s="70">
        <f>IF(Q761="yes",'Sites Score_Others'!S313-'Sites Score_Others'!R313,"")</f>
        <v>0</v>
      </c>
      <c r="R313" s="70">
        <f>IF(R761="yes",'Sites Score_Others'!T313-'Sites Score_Others'!S313,"")</f>
        <v>0</v>
      </c>
    </row>
    <row r="314" spans="5:18" hidden="1" outlineLevel="1" x14ac:dyDescent="0.45">
      <c r="E314" s="2" t="s">
        <v>224</v>
      </c>
      <c r="F314" s="2" t="s">
        <v>355</v>
      </c>
      <c r="G314" s="1" t="s">
        <v>131</v>
      </c>
      <c r="H314" s="1" t="s">
        <v>130</v>
      </c>
      <c r="I314" s="1" t="s">
        <v>132</v>
      </c>
      <c r="K314" s="70">
        <f>IF(K762="yes",'Sites Score_Others'!M314-'Sites Score_Others'!L314,"")</f>
        <v>1</v>
      </c>
      <c r="L314" s="70">
        <f>IF(L762="yes",'Sites Score_Others'!N314-'Sites Score_Others'!M314,"")</f>
        <v>0</v>
      </c>
      <c r="M314" s="70">
        <f>IF(M762="yes",'Sites Score_Others'!O314-'Sites Score_Others'!N314,"")</f>
        <v>0</v>
      </c>
      <c r="N314" s="70">
        <f>IF(N762="yes",'Sites Score_Others'!P314-'Sites Score_Others'!O314,"")</f>
        <v>1</v>
      </c>
      <c r="O314" s="70" t="str">
        <f>IF(O762="yes",'Sites Score_Others'!R314-'Sites Score_Others'!Q314,"")</f>
        <v/>
      </c>
      <c r="P314" s="70">
        <f>IF(P762="yes",'Sites Score_Others'!R314-'Sites Score_Others'!P314,"")</f>
        <v>0</v>
      </c>
      <c r="Q314" s="70">
        <f>IF(Q762="yes",'Sites Score_Others'!S314-'Sites Score_Others'!R314,"")</f>
        <v>1</v>
      </c>
      <c r="R314" s="70">
        <f>IF(R762="yes",'Sites Score_Others'!T314-'Sites Score_Others'!S314,"")</f>
        <v>0</v>
      </c>
    </row>
    <row r="315" spans="5:18" hidden="1" outlineLevel="1" x14ac:dyDescent="0.45">
      <c r="E315" s="2" t="s">
        <v>224</v>
      </c>
      <c r="F315" s="2" t="s">
        <v>356</v>
      </c>
      <c r="G315" s="1" t="s">
        <v>131</v>
      </c>
      <c r="H315" s="1" t="s">
        <v>130</v>
      </c>
      <c r="I315" s="1" t="s">
        <v>132</v>
      </c>
      <c r="K315" s="70">
        <f>IF(K763="yes",'Sites Score_Others'!M315-'Sites Score_Others'!L315,"")</f>
        <v>1</v>
      </c>
      <c r="L315" s="70">
        <f>IF(L763="yes",'Sites Score_Others'!N315-'Sites Score_Others'!M315,"")</f>
        <v>-1</v>
      </c>
      <c r="M315" s="70">
        <f>IF(M763="yes",'Sites Score_Others'!O315-'Sites Score_Others'!N315,"")</f>
        <v>0</v>
      </c>
      <c r="N315" s="70">
        <f>IF(N763="yes",'Sites Score_Others'!P315-'Sites Score_Others'!O315,"")</f>
        <v>0</v>
      </c>
      <c r="O315" s="70" t="str">
        <f>IF(O763="yes",'Sites Score_Others'!R315-'Sites Score_Others'!Q315,"")</f>
        <v/>
      </c>
      <c r="P315" s="70">
        <f>IF(P763="yes",'Sites Score_Others'!R315-'Sites Score_Others'!P315,"")</f>
        <v>0</v>
      </c>
      <c r="Q315" s="70">
        <f>IF(Q763="yes",'Sites Score_Others'!S315-'Sites Score_Others'!R315,"")</f>
        <v>0</v>
      </c>
      <c r="R315" s="70">
        <f>IF(R763="yes",'Sites Score_Others'!T315-'Sites Score_Others'!S315,"")</f>
        <v>0</v>
      </c>
    </row>
    <row r="316" spans="5:18" hidden="1" outlineLevel="1" x14ac:dyDescent="0.45">
      <c r="E316" s="2" t="s">
        <v>224</v>
      </c>
      <c r="F316" s="2" t="s">
        <v>357</v>
      </c>
      <c r="G316" s="1" t="s">
        <v>131</v>
      </c>
      <c r="H316" s="1" t="s">
        <v>130</v>
      </c>
      <c r="I316" s="1" t="s">
        <v>132</v>
      </c>
      <c r="K316" s="70">
        <f>IF(K764="yes",'Sites Score_Others'!M316-'Sites Score_Others'!L316,"")</f>
        <v>0</v>
      </c>
      <c r="L316" s="70">
        <f>IF(L764="yes",'Sites Score_Others'!N316-'Sites Score_Others'!M316,"")</f>
        <v>0</v>
      </c>
      <c r="M316" s="70">
        <f>IF(M764="yes",'Sites Score_Others'!O316-'Sites Score_Others'!N316,"")</f>
        <v>0</v>
      </c>
      <c r="N316" s="70">
        <f>IF(N764="yes",'Sites Score_Others'!P316-'Sites Score_Others'!O316,"")</f>
        <v>0</v>
      </c>
      <c r="O316" s="70" t="str">
        <f>IF(O764="yes",'Sites Score_Others'!R316-'Sites Score_Others'!Q316,"")</f>
        <v/>
      </c>
      <c r="P316" s="70">
        <f>IF(P764="yes",'Sites Score_Others'!R316-'Sites Score_Others'!P316,"")</f>
        <v>0</v>
      </c>
      <c r="Q316" s="70">
        <f>IF(Q764="yes",'Sites Score_Others'!S316-'Sites Score_Others'!R316,"")</f>
        <v>0</v>
      </c>
      <c r="R316" s="70">
        <f>IF(R764="yes",'Sites Score_Others'!T316-'Sites Score_Others'!S316,"")</f>
        <v>0</v>
      </c>
    </row>
    <row r="317" spans="5:18" hidden="1" outlineLevel="1" x14ac:dyDescent="0.45">
      <c r="E317" s="2" t="s">
        <v>224</v>
      </c>
      <c r="F317" s="2" t="s">
        <v>358</v>
      </c>
      <c r="G317" s="1" t="s">
        <v>131</v>
      </c>
      <c r="H317" s="1" t="s">
        <v>130</v>
      </c>
      <c r="I317" s="1" t="s">
        <v>132</v>
      </c>
      <c r="K317" s="70">
        <f>IF(K765="yes",'Sites Score_Others'!M317-'Sites Score_Others'!L317,"")</f>
        <v>0</v>
      </c>
      <c r="L317" s="70">
        <f>IF(L765="yes",'Sites Score_Others'!N317-'Sites Score_Others'!M317,"")</f>
        <v>0</v>
      </c>
      <c r="M317" s="70">
        <f>IF(M765="yes",'Sites Score_Others'!O317-'Sites Score_Others'!N317,"")</f>
        <v>0</v>
      </c>
      <c r="N317" s="70" t="str">
        <f>IF(N765="yes",'Sites Score_Others'!P317-'Sites Score_Others'!O317,"")</f>
        <v/>
      </c>
      <c r="O317" s="70" t="str">
        <f>IF(O765="yes",'Sites Score_Others'!R317-'Sites Score_Others'!Q317,"")</f>
        <v/>
      </c>
      <c r="P317" s="70" t="str">
        <f>IF(P765="yes",'Sites Score_Others'!R317-'Sites Score_Others'!P317,"")</f>
        <v/>
      </c>
      <c r="Q317" s="70" t="str">
        <f>IF(Q765="yes",'Sites Score_Others'!S317-'Sites Score_Others'!R317,"")</f>
        <v/>
      </c>
      <c r="R317" s="70" t="str">
        <f>IF(R765="yes",'Sites Score_Others'!T317-'Sites Score_Others'!S317,"")</f>
        <v/>
      </c>
    </row>
    <row r="318" spans="5:18" hidden="1" outlineLevel="1" x14ac:dyDescent="0.45">
      <c r="E318" s="2" t="s">
        <v>224</v>
      </c>
      <c r="F318" s="2" t="s">
        <v>359</v>
      </c>
      <c r="G318" s="1" t="s">
        <v>131</v>
      </c>
      <c r="H318" s="1" t="s">
        <v>130</v>
      </c>
      <c r="I318" s="1" t="s">
        <v>132</v>
      </c>
      <c r="K318" s="70">
        <f>IF(K766="yes",'Sites Score_Others'!M318-'Sites Score_Others'!L318,"")</f>
        <v>0</v>
      </c>
      <c r="L318" s="70">
        <f>IF(L766="yes",'Sites Score_Others'!N318-'Sites Score_Others'!M318,"")</f>
        <v>-1</v>
      </c>
      <c r="M318" s="70">
        <f>IF(M766="yes",'Sites Score_Others'!O318-'Sites Score_Others'!N318,"")</f>
        <v>1</v>
      </c>
      <c r="N318" s="70">
        <f>IF(N766="yes",'Sites Score_Others'!P318-'Sites Score_Others'!O318,"")</f>
        <v>-1</v>
      </c>
      <c r="O318" s="70" t="str">
        <f>IF(O766="yes",'Sites Score_Others'!R318-'Sites Score_Others'!Q318,"")</f>
        <v/>
      </c>
      <c r="P318" s="70">
        <f>IF(P766="yes",'Sites Score_Others'!R318-'Sites Score_Others'!P318,"")</f>
        <v>0</v>
      </c>
      <c r="Q318" s="70">
        <f>IF(Q766="yes",'Sites Score_Others'!S318-'Sites Score_Others'!R318,"")</f>
        <v>0</v>
      </c>
      <c r="R318" s="70">
        <f>IF(R766="yes",'Sites Score_Others'!T318-'Sites Score_Others'!S318,"")</f>
        <v>1</v>
      </c>
    </row>
    <row r="319" spans="5:18" hidden="1" outlineLevel="1" x14ac:dyDescent="0.45">
      <c r="E319" s="2" t="s">
        <v>224</v>
      </c>
      <c r="F319" s="2" t="s">
        <v>360</v>
      </c>
      <c r="G319" s="1" t="s">
        <v>131</v>
      </c>
      <c r="H319" s="1" t="s">
        <v>130</v>
      </c>
      <c r="I319" s="1" t="s">
        <v>132</v>
      </c>
      <c r="K319" s="70">
        <f>IF(K767="yes",'Sites Score_Others'!M319-'Sites Score_Others'!L319,"")</f>
        <v>0</v>
      </c>
      <c r="L319" s="70">
        <f>IF(L767="yes",'Sites Score_Others'!N319-'Sites Score_Others'!M319,"")</f>
        <v>0</v>
      </c>
      <c r="M319" s="70">
        <f>IF(M767="yes",'Sites Score_Others'!O319-'Sites Score_Others'!N319,"")</f>
        <v>0</v>
      </c>
      <c r="N319" s="70">
        <f>IF(N767="yes",'Sites Score_Others'!P319-'Sites Score_Others'!O319,"")</f>
        <v>0</v>
      </c>
      <c r="O319" s="70" t="str">
        <f>IF(O767="yes",'Sites Score_Others'!R319-'Sites Score_Others'!Q319,"")</f>
        <v/>
      </c>
      <c r="P319" s="70">
        <f>IF(P767="yes",'Sites Score_Others'!R319-'Sites Score_Others'!P319,"")</f>
        <v>0</v>
      </c>
      <c r="Q319" s="70">
        <f>IF(Q767="yes",'Sites Score_Others'!S319-'Sites Score_Others'!R319,"")</f>
        <v>0</v>
      </c>
      <c r="R319" s="70">
        <f>IF(R767="yes",'Sites Score_Others'!T319-'Sites Score_Others'!S319,"")</f>
        <v>0</v>
      </c>
    </row>
    <row r="320" spans="5:18" hidden="1" outlineLevel="1" x14ac:dyDescent="0.45">
      <c r="E320" s="2" t="s">
        <v>224</v>
      </c>
      <c r="F320" s="2" t="s">
        <v>361</v>
      </c>
      <c r="G320" s="1" t="s">
        <v>131</v>
      </c>
      <c r="H320" s="1" t="s">
        <v>130</v>
      </c>
      <c r="I320" s="1" t="s">
        <v>132</v>
      </c>
      <c r="K320" s="70">
        <f>IF(K768="yes",'Sites Score_Others'!M320-'Sites Score_Others'!L320,"")</f>
        <v>0</v>
      </c>
      <c r="L320" s="70">
        <f>IF(L768="yes",'Sites Score_Others'!N320-'Sites Score_Others'!M320,"")</f>
        <v>0</v>
      </c>
      <c r="M320" s="70">
        <f>IF(M768="yes",'Sites Score_Others'!O320-'Sites Score_Others'!N320,"")</f>
        <v>0</v>
      </c>
      <c r="N320" s="70">
        <f>IF(N768="yes",'Sites Score_Others'!P320-'Sites Score_Others'!O320,"")</f>
        <v>0</v>
      </c>
      <c r="O320" s="70" t="str">
        <f>IF(O768="yes",'Sites Score_Others'!R320-'Sites Score_Others'!Q320,"")</f>
        <v/>
      </c>
      <c r="P320" s="70">
        <f>IF(P768="yes",'Sites Score_Others'!R320-'Sites Score_Others'!P320,"")</f>
        <v>0</v>
      </c>
      <c r="Q320" s="70">
        <f>IF(Q768="yes",'Sites Score_Others'!S320-'Sites Score_Others'!R320,"")</f>
        <v>0</v>
      </c>
      <c r="R320" s="70">
        <f>IF(R768="yes",'Sites Score_Others'!T320-'Sites Score_Others'!S320,"")</f>
        <v>0</v>
      </c>
    </row>
    <row r="321" spans="5:18" hidden="1" outlineLevel="1" x14ac:dyDescent="0.45">
      <c r="E321" s="2" t="s">
        <v>224</v>
      </c>
      <c r="F321" s="2" t="s">
        <v>362</v>
      </c>
      <c r="G321" s="1" t="s">
        <v>131</v>
      </c>
      <c r="H321" s="1" t="s">
        <v>130</v>
      </c>
      <c r="I321" s="1" t="s">
        <v>132</v>
      </c>
      <c r="K321" s="70">
        <f>IF(K769="yes",'Sites Score_Others'!M321-'Sites Score_Others'!L321,"")</f>
        <v>0</v>
      </c>
      <c r="L321" s="70">
        <f>IF(L769="yes",'Sites Score_Others'!N321-'Sites Score_Others'!M321,"")</f>
        <v>0</v>
      </c>
      <c r="M321" s="70">
        <f>IF(M769="yes",'Sites Score_Others'!O321-'Sites Score_Others'!N321,"")</f>
        <v>0</v>
      </c>
      <c r="N321" s="70">
        <f>IF(N769="yes",'Sites Score_Others'!P321-'Sites Score_Others'!O321,"")</f>
        <v>0</v>
      </c>
      <c r="O321" s="70" t="str">
        <f>IF(O769="yes",'Sites Score_Others'!R321-'Sites Score_Others'!Q321,"")</f>
        <v/>
      </c>
      <c r="P321" s="70">
        <f>IF(P769="yes",'Sites Score_Others'!R321-'Sites Score_Others'!P321,"")</f>
        <v>0</v>
      </c>
      <c r="Q321" s="70">
        <f>IF(Q769="yes",'Sites Score_Others'!S321-'Sites Score_Others'!R321,"")</f>
        <v>0</v>
      </c>
      <c r="R321" s="70">
        <f>IF(R769="yes",'Sites Score_Others'!T321-'Sites Score_Others'!S321,"")</f>
        <v>0</v>
      </c>
    </row>
    <row r="322" spans="5:18" hidden="1" outlineLevel="1" x14ac:dyDescent="0.45">
      <c r="E322" s="2" t="s">
        <v>224</v>
      </c>
      <c r="F322" s="2" t="s">
        <v>363</v>
      </c>
      <c r="G322" s="1" t="s">
        <v>131</v>
      </c>
      <c r="H322" s="1" t="s">
        <v>130</v>
      </c>
      <c r="I322" s="1" t="s">
        <v>132</v>
      </c>
      <c r="K322" s="70">
        <f>IF(K770="yes",'Sites Score_Others'!M322-'Sites Score_Others'!L322,"")</f>
        <v>0</v>
      </c>
      <c r="L322" s="70">
        <f>IF(L770="yes",'Sites Score_Others'!N322-'Sites Score_Others'!M322,"")</f>
        <v>0</v>
      </c>
      <c r="M322" s="70">
        <f>IF(M770="yes",'Sites Score_Others'!O322-'Sites Score_Others'!N322,"")</f>
        <v>1</v>
      </c>
      <c r="N322" s="70">
        <f>IF(N770="yes",'Sites Score_Others'!P322-'Sites Score_Others'!O322,"")</f>
        <v>0</v>
      </c>
      <c r="O322" s="70" t="str">
        <f>IF(O770="yes",'Sites Score_Others'!R322-'Sites Score_Others'!Q322,"")</f>
        <v/>
      </c>
      <c r="P322" s="70">
        <f>IF(P770="yes",'Sites Score_Others'!R322-'Sites Score_Others'!P322,"")</f>
        <v>-1</v>
      </c>
      <c r="Q322" s="70">
        <f>IF(Q770="yes",'Sites Score_Others'!S322-'Sites Score_Others'!R322,"")</f>
        <v>0</v>
      </c>
      <c r="R322" s="70">
        <f>IF(R770="yes",'Sites Score_Others'!T322-'Sites Score_Others'!S322,"")</f>
        <v>0</v>
      </c>
    </row>
    <row r="323" spans="5:18" hidden="1" outlineLevel="1" x14ac:dyDescent="0.45">
      <c r="E323" s="2" t="s">
        <v>224</v>
      </c>
      <c r="F323" s="2" t="s">
        <v>364</v>
      </c>
      <c r="G323" s="1" t="s">
        <v>131</v>
      </c>
      <c r="H323" s="1" t="s">
        <v>130</v>
      </c>
      <c r="I323" s="1" t="s">
        <v>132</v>
      </c>
      <c r="K323" s="70">
        <f>IF(K771="yes",'Sites Score_Others'!M323-'Sites Score_Others'!L323,"")</f>
        <v>0</v>
      </c>
      <c r="L323" s="70">
        <f>IF(L771="yes",'Sites Score_Others'!N323-'Sites Score_Others'!M323,"")</f>
        <v>0</v>
      </c>
      <c r="M323" s="70">
        <f>IF(M771="yes",'Sites Score_Others'!O323-'Sites Score_Others'!N323,"")</f>
        <v>0</v>
      </c>
      <c r="N323" s="70">
        <f>IF(N771="yes",'Sites Score_Others'!P323-'Sites Score_Others'!O323,"")</f>
        <v>0</v>
      </c>
      <c r="O323" s="70" t="str">
        <f>IF(O771="yes",'Sites Score_Others'!R323-'Sites Score_Others'!Q323,"")</f>
        <v/>
      </c>
      <c r="P323" s="70">
        <f>IF(P771="yes",'Sites Score_Others'!R323-'Sites Score_Others'!P323,"")</f>
        <v>0</v>
      </c>
      <c r="Q323" s="70">
        <f>IF(Q771="yes",'Sites Score_Others'!S323-'Sites Score_Others'!R323,"")</f>
        <v>0</v>
      </c>
      <c r="R323" s="70">
        <f>IF(R771="yes",'Sites Score_Others'!T323-'Sites Score_Others'!S323,"")</f>
        <v>0</v>
      </c>
    </row>
    <row r="324" spans="5:18" hidden="1" outlineLevel="1" x14ac:dyDescent="0.45">
      <c r="E324" s="2" t="s">
        <v>224</v>
      </c>
      <c r="F324" s="2" t="s">
        <v>365</v>
      </c>
      <c r="G324" s="1" t="s">
        <v>131</v>
      </c>
      <c r="H324" s="1" t="s">
        <v>130</v>
      </c>
      <c r="I324" s="1" t="s">
        <v>132</v>
      </c>
      <c r="K324" s="70">
        <f>IF(K772="yes",'Sites Score_Others'!M324-'Sites Score_Others'!L324,"")</f>
        <v>0</v>
      </c>
      <c r="L324" s="70">
        <f>IF(L772="yes",'Sites Score_Others'!N324-'Sites Score_Others'!M324,"")</f>
        <v>0</v>
      </c>
      <c r="M324" s="70">
        <f>IF(M772="yes",'Sites Score_Others'!O324-'Sites Score_Others'!N324,"")</f>
        <v>0</v>
      </c>
      <c r="N324" s="70">
        <f>IF(N772="yes",'Sites Score_Others'!P324-'Sites Score_Others'!O324,"")</f>
        <v>0</v>
      </c>
      <c r="O324" s="70" t="str">
        <f>IF(O772="yes",'Sites Score_Others'!R324-'Sites Score_Others'!Q324,"")</f>
        <v/>
      </c>
      <c r="P324" s="70">
        <f>IF(P772="yes",'Sites Score_Others'!R324-'Sites Score_Others'!P324,"")</f>
        <v>0</v>
      </c>
      <c r="Q324" s="70">
        <f>IF(Q772="yes",'Sites Score_Others'!S324-'Sites Score_Others'!R324,"")</f>
        <v>0</v>
      </c>
      <c r="R324" s="70">
        <f>IF(R772="yes",'Sites Score_Others'!T324-'Sites Score_Others'!S324,"")</f>
        <v>0</v>
      </c>
    </row>
    <row r="325" spans="5:18" hidden="1" outlineLevel="1" x14ac:dyDescent="0.45">
      <c r="E325" s="2" t="s">
        <v>224</v>
      </c>
      <c r="F325" s="2" t="s">
        <v>366</v>
      </c>
      <c r="G325" s="1" t="s">
        <v>131</v>
      </c>
      <c r="H325" s="1" t="s">
        <v>130</v>
      </c>
      <c r="I325" s="1" t="s">
        <v>132</v>
      </c>
      <c r="K325" s="70" t="str">
        <f>IF(K773="yes",'Sites Score_Others'!M325-'Sites Score_Others'!L325,"")</f>
        <v/>
      </c>
      <c r="L325" s="70" t="str">
        <f>IF(L773="yes",'Sites Score_Others'!N325-'Sites Score_Others'!M325,"")</f>
        <v/>
      </c>
      <c r="M325" s="70" t="str">
        <f>IF(M773="yes",'Sites Score_Others'!O325-'Sites Score_Others'!N325,"")</f>
        <v/>
      </c>
      <c r="N325" s="70">
        <f>IF(N773="yes",'Sites Score_Others'!P325-'Sites Score_Others'!O325,"")</f>
        <v>0</v>
      </c>
      <c r="O325" s="70" t="str">
        <f>IF(O773="yes",'Sites Score_Others'!R325-'Sites Score_Others'!Q325,"")</f>
        <v/>
      </c>
      <c r="P325" s="70">
        <f>IF(P773="yes",'Sites Score_Others'!R325-'Sites Score_Others'!P325,"")</f>
        <v>0</v>
      </c>
      <c r="Q325" s="70">
        <f>IF(Q773="yes",'Sites Score_Others'!S325-'Sites Score_Others'!R325,"")</f>
        <v>0</v>
      </c>
      <c r="R325" s="70">
        <f>IF(R773="yes",'Sites Score_Others'!T325-'Sites Score_Others'!S325,"")</f>
        <v>0</v>
      </c>
    </row>
    <row r="326" spans="5:18" hidden="1" outlineLevel="1" x14ac:dyDescent="0.45">
      <c r="E326" s="2" t="s">
        <v>224</v>
      </c>
      <c r="F326" s="2" t="s">
        <v>367</v>
      </c>
      <c r="G326" s="1" t="s">
        <v>131</v>
      </c>
      <c r="H326" s="1" t="s">
        <v>130</v>
      </c>
      <c r="I326" s="1" t="s">
        <v>132</v>
      </c>
      <c r="K326" s="70">
        <f>IF(K774="yes",'Sites Score_Others'!M326-'Sites Score_Others'!L326,"")</f>
        <v>0</v>
      </c>
      <c r="L326" s="70">
        <f>IF(L774="yes",'Sites Score_Others'!N326-'Sites Score_Others'!M326,"")</f>
        <v>0</v>
      </c>
      <c r="M326" s="70">
        <f>IF(M774="yes",'Sites Score_Others'!O326-'Sites Score_Others'!N326,"")</f>
        <v>0</v>
      </c>
      <c r="N326" s="70">
        <f>IF(N774="yes",'Sites Score_Others'!P326-'Sites Score_Others'!O326,"")</f>
        <v>0</v>
      </c>
      <c r="O326" s="70" t="str">
        <f>IF(O774="yes",'Sites Score_Others'!R326-'Sites Score_Others'!Q326,"")</f>
        <v/>
      </c>
      <c r="P326" s="70">
        <f>IF(P774="yes",'Sites Score_Others'!R326-'Sites Score_Others'!P326,"")</f>
        <v>0</v>
      </c>
      <c r="Q326" s="70">
        <f>IF(Q774="yes",'Sites Score_Others'!S326-'Sites Score_Others'!R326,"")</f>
        <v>0</v>
      </c>
      <c r="R326" s="70">
        <f>IF(R774="yes",'Sites Score_Others'!T326-'Sites Score_Others'!S326,"")</f>
        <v>0</v>
      </c>
    </row>
    <row r="327" spans="5:18" hidden="1" outlineLevel="1" x14ac:dyDescent="0.45">
      <c r="E327" s="2" t="s">
        <v>224</v>
      </c>
      <c r="F327" s="2" t="s">
        <v>368</v>
      </c>
      <c r="G327" s="1" t="s">
        <v>131</v>
      </c>
      <c r="H327" s="1" t="s">
        <v>130</v>
      </c>
      <c r="I327" s="1" t="s">
        <v>132</v>
      </c>
      <c r="K327" s="70">
        <f>IF(K775="yes",'Sites Score_Others'!M327-'Sites Score_Others'!L327,"")</f>
        <v>0</v>
      </c>
      <c r="L327" s="70">
        <f>IF(L775="yes",'Sites Score_Others'!N327-'Sites Score_Others'!M327,"")</f>
        <v>0</v>
      </c>
      <c r="M327" s="70">
        <f>IF(M775="yes",'Sites Score_Others'!O327-'Sites Score_Others'!N327,"")</f>
        <v>0</v>
      </c>
      <c r="N327" s="70">
        <f>IF(N775="yes",'Sites Score_Others'!P327-'Sites Score_Others'!O327,"")</f>
        <v>0</v>
      </c>
      <c r="O327" s="70" t="str">
        <f>IF(O775="yes",'Sites Score_Others'!R327-'Sites Score_Others'!Q327,"")</f>
        <v/>
      </c>
      <c r="P327" s="70">
        <f>IF(P775="yes",'Sites Score_Others'!R327-'Sites Score_Others'!P327,"")</f>
        <v>-1</v>
      </c>
      <c r="Q327" s="70">
        <f>IF(Q775="yes",'Sites Score_Others'!S327-'Sites Score_Others'!R327,"")</f>
        <v>0</v>
      </c>
      <c r="R327" s="70">
        <f>IF(R775="yes",'Sites Score_Others'!T327-'Sites Score_Others'!S327,"")</f>
        <v>0</v>
      </c>
    </row>
    <row r="328" spans="5:18" hidden="1" outlineLevel="1" x14ac:dyDescent="0.45">
      <c r="E328" s="2" t="s">
        <v>224</v>
      </c>
      <c r="F328" s="2" t="s">
        <v>369</v>
      </c>
      <c r="G328" s="1" t="s">
        <v>131</v>
      </c>
      <c r="H328" s="1" t="s">
        <v>130</v>
      </c>
      <c r="I328" s="1" t="s">
        <v>132</v>
      </c>
      <c r="K328" s="70">
        <f>IF(K776="yes",'Sites Score_Others'!M328-'Sites Score_Others'!L328,"")</f>
        <v>1</v>
      </c>
      <c r="L328" s="70">
        <f>IF(L776="yes",'Sites Score_Others'!N328-'Sites Score_Others'!M328,"")</f>
        <v>-1</v>
      </c>
      <c r="M328" s="70">
        <f>IF(M776="yes",'Sites Score_Others'!O328-'Sites Score_Others'!N328,"")</f>
        <v>1</v>
      </c>
      <c r="N328" s="70">
        <f>IF(N776="yes",'Sites Score_Others'!P328-'Sites Score_Others'!O328,"")</f>
        <v>0</v>
      </c>
      <c r="O328" s="70" t="str">
        <f>IF(O776="yes",'Sites Score_Others'!R328-'Sites Score_Others'!Q328,"")</f>
        <v/>
      </c>
      <c r="P328" s="70">
        <f>IF(P776="yes",'Sites Score_Others'!R328-'Sites Score_Others'!P328,"")</f>
        <v>-1</v>
      </c>
      <c r="Q328" s="70">
        <f>IF(Q776="yes",'Sites Score_Others'!S328-'Sites Score_Others'!R328,"")</f>
        <v>0</v>
      </c>
      <c r="R328" s="70">
        <f>IF(R776="yes",'Sites Score_Others'!T328-'Sites Score_Others'!S328,"")</f>
        <v>1</v>
      </c>
    </row>
    <row r="329" spans="5:18" hidden="1" outlineLevel="1" x14ac:dyDescent="0.45">
      <c r="E329" s="2" t="s">
        <v>224</v>
      </c>
      <c r="F329" s="2" t="s">
        <v>370</v>
      </c>
      <c r="G329" s="1" t="s">
        <v>131</v>
      </c>
      <c r="H329" s="1" t="s">
        <v>130</v>
      </c>
      <c r="I329" s="1" t="s">
        <v>132</v>
      </c>
      <c r="K329" s="70">
        <f>IF(K777="yes",'Sites Score_Others'!M329-'Sites Score_Others'!L329,"")</f>
        <v>0</v>
      </c>
      <c r="L329" s="70">
        <f>IF(L777="yes",'Sites Score_Others'!N329-'Sites Score_Others'!M329,"")</f>
        <v>0</v>
      </c>
      <c r="M329" s="70">
        <f>IF(M777="yes",'Sites Score_Others'!O329-'Sites Score_Others'!N329,"")</f>
        <v>0</v>
      </c>
      <c r="N329" s="70">
        <f>IF(N777="yes",'Sites Score_Others'!P329-'Sites Score_Others'!O329,"")</f>
        <v>0</v>
      </c>
      <c r="O329" s="70" t="str">
        <f>IF(O777="yes",'Sites Score_Others'!R329-'Sites Score_Others'!Q329,"")</f>
        <v/>
      </c>
      <c r="P329" s="70">
        <f>IF(P777="yes",'Sites Score_Others'!R329-'Sites Score_Others'!P329,"")</f>
        <v>0</v>
      </c>
      <c r="Q329" s="70">
        <f>IF(Q777="yes",'Sites Score_Others'!S329-'Sites Score_Others'!R329,"")</f>
        <v>0</v>
      </c>
      <c r="R329" s="70">
        <f>IF(R777="yes",'Sites Score_Others'!T329-'Sites Score_Others'!S329,"")</f>
        <v>0</v>
      </c>
    </row>
    <row r="330" spans="5:18" hidden="1" outlineLevel="1" x14ac:dyDescent="0.45">
      <c r="E330" s="2" t="s">
        <v>224</v>
      </c>
      <c r="F330" s="2" t="s">
        <v>371</v>
      </c>
      <c r="G330" s="1" t="s">
        <v>131</v>
      </c>
      <c r="H330" s="1" t="s">
        <v>130</v>
      </c>
      <c r="I330" s="1" t="s">
        <v>132</v>
      </c>
      <c r="K330" s="70">
        <f>IF(K778="yes",'Sites Score_Others'!M330-'Sites Score_Others'!L330,"")</f>
        <v>0</v>
      </c>
      <c r="L330" s="70">
        <f>IF(L778="yes",'Sites Score_Others'!N330-'Sites Score_Others'!M330,"")</f>
        <v>0</v>
      </c>
      <c r="M330" s="70">
        <f>IF(M778="yes",'Sites Score_Others'!O330-'Sites Score_Others'!N330,"")</f>
        <v>0</v>
      </c>
      <c r="N330" s="70">
        <f>IF(N778="yes",'Sites Score_Others'!P330-'Sites Score_Others'!O330,"")</f>
        <v>0</v>
      </c>
      <c r="O330" s="70" t="str">
        <f>IF(O778="yes",'Sites Score_Others'!R330-'Sites Score_Others'!Q330,"")</f>
        <v/>
      </c>
      <c r="P330" s="70">
        <f>IF(P778="yes",'Sites Score_Others'!R330-'Sites Score_Others'!P330,"")</f>
        <v>0</v>
      </c>
      <c r="Q330" s="70">
        <f>IF(Q778="yes",'Sites Score_Others'!S330-'Sites Score_Others'!R330,"")</f>
        <v>0</v>
      </c>
      <c r="R330" s="70">
        <f>IF(R778="yes",'Sites Score_Others'!T330-'Sites Score_Others'!S330,"")</f>
        <v>0</v>
      </c>
    </row>
    <row r="331" spans="5:18" hidden="1" outlineLevel="1" x14ac:dyDescent="0.45">
      <c r="E331" s="2" t="s">
        <v>224</v>
      </c>
      <c r="F331" s="2" t="s">
        <v>372</v>
      </c>
      <c r="G331" s="1" t="s">
        <v>131</v>
      </c>
      <c r="H331" s="1" t="s">
        <v>130</v>
      </c>
      <c r="I331" s="1" t="s">
        <v>132</v>
      </c>
      <c r="K331" s="70" t="str">
        <f>IF(K779="yes",'Sites Score_Others'!M331-'Sites Score_Others'!L331,"")</f>
        <v/>
      </c>
      <c r="L331" s="70" t="str">
        <f>IF(L779="yes",'Sites Score_Others'!N331-'Sites Score_Others'!M331,"")</f>
        <v/>
      </c>
      <c r="M331" s="70" t="str">
        <f>IF(M779="yes",'Sites Score_Others'!O331-'Sites Score_Others'!N331,"")</f>
        <v/>
      </c>
      <c r="N331" s="70">
        <f>IF(N779="yes",'Sites Score_Others'!P331-'Sites Score_Others'!O331,"")</f>
        <v>0</v>
      </c>
      <c r="O331" s="70" t="str">
        <f>IF(O779="yes",'Sites Score_Others'!R331-'Sites Score_Others'!Q331,"")</f>
        <v/>
      </c>
      <c r="P331" s="70">
        <f>IF(P779="yes",'Sites Score_Others'!R331-'Sites Score_Others'!P331,"")</f>
        <v>0</v>
      </c>
      <c r="Q331" s="70">
        <f>IF(Q779="yes",'Sites Score_Others'!S331-'Sites Score_Others'!R331,"")</f>
        <v>0</v>
      </c>
      <c r="R331" s="70">
        <f>IF(R779="yes",'Sites Score_Others'!T331-'Sites Score_Others'!S331,"")</f>
        <v>0</v>
      </c>
    </row>
    <row r="332" spans="5:18" hidden="1" outlineLevel="1" x14ac:dyDescent="0.45">
      <c r="E332" s="2" t="s">
        <v>224</v>
      </c>
      <c r="F332" s="2" t="s">
        <v>373</v>
      </c>
      <c r="G332" s="1" t="s">
        <v>131</v>
      </c>
      <c r="H332" s="1" t="s">
        <v>130</v>
      </c>
      <c r="I332" s="1" t="s">
        <v>132</v>
      </c>
      <c r="K332" s="70">
        <f>IF(K780="yes",'Sites Score_Others'!M332-'Sites Score_Others'!L332,"")</f>
        <v>0</v>
      </c>
      <c r="L332" s="70">
        <f>IF(L780="yes",'Sites Score_Others'!N332-'Sites Score_Others'!M332,"")</f>
        <v>0</v>
      </c>
      <c r="M332" s="70">
        <f>IF(M780="yes",'Sites Score_Others'!O332-'Sites Score_Others'!N332,"")</f>
        <v>0</v>
      </c>
      <c r="N332" s="70">
        <f>IF(N780="yes",'Sites Score_Others'!P332-'Sites Score_Others'!O332,"")</f>
        <v>0</v>
      </c>
      <c r="O332" s="70" t="str">
        <f>IF(O780="yes",'Sites Score_Others'!R332-'Sites Score_Others'!Q332,"")</f>
        <v/>
      </c>
      <c r="P332" s="70">
        <f>IF(P780="yes",'Sites Score_Others'!R332-'Sites Score_Others'!P332,"")</f>
        <v>0</v>
      </c>
      <c r="Q332" s="70">
        <f>IF(Q780="yes",'Sites Score_Others'!S332-'Sites Score_Others'!R332,"")</f>
        <v>0</v>
      </c>
      <c r="R332" s="70">
        <f>IF(R780="yes",'Sites Score_Others'!T332-'Sites Score_Others'!S332,"")</f>
        <v>0</v>
      </c>
    </row>
    <row r="333" spans="5:18" hidden="1" outlineLevel="1" x14ac:dyDescent="0.45">
      <c r="E333" s="2" t="s">
        <v>224</v>
      </c>
      <c r="F333" s="2" t="s">
        <v>374</v>
      </c>
      <c r="G333" s="1" t="s">
        <v>131</v>
      </c>
      <c r="H333" s="1" t="s">
        <v>130</v>
      </c>
      <c r="I333" s="1" t="s">
        <v>132</v>
      </c>
      <c r="K333" s="70">
        <f>IF(K781="yes",'Sites Score_Others'!M333-'Sites Score_Others'!L333,"")</f>
        <v>0</v>
      </c>
      <c r="L333" s="70">
        <f>IF(L781="yes",'Sites Score_Others'!N333-'Sites Score_Others'!M333,"")</f>
        <v>1</v>
      </c>
      <c r="M333" s="70">
        <f>IF(M781="yes",'Sites Score_Others'!O333-'Sites Score_Others'!N333,"")</f>
        <v>0</v>
      </c>
      <c r="N333" s="70">
        <f>IF(N781="yes",'Sites Score_Others'!P333-'Sites Score_Others'!O333,"")</f>
        <v>0</v>
      </c>
      <c r="O333" s="70" t="str">
        <f>IF(O781="yes",'Sites Score_Others'!R333-'Sites Score_Others'!Q333,"")</f>
        <v/>
      </c>
      <c r="P333" s="70">
        <f>IF(P781="yes",'Sites Score_Others'!R333-'Sites Score_Others'!P333,"")</f>
        <v>0</v>
      </c>
      <c r="Q333" s="70">
        <f>IF(Q781="yes",'Sites Score_Others'!S333-'Sites Score_Others'!R333,"")</f>
        <v>0</v>
      </c>
      <c r="R333" s="70">
        <f>IF(R781="yes",'Sites Score_Others'!T333-'Sites Score_Others'!S333,"")</f>
        <v>0</v>
      </c>
    </row>
    <row r="334" spans="5:18" hidden="1" outlineLevel="1" x14ac:dyDescent="0.45">
      <c r="E334" s="2" t="s">
        <v>224</v>
      </c>
      <c r="F334" s="2" t="s">
        <v>375</v>
      </c>
      <c r="G334" s="1" t="s">
        <v>131</v>
      </c>
      <c r="H334" s="1" t="s">
        <v>130</v>
      </c>
      <c r="I334" s="1" t="s">
        <v>132</v>
      </c>
      <c r="K334" s="70">
        <f>IF(K782="yes",'Sites Score_Others'!M334-'Sites Score_Others'!L334,"")</f>
        <v>0</v>
      </c>
      <c r="L334" s="70">
        <f>IF(L782="yes",'Sites Score_Others'!N334-'Sites Score_Others'!M334,"")</f>
        <v>0</v>
      </c>
      <c r="M334" s="70">
        <f>IF(M782="yes",'Sites Score_Others'!O334-'Sites Score_Others'!N334,"")</f>
        <v>0</v>
      </c>
      <c r="N334" s="70">
        <f>IF(N782="yes",'Sites Score_Others'!P334-'Sites Score_Others'!O334,"")</f>
        <v>1</v>
      </c>
      <c r="O334" s="70" t="str">
        <f>IF(O782="yes",'Sites Score_Others'!R334-'Sites Score_Others'!Q334,"")</f>
        <v/>
      </c>
      <c r="P334" s="70">
        <f>IF(P782="yes",'Sites Score_Others'!R334-'Sites Score_Others'!P334,"")</f>
        <v>0</v>
      </c>
      <c r="Q334" s="70">
        <f>IF(Q782="yes",'Sites Score_Others'!S334-'Sites Score_Others'!R334,"")</f>
        <v>0</v>
      </c>
      <c r="R334" s="70">
        <f>IF(R782="yes",'Sites Score_Others'!T334-'Sites Score_Others'!S334,"")</f>
        <v>0</v>
      </c>
    </row>
    <row r="335" spans="5:18" hidden="1" outlineLevel="1" x14ac:dyDescent="0.45">
      <c r="E335" s="2" t="s">
        <v>224</v>
      </c>
      <c r="F335" s="2" t="s">
        <v>376</v>
      </c>
      <c r="G335" s="1" t="s">
        <v>131</v>
      </c>
      <c r="H335" s="1" t="s">
        <v>130</v>
      </c>
      <c r="I335" s="1" t="s">
        <v>132</v>
      </c>
      <c r="K335" s="70">
        <f>IF(K783="yes",'Sites Score_Others'!M335-'Sites Score_Others'!L335,"")</f>
        <v>0</v>
      </c>
      <c r="L335" s="70">
        <f>IF(L783="yes",'Sites Score_Others'!N335-'Sites Score_Others'!M335,"")</f>
        <v>-1</v>
      </c>
      <c r="M335" s="70">
        <f>IF(M783="yes",'Sites Score_Others'!O335-'Sites Score_Others'!N335,"")</f>
        <v>0</v>
      </c>
      <c r="N335" s="70">
        <f>IF(N783="yes",'Sites Score_Others'!P335-'Sites Score_Others'!O335,"")</f>
        <v>0</v>
      </c>
      <c r="O335" s="70" t="str">
        <f>IF(O783="yes",'Sites Score_Others'!R335-'Sites Score_Others'!Q335,"")</f>
        <v/>
      </c>
      <c r="P335" s="70">
        <f>IF(P783="yes",'Sites Score_Others'!R335-'Sites Score_Others'!P335,"")</f>
        <v>-1</v>
      </c>
      <c r="Q335" s="70">
        <f>IF(Q783="yes",'Sites Score_Others'!S335-'Sites Score_Others'!R335,"")</f>
        <v>1</v>
      </c>
      <c r="R335" s="70">
        <f>IF(R783="yes",'Sites Score_Others'!T335-'Sites Score_Others'!S335,"")</f>
        <v>0</v>
      </c>
    </row>
    <row r="336" spans="5:18" hidden="1" outlineLevel="1" x14ac:dyDescent="0.45">
      <c r="E336" s="2" t="s">
        <v>224</v>
      </c>
      <c r="F336" s="2" t="s">
        <v>377</v>
      </c>
      <c r="G336" s="1" t="s">
        <v>131</v>
      </c>
      <c r="H336" s="1" t="s">
        <v>130</v>
      </c>
      <c r="I336" s="1" t="s">
        <v>132</v>
      </c>
      <c r="K336" s="70">
        <f>IF(K784="yes",'Sites Score_Others'!M336-'Sites Score_Others'!L336,"")</f>
        <v>0</v>
      </c>
      <c r="L336" s="70">
        <f>IF(L784="yes",'Sites Score_Others'!N336-'Sites Score_Others'!M336,"")</f>
        <v>0</v>
      </c>
      <c r="M336" s="70">
        <f>IF(M784="yes",'Sites Score_Others'!O336-'Sites Score_Others'!N336,"")</f>
        <v>0</v>
      </c>
      <c r="N336" s="70">
        <f>IF(N784="yes",'Sites Score_Others'!P336-'Sites Score_Others'!O336,"")</f>
        <v>0</v>
      </c>
      <c r="O336" s="70" t="str">
        <f>IF(O784="yes",'Sites Score_Others'!R336-'Sites Score_Others'!Q336,"")</f>
        <v/>
      </c>
      <c r="P336" s="70">
        <f>IF(P784="yes",'Sites Score_Others'!R336-'Sites Score_Others'!P336,"")</f>
        <v>-1</v>
      </c>
      <c r="Q336" s="70">
        <f>IF(Q784="yes",'Sites Score_Others'!S336-'Sites Score_Others'!R336,"")</f>
        <v>1</v>
      </c>
      <c r="R336" s="70">
        <f>IF(R784="yes",'Sites Score_Others'!T336-'Sites Score_Others'!S336,"")</f>
        <v>0</v>
      </c>
    </row>
    <row r="337" spans="5:18" hidden="1" outlineLevel="1" x14ac:dyDescent="0.45">
      <c r="E337" s="2" t="s">
        <v>224</v>
      </c>
      <c r="F337" s="2" t="s">
        <v>378</v>
      </c>
      <c r="G337" s="1" t="s">
        <v>131</v>
      </c>
      <c r="H337" s="1" t="s">
        <v>130</v>
      </c>
      <c r="I337" s="1" t="s">
        <v>132</v>
      </c>
      <c r="K337" s="70">
        <f>IF(K785="yes",'Sites Score_Others'!M337-'Sites Score_Others'!L337,"")</f>
        <v>0</v>
      </c>
      <c r="L337" s="70">
        <f>IF(L785="yes",'Sites Score_Others'!N337-'Sites Score_Others'!M337,"")</f>
        <v>0</v>
      </c>
      <c r="M337" s="70">
        <f>IF(M785="yes",'Sites Score_Others'!O337-'Sites Score_Others'!N337,"")</f>
        <v>0</v>
      </c>
      <c r="N337" s="70">
        <f>IF(N785="yes",'Sites Score_Others'!P337-'Sites Score_Others'!O337,"")</f>
        <v>0</v>
      </c>
      <c r="O337" s="70" t="str">
        <f>IF(O785="yes",'Sites Score_Others'!R337-'Sites Score_Others'!Q337,"")</f>
        <v/>
      </c>
      <c r="P337" s="70">
        <f>IF(P785="yes",'Sites Score_Others'!R337-'Sites Score_Others'!P337,"")</f>
        <v>0</v>
      </c>
      <c r="Q337" s="70">
        <f>IF(Q785="yes",'Sites Score_Others'!S337-'Sites Score_Others'!R337,"")</f>
        <v>0</v>
      </c>
      <c r="R337" s="70">
        <f>IF(R785="yes",'Sites Score_Others'!T337-'Sites Score_Others'!S337,"")</f>
        <v>0</v>
      </c>
    </row>
    <row r="338" spans="5:18" hidden="1" outlineLevel="1" x14ac:dyDescent="0.45">
      <c r="E338" s="2" t="s">
        <v>224</v>
      </c>
      <c r="F338" s="2" t="s">
        <v>379</v>
      </c>
      <c r="G338" s="1" t="s">
        <v>131</v>
      </c>
      <c r="H338" s="1" t="s">
        <v>130</v>
      </c>
      <c r="I338" s="1" t="s">
        <v>132</v>
      </c>
      <c r="K338" s="70">
        <f>IF(K786="yes",'Sites Score_Others'!M338-'Sites Score_Others'!L338,"")</f>
        <v>0</v>
      </c>
      <c r="L338" s="70">
        <f>IF(L786="yes",'Sites Score_Others'!N338-'Sites Score_Others'!M338,"")</f>
        <v>0</v>
      </c>
      <c r="M338" s="70">
        <f>IF(M786="yes",'Sites Score_Others'!O338-'Sites Score_Others'!N338,"")</f>
        <v>0</v>
      </c>
      <c r="N338" s="70">
        <f>IF(N786="yes",'Sites Score_Others'!P338-'Sites Score_Others'!O338,"")</f>
        <v>-1</v>
      </c>
      <c r="O338" s="70" t="str">
        <f>IF(O786="yes",'Sites Score_Others'!R338-'Sites Score_Others'!Q338,"")</f>
        <v/>
      </c>
      <c r="P338" s="70">
        <f>IF(P786="yes",'Sites Score_Others'!R338-'Sites Score_Others'!P338,"")</f>
        <v>0</v>
      </c>
      <c r="Q338" s="70">
        <f>IF(Q786="yes",'Sites Score_Others'!S338-'Sites Score_Others'!R338,"")</f>
        <v>0</v>
      </c>
      <c r="R338" s="70">
        <f>IF(R786="yes",'Sites Score_Others'!T338-'Sites Score_Others'!S338,"")</f>
        <v>0</v>
      </c>
    </row>
    <row r="339" spans="5:18" collapsed="1" x14ac:dyDescent="0.45">
      <c r="E339" s="2"/>
      <c r="F339" s="2"/>
      <c r="G339" s="1"/>
      <c r="H339" s="1"/>
      <c r="K339" s="70"/>
      <c r="L339" s="70"/>
      <c r="M339" s="70"/>
      <c r="N339" s="70"/>
      <c r="O339" s="70"/>
      <c r="P339" s="70"/>
      <c r="Q339" s="70"/>
      <c r="R339" s="70"/>
    </row>
    <row r="340" spans="5:18" x14ac:dyDescent="0.45">
      <c r="E340" s="2" t="s">
        <v>465</v>
      </c>
      <c r="F340" s="2" t="s">
        <v>466</v>
      </c>
      <c r="G340" s="1" t="s">
        <v>131</v>
      </c>
      <c r="H340" s="1" t="s">
        <v>130</v>
      </c>
      <c r="I340" s="1" t="s">
        <v>132</v>
      </c>
      <c r="K340" s="70">
        <f>IF(K788="yes",'Sites Score_Others'!M340-'Sites Score_Others'!L340,"")</f>
        <v>0</v>
      </c>
      <c r="L340" s="70">
        <f>IF(L788="yes",'Sites Score_Others'!N340-'Sites Score_Others'!M340,"")</f>
        <v>0</v>
      </c>
      <c r="M340" s="70">
        <f>IF(M788="yes",'Sites Score_Others'!O340-'Sites Score_Others'!N340,"")</f>
        <v>0</v>
      </c>
      <c r="N340" s="70">
        <f>IF(N788="yes",'Sites Score_Others'!P340-'Sites Score_Others'!O340,"")</f>
        <v>0</v>
      </c>
      <c r="O340" s="70" t="str">
        <f>IF(O788="yes",'Sites Score_Others'!R340-'Sites Score_Others'!Q340,"")</f>
        <v/>
      </c>
      <c r="P340" s="70">
        <f>IF(P788="yes",'Sites Score_Others'!R340-'Sites Score_Others'!P340,"")</f>
        <v>0</v>
      </c>
      <c r="Q340" s="70">
        <f>IF(Q788="yes",'Sites Score_Others'!S340-'Sites Score_Others'!R340,"")</f>
        <v>0</v>
      </c>
      <c r="R340" s="70">
        <f>IF(R788="yes",'Sites Score_Others'!T340-'Sites Score_Others'!S340,"")</f>
        <v>0</v>
      </c>
    </row>
    <row r="341" spans="5:18" hidden="1" outlineLevel="1" x14ac:dyDescent="0.45">
      <c r="E341" s="2" t="s">
        <v>465</v>
      </c>
      <c r="F341" s="2" t="s">
        <v>467</v>
      </c>
      <c r="G341" s="1" t="s">
        <v>131</v>
      </c>
      <c r="H341" s="1" t="s">
        <v>130</v>
      </c>
      <c r="I341" s="1" t="s">
        <v>132</v>
      </c>
      <c r="K341" s="70">
        <f>IF(K789="yes",'Sites Score_Others'!M341-'Sites Score_Others'!L341,"")</f>
        <v>1</v>
      </c>
      <c r="L341" s="70">
        <f>IF(L789="yes",'Sites Score_Others'!N341-'Sites Score_Others'!M341,"")</f>
        <v>0</v>
      </c>
      <c r="M341" s="70">
        <f>IF(M789="yes",'Sites Score_Others'!O341-'Sites Score_Others'!N341,"")</f>
        <v>0</v>
      </c>
      <c r="N341" s="70">
        <f>IF(N789="yes",'Sites Score_Others'!P341-'Sites Score_Others'!O341,"")</f>
        <v>0</v>
      </c>
      <c r="O341" s="70" t="str">
        <f>IF(O789="yes",'Sites Score_Others'!R341-'Sites Score_Others'!Q341,"")</f>
        <v/>
      </c>
      <c r="P341" s="70">
        <f>IF(P789="yes",'Sites Score_Others'!R341-'Sites Score_Others'!P341,"")</f>
        <v>0</v>
      </c>
      <c r="Q341" s="70">
        <f>IF(Q789="yes",'Sites Score_Others'!S341-'Sites Score_Others'!R341,"")</f>
        <v>0</v>
      </c>
      <c r="R341" s="70">
        <f>IF(R789="yes",'Sites Score_Others'!T341-'Sites Score_Others'!S341,"")</f>
        <v>0</v>
      </c>
    </row>
    <row r="342" spans="5:18" hidden="1" outlineLevel="1" x14ac:dyDescent="0.45">
      <c r="E342" s="2" t="s">
        <v>465</v>
      </c>
      <c r="F342" s="2" t="s">
        <v>468</v>
      </c>
      <c r="G342" s="1" t="s">
        <v>131</v>
      </c>
      <c r="H342" s="1" t="s">
        <v>130</v>
      </c>
      <c r="I342" s="1" t="s">
        <v>132</v>
      </c>
      <c r="K342" s="70">
        <f>IF(K790="yes",'Sites Score_Others'!M342-'Sites Score_Others'!L342,"")</f>
        <v>0</v>
      </c>
      <c r="L342" s="70">
        <f>IF(L790="yes",'Sites Score_Others'!N342-'Sites Score_Others'!M342,"")</f>
        <v>0</v>
      </c>
      <c r="M342" s="70">
        <f>IF(M790="yes",'Sites Score_Others'!O342-'Sites Score_Others'!N342,"")</f>
        <v>-1</v>
      </c>
      <c r="N342" s="70">
        <f>IF(N790="yes",'Sites Score_Others'!P342-'Sites Score_Others'!O342,"")</f>
        <v>1</v>
      </c>
      <c r="O342" s="70" t="str">
        <f>IF(O790="yes",'Sites Score_Others'!R342-'Sites Score_Others'!Q342,"")</f>
        <v/>
      </c>
      <c r="P342" s="70">
        <f>IF(P790="yes",'Sites Score_Others'!R342-'Sites Score_Others'!P342,"")</f>
        <v>-1</v>
      </c>
      <c r="Q342" s="70">
        <f>IF(Q790="yes",'Sites Score_Others'!S342-'Sites Score_Others'!R342,"")</f>
        <v>0</v>
      </c>
      <c r="R342" s="70">
        <f>IF(R790="yes",'Sites Score_Others'!T342-'Sites Score_Others'!S342,"")</f>
        <v>0</v>
      </c>
    </row>
    <row r="343" spans="5:18" hidden="1" outlineLevel="1" x14ac:dyDescent="0.45">
      <c r="E343" s="2" t="s">
        <v>465</v>
      </c>
      <c r="F343" s="2" t="s">
        <v>469</v>
      </c>
      <c r="G343" s="1" t="s">
        <v>131</v>
      </c>
      <c r="H343" s="1" t="s">
        <v>130</v>
      </c>
      <c r="I343" s="1" t="s">
        <v>132</v>
      </c>
      <c r="K343" s="70">
        <f>IF(K791="yes",'Sites Score_Others'!M343-'Sites Score_Others'!L343,"")</f>
        <v>0</v>
      </c>
      <c r="L343" s="70">
        <f>IF(L791="yes",'Sites Score_Others'!N343-'Sites Score_Others'!M343,"")</f>
        <v>0</v>
      </c>
      <c r="M343" s="70">
        <f>IF(M791="yes",'Sites Score_Others'!O343-'Sites Score_Others'!N343,"")</f>
        <v>0</v>
      </c>
      <c r="N343" s="70">
        <f>IF(N791="yes",'Sites Score_Others'!P343-'Sites Score_Others'!O343,"")</f>
        <v>0</v>
      </c>
      <c r="O343" s="70" t="str">
        <f>IF(O791="yes",'Sites Score_Others'!R343-'Sites Score_Others'!Q343,"")</f>
        <v/>
      </c>
      <c r="P343" s="70">
        <f>IF(P791="yes",'Sites Score_Others'!R343-'Sites Score_Others'!P343,"")</f>
        <v>0</v>
      </c>
      <c r="Q343" s="70">
        <f>IF(Q791="yes",'Sites Score_Others'!S343-'Sites Score_Others'!R343,"")</f>
        <v>0</v>
      </c>
      <c r="R343" s="70">
        <f>IF(R791="yes",'Sites Score_Others'!T343-'Sites Score_Others'!S343,"")</f>
        <v>0</v>
      </c>
    </row>
    <row r="344" spans="5:18" hidden="1" outlineLevel="1" x14ac:dyDescent="0.45">
      <c r="E344" s="2" t="s">
        <v>465</v>
      </c>
      <c r="F344" s="2" t="s">
        <v>470</v>
      </c>
      <c r="G344" s="1" t="s">
        <v>131</v>
      </c>
      <c r="H344" s="1" t="s">
        <v>130</v>
      </c>
      <c r="I344" s="1" t="s">
        <v>132</v>
      </c>
      <c r="K344" s="70">
        <f>IF(K792="yes",'Sites Score_Others'!M344-'Sites Score_Others'!L344,"")</f>
        <v>0</v>
      </c>
      <c r="L344" s="70">
        <f>IF(L792="yes",'Sites Score_Others'!N344-'Sites Score_Others'!M344,"")</f>
        <v>0</v>
      </c>
      <c r="M344" s="70">
        <f>IF(M792="yes",'Sites Score_Others'!O344-'Sites Score_Others'!N344,"")</f>
        <v>0</v>
      </c>
      <c r="N344" s="70">
        <f>IF(N792="yes",'Sites Score_Others'!P344-'Sites Score_Others'!O344,"")</f>
        <v>0</v>
      </c>
      <c r="O344" s="70" t="str">
        <f>IF(O792="yes",'Sites Score_Others'!R344-'Sites Score_Others'!Q344,"")</f>
        <v/>
      </c>
      <c r="P344" s="70">
        <f>IF(P792="yes",'Sites Score_Others'!R344-'Sites Score_Others'!P344,"")</f>
        <v>0</v>
      </c>
      <c r="Q344" s="70">
        <f>IF(Q792="yes",'Sites Score_Others'!S344-'Sites Score_Others'!R344,"")</f>
        <v>1</v>
      </c>
      <c r="R344" s="70">
        <f>IF(R792="yes",'Sites Score_Others'!T344-'Sites Score_Others'!S344,"")</f>
        <v>0</v>
      </c>
    </row>
    <row r="345" spans="5:18" hidden="1" outlineLevel="1" x14ac:dyDescent="0.45">
      <c r="E345" s="2" t="s">
        <v>465</v>
      </c>
      <c r="F345" s="2" t="s">
        <v>471</v>
      </c>
      <c r="G345" s="1" t="s">
        <v>131</v>
      </c>
      <c r="H345" s="1" t="s">
        <v>130</v>
      </c>
      <c r="I345" s="1" t="s">
        <v>132</v>
      </c>
      <c r="K345" s="70">
        <f>IF(K793="yes",'Sites Score_Others'!M345-'Sites Score_Others'!L345,"")</f>
        <v>0</v>
      </c>
      <c r="L345" s="70">
        <f>IF(L793="yes",'Sites Score_Others'!N345-'Sites Score_Others'!M345,"")</f>
        <v>0</v>
      </c>
      <c r="M345" s="70">
        <f>IF(M793="yes",'Sites Score_Others'!O345-'Sites Score_Others'!N345,"")</f>
        <v>0</v>
      </c>
      <c r="N345" s="70">
        <f>IF(N793="yes",'Sites Score_Others'!P345-'Sites Score_Others'!O345,"")</f>
        <v>0</v>
      </c>
      <c r="O345" s="70" t="str">
        <f>IF(O793="yes",'Sites Score_Others'!R345-'Sites Score_Others'!Q345,"")</f>
        <v/>
      </c>
      <c r="P345" s="70">
        <f>IF(P793="yes",'Sites Score_Others'!R345-'Sites Score_Others'!P345,"")</f>
        <v>0</v>
      </c>
      <c r="Q345" s="70">
        <f>IF(Q793="yes",'Sites Score_Others'!S345-'Sites Score_Others'!R345,"")</f>
        <v>0</v>
      </c>
      <c r="R345" s="70">
        <f>IF(R793="yes",'Sites Score_Others'!T345-'Sites Score_Others'!S345,"")</f>
        <v>0</v>
      </c>
    </row>
    <row r="346" spans="5:18" hidden="1" outlineLevel="1" x14ac:dyDescent="0.45">
      <c r="E346" s="2" t="s">
        <v>465</v>
      </c>
      <c r="F346" s="2" t="s">
        <v>472</v>
      </c>
      <c r="G346" s="1" t="s">
        <v>131</v>
      </c>
      <c r="H346" s="1" t="s">
        <v>130</v>
      </c>
      <c r="I346" s="1" t="s">
        <v>132</v>
      </c>
      <c r="K346" s="70" t="str">
        <f>IF(K794="yes",'Sites Score_Others'!M346-'Sites Score_Others'!L346,"")</f>
        <v/>
      </c>
      <c r="L346" s="70" t="str">
        <f>IF(L794="yes",'Sites Score_Others'!N346-'Sites Score_Others'!M346,"")</f>
        <v/>
      </c>
      <c r="M346" s="70" t="str">
        <f>IF(M794="yes",'Sites Score_Others'!O346-'Sites Score_Others'!N346,"")</f>
        <v/>
      </c>
      <c r="N346" s="70" t="str">
        <f>IF(N794="yes",'Sites Score_Others'!P346-'Sites Score_Others'!O346,"")</f>
        <v/>
      </c>
      <c r="O346" s="70" t="str">
        <f>IF(O794="yes",'Sites Score_Others'!R346-'Sites Score_Others'!Q346,"")</f>
        <v/>
      </c>
      <c r="P346" s="70" t="str">
        <f>IF(P794="yes",'Sites Score_Others'!R346-'Sites Score_Others'!P346,"")</f>
        <v/>
      </c>
      <c r="Q346" s="70" t="str">
        <f>IF(Q794="yes",'Sites Score_Others'!S346-'Sites Score_Others'!R346,"")</f>
        <v/>
      </c>
      <c r="R346" s="70">
        <f>IF(R794="yes",'Sites Score_Others'!T346-'Sites Score_Others'!S346,"")</f>
        <v>0</v>
      </c>
    </row>
    <row r="347" spans="5:18" collapsed="1" x14ac:dyDescent="0.45">
      <c r="E347" s="2"/>
      <c r="F347" s="2"/>
      <c r="G347" s="1"/>
      <c r="H347" s="1"/>
      <c r="K347" s="70"/>
      <c r="L347" s="70"/>
      <c r="M347" s="70"/>
      <c r="N347" s="70"/>
      <c r="O347" s="70"/>
      <c r="P347" s="70"/>
      <c r="Q347" s="70"/>
      <c r="R347" s="70"/>
    </row>
    <row r="348" spans="5:18" x14ac:dyDescent="0.45">
      <c r="E348" s="2" t="s">
        <v>473</v>
      </c>
      <c r="F348" s="2" t="s">
        <v>474</v>
      </c>
      <c r="G348" s="1" t="s">
        <v>131</v>
      </c>
      <c r="H348" s="1" t="s">
        <v>130</v>
      </c>
      <c r="I348" s="1" t="s">
        <v>132</v>
      </c>
      <c r="K348" s="70">
        <f>IF(K796="yes",'Sites Score_Others'!M348-'Sites Score_Others'!L348,"")</f>
        <v>0</v>
      </c>
      <c r="L348" s="70">
        <f>IF(L796="yes",'Sites Score_Others'!N348-'Sites Score_Others'!M348,"")</f>
        <v>1</v>
      </c>
      <c r="M348" s="70">
        <f>IF(M796="yes",'Sites Score_Others'!O348-'Sites Score_Others'!N348,"")</f>
        <v>0</v>
      </c>
      <c r="N348" s="70">
        <f>IF(N796="yes",'Sites Score_Others'!P348-'Sites Score_Others'!O348,"")</f>
        <v>-1</v>
      </c>
      <c r="O348" s="70" t="str">
        <f>IF(O796="yes",'Sites Score_Others'!R348-'Sites Score_Others'!Q348,"")</f>
        <v/>
      </c>
      <c r="P348" s="70">
        <f>IF(P796="yes",'Sites Score_Others'!R348-'Sites Score_Others'!P348,"")</f>
        <v>1</v>
      </c>
      <c r="Q348" s="70">
        <f>IF(Q796="yes",'Sites Score_Others'!S348-'Sites Score_Others'!R348,"")</f>
        <v>0</v>
      </c>
      <c r="R348" s="70">
        <f>IF(R796="yes",'Sites Score_Others'!T348-'Sites Score_Others'!S348,"")</f>
        <v>-1</v>
      </c>
    </row>
    <row r="349" spans="5:18" hidden="1" outlineLevel="1" x14ac:dyDescent="0.45">
      <c r="E349" s="2" t="s">
        <v>473</v>
      </c>
      <c r="F349" s="2" t="s">
        <v>475</v>
      </c>
      <c r="G349" s="1" t="s">
        <v>131</v>
      </c>
      <c r="H349" s="1" t="s">
        <v>130</v>
      </c>
      <c r="I349" s="1" t="s">
        <v>132</v>
      </c>
      <c r="K349" s="70">
        <f>IF(K797="yes",'Sites Score_Others'!M349-'Sites Score_Others'!L349,"")</f>
        <v>1</v>
      </c>
      <c r="L349" s="70">
        <f>IF(L797="yes",'Sites Score_Others'!N349-'Sites Score_Others'!M349,"")</f>
        <v>0</v>
      </c>
      <c r="M349" s="70">
        <f>IF(M797="yes",'Sites Score_Others'!O349-'Sites Score_Others'!N349,"")</f>
        <v>0</v>
      </c>
      <c r="N349" s="70">
        <f>IF(N797="yes",'Sites Score_Others'!P349-'Sites Score_Others'!O349,"")</f>
        <v>0</v>
      </c>
      <c r="O349" s="70" t="str">
        <f>IF(O797="yes",'Sites Score_Others'!R349-'Sites Score_Others'!Q349,"")</f>
        <v/>
      </c>
      <c r="P349" s="70">
        <f>IF(P797="yes",'Sites Score_Others'!R349-'Sites Score_Others'!P349,"")</f>
        <v>0</v>
      </c>
      <c r="Q349" s="70">
        <f>IF(Q797="yes",'Sites Score_Others'!S349-'Sites Score_Others'!R349,"")</f>
        <v>0</v>
      </c>
      <c r="R349" s="70">
        <f>IF(R797="yes",'Sites Score_Others'!T349-'Sites Score_Others'!S349,"")</f>
        <v>1</v>
      </c>
    </row>
    <row r="350" spans="5:18" hidden="1" outlineLevel="1" x14ac:dyDescent="0.45">
      <c r="E350" s="2" t="s">
        <v>473</v>
      </c>
      <c r="F350" s="2" t="s">
        <v>476</v>
      </c>
      <c r="G350" s="1" t="s">
        <v>131</v>
      </c>
      <c r="H350" s="1" t="s">
        <v>130</v>
      </c>
      <c r="I350" s="1" t="s">
        <v>132</v>
      </c>
      <c r="K350" s="70">
        <f>IF(K798="yes",'Sites Score_Others'!M350-'Sites Score_Others'!L350,"")</f>
        <v>-1</v>
      </c>
      <c r="L350" s="70">
        <f>IF(L798="yes",'Sites Score_Others'!N350-'Sites Score_Others'!M350,"")</f>
        <v>0</v>
      </c>
      <c r="M350" s="70">
        <f>IF(M798="yes",'Sites Score_Others'!O350-'Sites Score_Others'!N350,"")</f>
        <v>0</v>
      </c>
      <c r="N350" s="70">
        <f>IF(N798="yes",'Sites Score_Others'!P350-'Sites Score_Others'!O350,"")</f>
        <v>0</v>
      </c>
      <c r="O350" s="70" t="str">
        <f>IF(O798="yes",'Sites Score_Others'!R350-'Sites Score_Others'!Q350,"")</f>
        <v/>
      </c>
      <c r="P350" s="70">
        <f>IF(P798="yes",'Sites Score_Others'!R350-'Sites Score_Others'!P350,"")</f>
        <v>0</v>
      </c>
      <c r="Q350" s="70">
        <f>IF(Q798="yes",'Sites Score_Others'!S350-'Sites Score_Others'!R350,"")</f>
        <v>0</v>
      </c>
      <c r="R350" s="70" t="str">
        <f>IF(R798="yes",'Sites Score_Others'!T350-'Sites Score_Others'!S350,"")</f>
        <v/>
      </c>
    </row>
    <row r="351" spans="5:18" hidden="1" outlineLevel="1" x14ac:dyDescent="0.45">
      <c r="E351" s="2" t="s">
        <v>473</v>
      </c>
      <c r="F351" s="2" t="s">
        <v>477</v>
      </c>
      <c r="G351" s="1" t="s">
        <v>131</v>
      </c>
      <c r="H351" s="1" t="s">
        <v>130</v>
      </c>
      <c r="I351" s="1" t="s">
        <v>132</v>
      </c>
      <c r="K351" s="70">
        <f>IF(K799="yes",'Sites Score_Others'!M351-'Sites Score_Others'!L351,"")</f>
        <v>0</v>
      </c>
      <c r="L351" s="70" t="str">
        <f>IF(L799="yes",'Sites Score_Others'!N351-'Sites Score_Others'!M351,"")</f>
        <v/>
      </c>
      <c r="M351" s="70" t="str">
        <f>IF(M799="yes",'Sites Score_Others'!O351-'Sites Score_Others'!N351,"")</f>
        <v/>
      </c>
      <c r="N351" s="70" t="str">
        <f>IF(N799="yes",'Sites Score_Others'!P351-'Sites Score_Others'!O351,"")</f>
        <v/>
      </c>
      <c r="O351" s="70" t="str">
        <f>IF(O799="yes",'Sites Score_Others'!R351-'Sites Score_Others'!Q351,"")</f>
        <v/>
      </c>
      <c r="P351" s="70" t="str">
        <f>IF(P799="yes",'Sites Score_Others'!R351-'Sites Score_Others'!P351,"")</f>
        <v/>
      </c>
      <c r="Q351" s="70" t="str">
        <f>IF(Q799="yes",'Sites Score_Others'!S351-'Sites Score_Others'!R351,"")</f>
        <v/>
      </c>
      <c r="R351" s="70" t="str">
        <f>IF(R799="yes",'Sites Score_Others'!T351-'Sites Score_Others'!S351,"")</f>
        <v/>
      </c>
    </row>
    <row r="352" spans="5:18" hidden="1" outlineLevel="1" x14ac:dyDescent="0.45">
      <c r="E352" s="2" t="s">
        <v>473</v>
      </c>
      <c r="F352" s="2" t="s">
        <v>478</v>
      </c>
      <c r="G352" s="1" t="s">
        <v>131</v>
      </c>
      <c r="H352" s="1" t="s">
        <v>130</v>
      </c>
      <c r="I352" s="1" t="s">
        <v>132</v>
      </c>
      <c r="K352" s="70">
        <f>IF(K800="yes",'Sites Score_Others'!M352-'Sites Score_Others'!L352,"")</f>
        <v>1</v>
      </c>
      <c r="L352" s="70">
        <f>IF(L800="yes",'Sites Score_Others'!N352-'Sites Score_Others'!M352,"")</f>
        <v>0</v>
      </c>
      <c r="M352" s="70">
        <f>IF(M800="yes",'Sites Score_Others'!O352-'Sites Score_Others'!N352,"")</f>
        <v>-1</v>
      </c>
      <c r="N352" s="70">
        <f>IF(N800="yes",'Sites Score_Others'!P352-'Sites Score_Others'!O352,"")</f>
        <v>1</v>
      </c>
      <c r="O352" s="70" t="str">
        <f>IF(O800="yes",'Sites Score_Others'!R352-'Sites Score_Others'!Q352,"")</f>
        <v/>
      </c>
      <c r="P352" s="70">
        <f>IF(P800="yes",'Sites Score_Others'!R352-'Sites Score_Others'!P352,"")</f>
        <v>0</v>
      </c>
      <c r="Q352" s="70">
        <f>IF(Q800="yes",'Sites Score_Others'!S352-'Sites Score_Others'!R352,"")</f>
        <v>0</v>
      </c>
      <c r="R352" s="70">
        <f>IF(R800="yes",'Sites Score_Others'!T352-'Sites Score_Others'!S352,"")</f>
        <v>0</v>
      </c>
    </row>
    <row r="353" spans="5:18" hidden="1" outlineLevel="1" x14ac:dyDescent="0.45">
      <c r="E353" s="2" t="s">
        <v>473</v>
      </c>
      <c r="F353" s="2" t="s">
        <v>479</v>
      </c>
      <c r="G353" s="1" t="s">
        <v>131</v>
      </c>
      <c r="H353" s="1" t="s">
        <v>130</v>
      </c>
      <c r="I353" s="1" t="s">
        <v>132</v>
      </c>
      <c r="K353" s="70">
        <f>IF(K801="yes",'Sites Score_Others'!M353-'Sites Score_Others'!L353,"")</f>
        <v>1</v>
      </c>
      <c r="L353" s="70">
        <f>IF(L801="yes",'Sites Score_Others'!N353-'Sites Score_Others'!M353,"")</f>
        <v>0</v>
      </c>
      <c r="M353" s="70">
        <f>IF(M801="yes",'Sites Score_Others'!O353-'Sites Score_Others'!N353,"")</f>
        <v>0</v>
      </c>
      <c r="N353" s="70">
        <f>IF(N801="yes",'Sites Score_Others'!P353-'Sites Score_Others'!O353,"")</f>
        <v>-1</v>
      </c>
      <c r="O353" s="70" t="str">
        <f>IF(O801="yes",'Sites Score_Others'!R353-'Sites Score_Others'!Q353,"")</f>
        <v/>
      </c>
      <c r="P353" s="70">
        <f>IF(P801="yes",'Sites Score_Others'!R353-'Sites Score_Others'!P353,"")</f>
        <v>0</v>
      </c>
      <c r="Q353" s="70">
        <f>IF(Q801="yes",'Sites Score_Others'!S353-'Sites Score_Others'!R353,"")</f>
        <v>-1</v>
      </c>
      <c r="R353" s="70">
        <f>IF(R801="yes",'Sites Score_Others'!T353-'Sites Score_Others'!S353,"")</f>
        <v>1</v>
      </c>
    </row>
    <row r="354" spans="5:18" hidden="1" outlineLevel="1" x14ac:dyDescent="0.45">
      <c r="E354" s="2" t="s">
        <v>473</v>
      </c>
      <c r="F354" s="2" t="s">
        <v>480</v>
      </c>
      <c r="G354" s="1" t="s">
        <v>131</v>
      </c>
      <c r="H354" s="1" t="s">
        <v>130</v>
      </c>
      <c r="I354" s="1" t="s">
        <v>132</v>
      </c>
      <c r="K354" s="70">
        <f>IF(K802="yes",'Sites Score_Others'!M354-'Sites Score_Others'!L354,"")</f>
        <v>1</v>
      </c>
      <c r="L354" s="70">
        <f>IF(L802="yes",'Sites Score_Others'!N354-'Sites Score_Others'!M354,"")</f>
        <v>0</v>
      </c>
      <c r="M354" s="70">
        <f>IF(M802="yes",'Sites Score_Others'!O354-'Sites Score_Others'!N354,"")</f>
        <v>0</v>
      </c>
      <c r="N354" s="70">
        <f>IF(N802="yes",'Sites Score_Others'!P354-'Sites Score_Others'!O354,"")</f>
        <v>-1</v>
      </c>
      <c r="O354" s="70" t="str">
        <f>IF(O802="yes",'Sites Score_Others'!R354-'Sites Score_Others'!Q354,"")</f>
        <v/>
      </c>
      <c r="P354" s="70">
        <f>IF(P802="yes",'Sites Score_Others'!R354-'Sites Score_Others'!P354,"")</f>
        <v>0</v>
      </c>
      <c r="Q354" s="70">
        <f>IF(Q802="yes",'Sites Score_Others'!S354-'Sites Score_Others'!R354,"")</f>
        <v>0</v>
      </c>
      <c r="R354" s="70">
        <f>IF(R802="yes",'Sites Score_Others'!T354-'Sites Score_Others'!S354,"")</f>
        <v>0</v>
      </c>
    </row>
    <row r="355" spans="5:18" hidden="1" outlineLevel="1" x14ac:dyDescent="0.45">
      <c r="E355" s="2" t="s">
        <v>473</v>
      </c>
      <c r="F355" s="2" t="s">
        <v>481</v>
      </c>
      <c r="G355" s="1" t="s">
        <v>131</v>
      </c>
      <c r="H355" s="1" t="s">
        <v>130</v>
      </c>
      <c r="I355" s="1" t="s">
        <v>132</v>
      </c>
      <c r="K355" s="70">
        <f>IF(K803="yes",'Sites Score_Others'!M355-'Sites Score_Others'!L355,"")</f>
        <v>1</v>
      </c>
      <c r="L355" s="70">
        <f>IF(L803="yes",'Sites Score_Others'!N355-'Sites Score_Others'!M355,"")</f>
        <v>0</v>
      </c>
      <c r="M355" s="70">
        <f>IF(M803="yes",'Sites Score_Others'!O355-'Sites Score_Others'!N355,"")</f>
        <v>0</v>
      </c>
      <c r="N355" s="70">
        <f>IF(N803="yes",'Sites Score_Others'!P355-'Sites Score_Others'!O355,"")</f>
        <v>-1</v>
      </c>
      <c r="O355" s="70" t="str">
        <f>IF(O803="yes",'Sites Score_Others'!R355-'Sites Score_Others'!Q355,"")</f>
        <v/>
      </c>
      <c r="P355" s="70">
        <f>IF(P803="yes",'Sites Score_Others'!R355-'Sites Score_Others'!P355,"")</f>
        <v>0</v>
      </c>
      <c r="Q355" s="70">
        <f>IF(Q803="yes",'Sites Score_Others'!S355-'Sites Score_Others'!R355,"")</f>
        <v>-1</v>
      </c>
      <c r="R355" s="70">
        <f>IF(R803="yes",'Sites Score_Others'!T355-'Sites Score_Others'!S355,"")</f>
        <v>1</v>
      </c>
    </row>
    <row r="356" spans="5:18" hidden="1" outlineLevel="1" x14ac:dyDescent="0.45">
      <c r="E356" s="2" t="s">
        <v>473</v>
      </c>
      <c r="F356" s="2" t="s">
        <v>482</v>
      </c>
      <c r="G356" s="1" t="s">
        <v>131</v>
      </c>
      <c r="H356" s="1" t="s">
        <v>130</v>
      </c>
      <c r="I356" s="1" t="s">
        <v>132</v>
      </c>
      <c r="K356" s="70">
        <f>IF(K804="yes",'Sites Score_Others'!M356-'Sites Score_Others'!L356,"")</f>
        <v>2</v>
      </c>
      <c r="L356" s="70">
        <f>IF(L804="yes",'Sites Score_Others'!N356-'Sites Score_Others'!M356,"")</f>
        <v>0</v>
      </c>
      <c r="M356" s="70">
        <f>IF(M804="yes",'Sites Score_Others'!O356-'Sites Score_Others'!N356,"")</f>
        <v>0</v>
      </c>
      <c r="N356" s="70">
        <f>IF(N804="yes",'Sites Score_Others'!P356-'Sites Score_Others'!O356,"")</f>
        <v>0</v>
      </c>
      <c r="O356" s="70" t="str">
        <f>IF(O804="yes",'Sites Score_Others'!R356-'Sites Score_Others'!Q356,"")</f>
        <v/>
      </c>
      <c r="P356" s="70">
        <f>IF(P804="yes",'Sites Score_Others'!R356-'Sites Score_Others'!P356,"")</f>
        <v>0</v>
      </c>
      <c r="Q356" s="70">
        <f>IF(Q804="yes",'Sites Score_Others'!S356-'Sites Score_Others'!R356,"")</f>
        <v>0</v>
      </c>
      <c r="R356" s="70">
        <f>IF(R804="yes",'Sites Score_Others'!T356-'Sites Score_Others'!S356,"")</f>
        <v>0</v>
      </c>
    </row>
    <row r="357" spans="5:18" hidden="1" outlineLevel="1" x14ac:dyDescent="0.45">
      <c r="E357" s="2" t="s">
        <v>473</v>
      </c>
      <c r="F357" s="2" t="s">
        <v>483</v>
      </c>
      <c r="G357" s="1" t="s">
        <v>131</v>
      </c>
      <c r="H357" s="1" t="s">
        <v>130</v>
      </c>
      <c r="I357" s="1" t="s">
        <v>132</v>
      </c>
      <c r="K357" s="70">
        <f>IF(K805="yes",'Sites Score_Others'!M357-'Sites Score_Others'!L357,"")</f>
        <v>1</v>
      </c>
      <c r="L357" s="70">
        <f>IF(L805="yes",'Sites Score_Others'!N357-'Sites Score_Others'!M357,"")</f>
        <v>1</v>
      </c>
      <c r="M357" s="70">
        <f>IF(M805="yes",'Sites Score_Others'!O357-'Sites Score_Others'!N357,"")</f>
        <v>0</v>
      </c>
      <c r="N357" s="70">
        <f>IF(N805="yes",'Sites Score_Others'!P357-'Sites Score_Others'!O357,"")</f>
        <v>0</v>
      </c>
      <c r="O357" s="70" t="str">
        <f>IF(O805="yes",'Sites Score_Others'!R357-'Sites Score_Others'!Q357,"")</f>
        <v/>
      </c>
      <c r="P357" s="70">
        <f>IF(P805="yes",'Sites Score_Others'!R357-'Sites Score_Others'!P357,"")</f>
        <v>0</v>
      </c>
      <c r="Q357" s="70">
        <f>IF(Q805="yes",'Sites Score_Others'!S357-'Sites Score_Others'!R357,"")</f>
        <v>0</v>
      </c>
      <c r="R357" s="70">
        <f>IF(R805="yes",'Sites Score_Others'!T357-'Sites Score_Others'!S357,"")</f>
        <v>0</v>
      </c>
    </row>
    <row r="358" spans="5:18" hidden="1" outlineLevel="1" x14ac:dyDescent="0.45">
      <c r="E358" s="2" t="s">
        <v>473</v>
      </c>
      <c r="F358" s="2" t="s">
        <v>484</v>
      </c>
      <c r="G358" s="1" t="s">
        <v>131</v>
      </c>
      <c r="H358" s="1" t="s">
        <v>130</v>
      </c>
      <c r="I358" s="1" t="s">
        <v>132</v>
      </c>
      <c r="K358" s="70">
        <f>IF(K806="yes",'Sites Score_Others'!M358-'Sites Score_Others'!L358,"")</f>
        <v>0</v>
      </c>
      <c r="L358" s="70">
        <f>IF(L806="yes",'Sites Score_Others'!N358-'Sites Score_Others'!M358,"")</f>
        <v>0</v>
      </c>
      <c r="M358" s="70">
        <f>IF(M806="yes",'Sites Score_Others'!O358-'Sites Score_Others'!N358,"")</f>
        <v>0</v>
      </c>
      <c r="N358" s="70">
        <f>IF(N806="yes",'Sites Score_Others'!P358-'Sites Score_Others'!O358,"")</f>
        <v>0</v>
      </c>
      <c r="O358" s="70" t="str">
        <f>IF(O806="yes",'Sites Score_Others'!R358-'Sites Score_Others'!Q358,"")</f>
        <v/>
      </c>
      <c r="P358" s="70">
        <f>IF(P806="yes",'Sites Score_Others'!R358-'Sites Score_Others'!P358,"")</f>
        <v>0</v>
      </c>
      <c r="Q358" s="70">
        <f>IF(Q806="yes",'Sites Score_Others'!S358-'Sites Score_Others'!R358,"")</f>
        <v>0</v>
      </c>
      <c r="R358" s="70">
        <f>IF(R806="yes",'Sites Score_Others'!T358-'Sites Score_Others'!S358,"")</f>
        <v>0</v>
      </c>
    </row>
    <row r="359" spans="5:18" hidden="1" outlineLevel="1" x14ac:dyDescent="0.45">
      <c r="E359" s="2" t="s">
        <v>473</v>
      </c>
      <c r="F359" s="2" t="s">
        <v>485</v>
      </c>
      <c r="G359" s="1" t="s">
        <v>131</v>
      </c>
      <c r="H359" s="1" t="s">
        <v>130</v>
      </c>
      <c r="I359" s="1" t="s">
        <v>132</v>
      </c>
      <c r="K359" s="70">
        <f>IF(K807="yes",'Sites Score_Others'!M359-'Sites Score_Others'!L359,"")</f>
        <v>0</v>
      </c>
      <c r="L359" s="70">
        <f>IF(L807="yes",'Sites Score_Others'!N359-'Sites Score_Others'!M359,"")</f>
        <v>0</v>
      </c>
      <c r="M359" s="70">
        <f>IF(M807="yes",'Sites Score_Others'!O359-'Sites Score_Others'!N359,"")</f>
        <v>0</v>
      </c>
      <c r="N359" s="70">
        <f>IF(N807="yes",'Sites Score_Others'!P359-'Sites Score_Others'!O359,"")</f>
        <v>0</v>
      </c>
      <c r="O359" s="70" t="str">
        <f>IF(O807="yes",'Sites Score_Others'!R359-'Sites Score_Others'!Q359,"")</f>
        <v/>
      </c>
      <c r="P359" s="70">
        <f>IF(P807="yes",'Sites Score_Others'!R359-'Sites Score_Others'!P359,"")</f>
        <v>0</v>
      </c>
      <c r="Q359" s="70">
        <f>IF(Q807="yes",'Sites Score_Others'!S359-'Sites Score_Others'!R359,"")</f>
        <v>0</v>
      </c>
      <c r="R359" s="70">
        <f>IF(R807="yes",'Sites Score_Others'!T359-'Sites Score_Others'!S359,"")</f>
        <v>1</v>
      </c>
    </row>
    <row r="360" spans="5:18" hidden="1" outlineLevel="1" x14ac:dyDescent="0.45">
      <c r="E360" s="2" t="s">
        <v>473</v>
      </c>
      <c r="F360" s="2" t="s">
        <v>486</v>
      </c>
      <c r="G360" s="1" t="s">
        <v>131</v>
      </c>
      <c r="H360" s="1" t="s">
        <v>130</v>
      </c>
      <c r="I360" s="1" t="s">
        <v>132</v>
      </c>
      <c r="K360" s="70" t="str">
        <f>IF(K808="yes",'Sites Score_Others'!M360-'Sites Score_Others'!L360,"")</f>
        <v/>
      </c>
      <c r="L360" s="70" t="str">
        <f>IF(L808="yes",'Sites Score_Others'!N360-'Sites Score_Others'!M360,"")</f>
        <v/>
      </c>
      <c r="M360" s="70" t="str">
        <f>IF(M808="yes",'Sites Score_Others'!O360-'Sites Score_Others'!N360,"")</f>
        <v/>
      </c>
      <c r="N360" s="70" t="str">
        <f>IF(N808="yes",'Sites Score_Others'!P360-'Sites Score_Others'!O360,"")</f>
        <v/>
      </c>
      <c r="O360" s="70" t="str">
        <f>IF(O808="yes",'Sites Score_Others'!R360-'Sites Score_Others'!Q360,"")</f>
        <v/>
      </c>
      <c r="P360" s="70" t="str">
        <f>IF(P808="yes",'Sites Score_Others'!R360-'Sites Score_Others'!P360,"")</f>
        <v/>
      </c>
      <c r="Q360" s="70" t="str">
        <f>IF(Q808="yes",'Sites Score_Others'!S360-'Sites Score_Others'!R360,"")</f>
        <v/>
      </c>
      <c r="R360" s="70" t="str">
        <f>IF(R808="yes",'Sites Score_Others'!T360-'Sites Score_Others'!S360,"")</f>
        <v/>
      </c>
    </row>
    <row r="361" spans="5:18" hidden="1" outlineLevel="1" x14ac:dyDescent="0.45">
      <c r="E361" s="2" t="s">
        <v>473</v>
      </c>
      <c r="F361" s="2" t="s">
        <v>487</v>
      </c>
      <c r="G361" s="1" t="s">
        <v>131</v>
      </c>
      <c r="H361" s="1" t="s">
        <v>130</v>
      </c>
      <c r="I361" s="1" t="s">
        <v>132</v>
      </c>
      <c r="K361" s="70">
        <f>IF(K809="yes",'Sites Score_Others'!M361-'Sites Score_Others'!L361,"")</f>
        <v>0</v>
      </c>
      <c r="L361" s="70">
        <f>IF(L809="yes",'Sites Score_Others'!N361-'Sites Score_Others'!M361,"")</f>
        <v>0</v>
      </c>
      <c r="M361" s="70">
        <f>IF(M809="yes",'Sites Score_Others'!O361-'Sites Score_Others'!N361,"")</f>
        <v>0</v>
      </c>
      <c r="N361" s="70">
        <f>IF(N809="yes",'Sites Score_Others'!P361-'Sites Score_Others'!O361,"")</f>
        <v>0</v>
      </c>
      <c r="O361" s="70" t="str">
        <f>IF(O809="yes",'Sites Score_Others'!R361-'Sites Score_Others'!Q361,"")</f>
        <v/>
      </c>
      <c r="P361" s="70">
        <f>IF(P809="yes",'Sites Score_Others'!R361-'Sites Score_Others'!P361,"")</f>
        <v>0</v>
      </c>
      <c r="Q361" s="70">
        <f>IF(Q809="yes",'Sites Score_Others'!S361-'Sites Score_Others'!R361,"")</f>
        <v>0</v>
      </c>
      <c r="R361" s="70">
        <f>IF(R809="yes",'Sites Score_Others'!T361-'Sites Score_Others'!S361,"")</f>
        <v>0</v>
      </c>
    </row>
    <row r="362" spans="5:18" hidden="1" outlineLevel="1" x14ac:dyDescent="0.45">
      <c r="E362" s="2" t="s">
        <v>473</v>
      </c>
      <c r="F362" s="2" t="s">
        <v>488</v>
      </c>
      <c r="G362" s="1" t="s">
        <v>131</v>
      </c>
      <c r="H362" s="1" t="s">
        <v>130</v>
      </c>
      <c r="I362" s="1" t="s">
        <v>132</v>
      </c>
      <c r="K362" s="70">
        <f>IF(K810="yes",'Sites Score_Others'!M362-'Sites Score_Others'!L362,"")</f>
        <v>0</v>
      </c>
      <c r="L362" s="70">
        <f>IF(L810="yes",'Sites Score_Others'!N362-'Sites Score_Others'!M362,"")</f>
        <v>0</v>
      </c>
      <c r="M362" s="70">
        <f>IF(M810="yes",'Sites Score_Others'!O362-'Sites Score_Others'!N362,"")</f>
        <v>0</v>
      </c>
      <c r="N362" s="70">
        <f>IF(N810="yes",'Sites Score_Others'!P362-'Sites Score_Others'!O362,"")</f>
        <v>0</v>
      </c>
      <c r="O362" s="70" t="str">
        <f>IF(O810="yes",'Sites Score_Others'!R362-'Sites Score_Others'!Q362,"")</f>
        <v/>
      </c>
      <c r="P362" s="70">
        <f>IF(P810="yes",'Sites Score_Others'!R362-'Sites Score_Others'!P362,"")</f>
        <v>0</v>
      </c>
      <c r="Q362" s="70">
        <f>IF(Q810="yes",'Sites Score_Others'!S362-'Sites Score_Others'!R362,"")</f>
        <v>0</v>
      </c>
      <c r="R362" s="70">
        <f>IF(R810="yes",'Sites Score_Others'!T362-'Sites Score_Others'!S362,"")</f>
        <v>0</v>
      </c>
    </row>
    <row r="363" spans="5:18" hidden="1" outlineLevel="1" x14ac:dyDescent="0.45">
      <c r="E363" s="2" t="s">
        <v>473</v>
      </c>
      <c r="F363" s="2" t="s">
        <v>489</v>
      </c>
      <c r="G363" s="1" t="s">
        <v>131</v>
      </c>
      <c r="H363" s="1" t="s">
        <v>130</v>
      </c>
      <c r="I363" s="1" t="s">
        <v>132</v>
      </c>
      <c r="K363" s="70">
        <f>IF(K811="yes",'Sites Score_Others'!M363-'Sites Score_Others'!L363,"")</f>
        <v>0</v>
      </c>
      <c r="L363" s="70">
        <f>IF(L811="yes",'Sites Score_Others'!N363-'Sites Score_Others'!M363,"")</f>
        <v>0</v>
      </c>
      <c r="M363" s="70">
        <f>IF(M811="yes",'Sites Score_Others'!O363-'Sites Score_Others'!N363,"")</f>
        <v>0</v>
      </c>
      <c r="N363" s="70">
        <f>IF(N811="yes",'Sites Score_Others'!P363-'Sites Score_Others'!O363,"")</f>
        <v>0</v>
      </c>
      <c r="O363" s="70" t="str">
        <f>IF(O811="yes",'Sites Score_Others'!R363-'Sites Score_Others'!Q363,"")</f>
        <v/>
      </c>
      <c r="P363" s="70">
        <f>IF(P811="yes",'Sites Score_Others'!R363-'Sites Score_Others'!P363,"")</f>
        <v>0</v>
      </c>
      <c r="Q363" s="70">
        <f>IF(Q811="yes",'Sites Score_Others'!S363-'Sites Score_Others'!R363,"")</f>
        <v>0</v>
      </c>
      <c r="R363" s="70">
        <f>IF(R811="yes",'Sites Score_Others'!T363-'Sites Score_Others'!S363,"")</f>
        <v>0</v>
      </c>
    </row>
    <row r="364" spans="5:18" hidden="1" outlineLevel="1" x14ac:dyDescent="0.45">
      <c r="E364" s="2" t="s">
        <v>473</v>
      </c>
      <c r="F364" s="2" t="s">
        <v>490</v>
      </c>
      <c r="G364" s="1" t="s">
        <v>131</v>
      </c>
      <c r="H364" s="1" t="s">
        <v>130</v>
      </c>
      <c r="I364" s="1" t="s">
        <v>132</v>
      </c>
      <c r="K364" s="70">
        <f>IF(K812="yes",'Sites Score_Others'!M364-'Sites Score_Others'!L364,"")</f>
        <v>0</v>
      </c>
      <c r="L364" s="70">
        <f>IF(L812="yes",'Sites Score_Others'!N364-'Sites Score_Others'!M364,"")</f>
        <v>0</v>
      </c>
      <c r="M364" s="70">
        <f>IF(M812="yes",'Sites Score_Others'!O364-'Sites Score_Others'!N364,"")</f>
        <v>0</v>
      </c>
      <c r="N364" s="70">
        <f>IF(N812="yes",'Sites Score_Others'!P364-'Sites Score_Others'!O364,"")</f>
        <v>0</v>
      </c>
      <c r="O364" s="70" t="str">
        <f>IF(O812="yes",'Sites Score_Others'!R364-'Sites Score_Others'!Q364,"")</f>
        <v/>
      </c>
      <c r="P364" s="70">
        <f>IF(P812="yes",'Sites Score_Others'!R364-'Sites Score_Others'!P364,"")</f>
        <v>0</v>
      </c>
      <c r="Q364" s="70">
        <f>IF(Q812="yes",'Sites Score_Others'!S364-'Sites Score_Others'!R364,"")</f>
        <v>0</v>
      </c>
      <c r="R364" s="70">
        <f>IF(R812="yes",'Sites Score_Others'!T364-'Sites Score_Others'!S364,"")</f>
        <v>0</v>
      </c>
    </row>
    <row r="365" spans="5:18" hidden="1" outlineLevel="1" x14ac:dyDescent="0.45">
      <c r="E365" s="2" t="s">
        <v>473</v>
      </c>
      <c r="F365" s="2" t="s">
        <v>491</v>
      </c>
      <c r="G365" s="1" t="s">
        <v>131</v>
      </c>
      <c r="H365" s="1" t="s">
        <v>130</v>
      </c>
      <c r="I365" s="1" t="s">
        <v>132</v>
      </c>
      <c r="K365" s="70">
        <f>IF(K813="yes",'Sites Score_Others'!M365-'Sites Score_Others'!L365,"")</f>
        <v>1</v>
      </c>
      <c r="L365" s="70" t="str">
        <f>IF(L813="yes",'Sites Score_Others'!N365-'Sites Score_Others'!M365,"")</f>
        <v/>
      </c>
      <c r="M365" s="70" t="str">
        <f>IF(M813="yes",'Sites Score_Others'!O365-'Sites Score_Others'!N365,"")</f>
        <v/>
      </c>
      <c r="N365" s="70" t="str">
        <f>IF(N813="yes",'Sites Score_Others'!P365-'Sites Score_Others'!O365,"")</f>
        <v/>
      </c>
      <c r="O365" s="70" t="str">
        <f>IF(O813="yes",'Sites Score_Others'!R365-'Sites Score_Others'!Q365,"")</f>
        <v/>
      </c>
      <c r="P365" s="70" t="str">
        <f>IF(P813="yes",'Sites Score_Others'!R365-'Sites Score_Others'!P365,"")</f>
        <v/>
      </c>
      <c r="Q365" s="70" t="str">
        <f>IF(Q813="yes",'Sites Score_Others'!S365-'Sites Score_Others'!R365,"")</f>
        <v/>
      </c>
      <c r="R365" s="70" t="str">
        <f>IF(R813="yes",'Sites Score_Others'!T365-'Sites Score_Others'!S365,"")</f>
        <v/>
      </c>
    </row>
    <row r="366" spans="5:18" hidden="1" outlineLevel="1" x14ac:dyDescent="0.45">
      <c r="E366" s="2" t="s">
        <v>473</v>
      </c>
      <c r="F366" s="2" t="s">
        <v>492</v>
      </c>
      <c r="G366" s="1" t="s">
        <v>131</v>
      </c>
      <c r="H366" s="1" t="s">
        <v>130</v>
      </c>
      <c r="I366" s="1" t="s">
        <v>132</v>
      </c>
      <c r="K366" s="70">
        <f>IF(K814="yes",'Sites Score_Others'!M366-'Sites Score_Others'!L366,"")</f>
        <v>0</v>
      </c>
      <c r="L366" s="70">
        <f>IF(L814="yes",'Sites Score_Others'!N366-'Sites Score_Others'!M366,"")</f>
        <v>0</v>
      </c>
      <c r="M366" s="70">
        <f>IF(M814="yes",'Sites Score_Others'!O366-'Sites Score_Others'!N366,"")</f>
        <v>0</v>
      </c>
      <c r="N366" s="70">
        <f>IF(N814="yes",'Sites Score_Others'!P366-'Sites Score_Others'!O366,"")</f>
        <v>0</v>
      </c>
      <c r="O366" s="70" t="str">
        <f>IF(O814="yes",'Sites Score_Others'!R366-'Sites Score_Others'!Q366,"")</f>
        <v/>
      </c>
      <c r="P366" s="70">
        <f>IF(P814="yes",'Sites Score_Others'!R366-'Sites Score_Others'!P366,"")</f>
        <v>0</v>
      </c>
      <c r="Q366" s="70">
        <f>IF(Q814="yes",'Sites Score_Others'!S366-'Sites Score_Others'!R366,"")</f>
        <v>0</v>
      </c>
      <c r="R366" s="70">
        <f>IF(R814="yes",'Sites Score_Others'!T366-'Sites Score_Others'!S366,"")</f>
        <v>0</v>
      </c>
    </row>
    <row r="367" spans="5:18" hidden="1" outlineLevel="1" x14ac:dyDescent="0.45">
      <c r="E367" s="2" t="s">
        <v>473</v>
      </c>
      <c r="F367" s="2" t="s">
        <v>493</v>
      </c>
      <c r="G367" s="1" t="s">
        <v>131</v>
      </c>
      <c r="H367" s="1" t="s">
        <v>130</v>
      </c>
      <c r="I367" s="1" t="s">
        <v>132</v>
      </c>
      <c r="K367" s="70">
        <f>IF(K815="yes",'Sites Score_Others'!M367-'Sites Score_Others'!L367,"")</f>
        <v>0</v>
      </c>
      <c r="L367" s="70">
        <f>IF(L815="yes",'Sites Score_Others'!N367-'Sites Score_Others'!M367,"")</f>
        <v>0</v>
      </c>
      <c r="M367" s="70">
        <f>IF(M815="yes",'Sites Score_Others'!O367-'Sites Score_Others'!N367,"")</f>
        <v>0</v>
      </c>
      <c r="N367" s="70">
        <f>IF(N815="yes",'Sites Score_Others'!P367-'Sites Score_Others'!O367,"")</f>
        <v>0</v>
      </c>
      <c r="O367" s="70" t="str">
        <f>IF(O815="yes",'Sites Score_Others'!R367-'Sites Score_Others'!Q367,"")</f>
        <v/>
      </c>
      <c r="P367" s="70">
        <f>IF(P815="yes",'Sites Score_Others'!R367-'Sites Score_Others'!P367,"")</f>
        <v>0</v>
      </c>
      <c r="Q367" s="70">
        <f>IF(Q815="yes",'Sites Score_Others'!S367-'Sites Score_Others'!R367,"")</f>
        <v>0</v>
      </c>
      <c r="R367" s="70">
        <f>IF(R815="yes",'Sites Score_Others'!T367-'Sites Score_Others'!S367,"")</f>
        <v>0</v>
      </c>
    </row>
    <row r="368" spans="5:18" hidden="1" outlineLevel="1" x14ac:dyDescent="0.45">
      <c r="E368" s="2" t="s">
        <v>473</v>
      </c>
      <c r="F368" s="2" t="s">
        <v>494</v>
      </c>
      <c r="G368" s="1" t="s">
        <v>131</v>
      </c>
      <c r="H368" s="1" t="s">
        <v>130</v>
      </c>
      <c r="I368" s="1" t="s">
        <v>132</v>
      </c>
      <c r="K368" s="70">
        <f>IF(K816="yes",'Sites Score_Others'!M368-'Sites Score_Others'!L368,"")</f>
        <v>1</v>
      </c>
      <c r="L368" s="70">
        <f>IF(L816="yes",'Sites Score_Others'!N368-'Sites Score_Others'!M368,"")</f>
        <v>0</v>
      </c>
      <c r="M368" s="70">
        <f>IF(M816="yes",'Sites Score_Others'!O368-'Sites Score_Others'!N368,"")</f>
        <v>0</v>
      </c>
      <c r="N368" s="70">
        <f>IF(N816="yes",'Sites Score_Others'!P368-'Sites Score_Others'!O368,"")</f>
        <v>1</v>
      </c>
      <c r="O368" s="70" t="str">
        <f>IF(O816="yes",'Sites Score_Others'!R368-'Sites Score_Others'!Q368,"")</f>
        <v/>
      </c>
      <c r="P368" s="70">
        <f>IF(P816="yes",'Sites Score_Others'!R368-'Sites Score_Others'!P368,"")</f>
        <v>0</v>
      </c>
      <c r="Q368" s="70" t="str">
        <f>IF(Q816="yes",'Sites Score_Others'!S368-'Sites Score_Others'!R368,"")</f>
        <v/>
      </c>
      <c r="R368" s="70" t="str">
        <f>IF(R816="yes",'Sites Score_Others'!T368-'Sites Score_Others'!S368,"")</f>
        <v/>
      </c>
    </row>
    <row r="369" spans="5:18" hidden="1" outlineLevel="1" x14ac:dyDescent="0.45">
      <c r="E369" s="2" t="s">
        <v>473</v>
      </c>
      <c r="F369" s="2" t="s">
        <v>495</v>
      </c>
      <c r="G369" s="1" t="s">
        <v>131</v>
      </c>
      <c r="H369" s="1" t="s">
        <v>130</v>
      </c>
      <c r="I369" s="1" t="s">
        <v>132</v>
      </c>
      <c r="K369" s="70">
        <f>IF(K817="yes",'Sites Score_Others'!M369-'Sites Score_Others'!L369,"")</f>
        <v>1</v>
      </c>
      <c r="L369" s="70">
        <f>IF(L817="yes",'Sites Score_Others'!N369-'Sites Score_Others'!M369,"")</f>
        <v>0</v>
      </c>
      <c r="M369" s="70">
        <f>IF(M817="yes",'Sites Score_Others'!O369-'Sites Score_Others'!N369,"")</f>
        <v>0</v>
      </c>
      <c r="N369" s="70">
        <f>IF(N817="yes",'Sites Score_Others'!P369-'Sites Score_Others'!O369,"")</f>
        <v>0</v>
      </c>
      <c r="O369" s="70" t="str">
        <f>IF(O817="yes",'Sites Score_Others'!R369-'Sites Score_Others'!Q369,"")</f>
        <v/>
      </c>
      <c r="P369" s="70">
        <f>IF(P817="yes",'Sites Score_Others'!R369-'Sites Score_Others'!P369,"")</f>
        <v>0</v>
      </c>
      <c r="Q369" s="70">
        <f>IF(Q817="yes",'Sites Score_Others'!S369-'Sites Score_Others'!R369,"")</f>
        <v>0</v>
      </c>
      <c r="R369" s="70">
        <f>IF(R817="yes",'Sites Score_Others'!T369-'Sites Score_Others'!S369,"")</f>
        <v>0</v>
      </c>
    </row>
    <row r="370" spans="5:18" hidden="1" outlineLevel="1" x14ac:dyDescent="0.45">
      <c r="E370" s="2" t="s">
        <v>473</v>
      </c>
      <c r="F370" s="2" t="s">
        <v>496</v>
      </c>
      <c r="G370" s="1" t="s">
        <v>131</v>
      </c>
      <c r="H370" s="1" t="s">
        <v>130</v>
      </c>
      <c r="I370" s="1" t="s">
        <v>132</v>
      </c>
      <c r="K370" s="70">
        <f>IF(K818="yes",'Sites Score_Others'!M370-'Sites Score_Others'!L370,"")</f>
        <v>1</v>
      </c>
      <c r="L370" s="70">
        <f>IF(L818="yes",'Sites Score_Others'!N370-'Sites Score_Others'!M370,"")</f>
        <v>0</v>
      </c>
      <c r="M370" s="70">
        <f>IF(M818="yes",'Sites Score_Others'!O370-'Sites Score_Others'!N370,"")</f>
        <v>0</v>
      </c>
      <c r="N370" s="70">
        <f>IF(N818="yes",'Sites Score_Others'!P370-'Sites Score_Others'!O370,"")</f>
        <v>-1</v>
      </c>
      <c r="O370" s="70" t="str">
        <f>IF(O818="yes",'Sites Score_Others'!R370-'Sites Score_Others'!Q370,"")</f>
        <v/>
      </c>
      <c r="P370" s="70">
        <f>IF(P818="yes",'Sites Score_Others'!R370-'Sites Score_Others'!P370,"")</f>
        <v>1</v>
      </c>
      <c r="Q370" s="70">
        <f>IF(Q818="yes",'Sites Score_Others'!S370-'Sites Score_Others'!R370,"")</f>
        <v>0</v>
      </c>
      <c r="R370" s="70">
        <f>IF(R818="yes",'Sites Score_Others'!T370-'Sites Score_Others'!S370,"")</f>
        <v>0</v>
      </c>
    </row>
    <row r="371" spans="5:18" hidden="1" outlineLevel="1" x14ac:dyDescent="0.45">
      <c r="E371" s="2" t="s">
        <v>473</v>
      </c>
      <c r="F371" s="2" t="s">
        <v>497</v>
      </c>
      <c r="G371" s="1" t="s">
        <v>131</v>
      </c>
      <c r="H371" s="1" t="s">
        <v>130</v>
      </c>
      <c r="I371" s="1" t="s">
        <v>132</v>
      </c>
      <c r="K371" s="70">
        <f>IF(K819="yes",'Sites Score_Others'!M371-'Sites Score_Others'!L371,"")</f>
        <v>1</v>
      </c>
      <c r="L371" s="70">
        <f>IF(L819="yes",'Sites Score_Others'!N371-'Sites Score_Others'!M371,"")</f>
        <v>0</v>
      </c>
      <c r="M371" s="70">
        <f>IF(M819="yes",'Sites Score_Others'!O371-'Sites Score_Others'!N371,"")</f>
        <v>0</v>
      </c>
      <c r="N371" s="70">
        <f>IF(N819="yes",'Sites Score_Others'!P371-'Sites Score_Others'!O371,"")</f>
        <v>-1</v>
      </c>
      <c r="O371" s="70" t="str">
        <f>IF(O819="yes",'Sites Score_Others'!R371-'Sites Score_Others'!Q371,"")</f>
        <v/>
      </c>
      <c r="P371" s="70">
        <f>IF(P819="yes",'Sites Score_Others'!R371-'Sites Score_Others'!P371,"")</f>
        <v>0</v>
      </c>
      <c r="Q371" s="70">
        <f>IF(Q819="yes",'Sites Score_Others'!S371-'Sites Score_Others'!R371,"")</f>
        <v>0</v>
      </c>
      <c r="R371" s="70">
        <f>IF(R819="yes",'Sites Score_Others'!T371-'Sites Score_Others'!S371,"")</f>
        <v>0</v>
      </c>
    </row>
    <row r="372" spans="5:18" hidden="1" outlineLevel="1" x14ac:dyDescent="0.45">
      <c r="E372" s="2" t="s">
        <v>473</v>
      </c>
      <c r="F372" s="2" t="s">
        <v>498</v>
      </c>
      <c r="G372" s="1" t="s">
        <v>131</v>
      </c>
      <c r="H372" s="1" t="s">
        <v>130</v>
      </c>
      <c r="I372" s="1" t="s">
        <v>132</v>
      </c>
      <c r="K372" s="70">
        <f>IF(K820="yes",'Sites Score_Others'!M372-'Sites Score_Others'!L372,"")</f>
        <v>0</v>
      </c>
      <c r="L372" s="70">
        <f>IF(L820="yes",'Sites Score_Others'!N372-'Sites Score_Others'!M372,"")</f>
        <v>0</v>
      </c>
      <c r="M372" s="70">
        <f>IF(M820="yes",'Sites Score_Others'!O372-'Sites Score_Others'!N372,"")</f>
        <v>0</v>
      </c>
      <c r="N372" s="70">
        <f>IF(N820="yes",'Sites Score_Others'!P372-'Sites Score_Others'!O372,"")</f>
        <v>0</v>
      </c>
      <c r="O372" s="70" t="str">
        <f>IF(O820="yes",'Sites Score_Others'!R372-'Sites Score_Others'!Q372,"")</f>
        <v/>
      </c>
      <c r="P372" s="70">
        <f>IF(P820="yes",'Sites Score_Others'!R372-'Sites Score_Others'!P372,"")</f>
        <v>1</v>
      </c>
      <c r="Q372" s="70">
        <f>IF(Q820="yes",'Sites Score_Others'!S372-'Sites Score_Others'!R372,"")</f>
        <v>0</v>
      </c>
      <c r="R372" s="70">
        <f>IF(R820="yes",'Sites Score_Others'!T372-'Sites Score_Others'!S372,"")</f>
        <v>0</v>
      </c>
    </row>
    <row r="373" spans="5:18" hidden="1" outlineLevel="1" x14ac:dyDescent="0.45">
      <c r="E373" s="2" t="s">
        <v>473</v>
      </c>
      <c r="F373" s="2" t="s">
        <v>499</v>
      </c>
      <c r="G373" s="1" t="s">
        <v>131</v>
      </c>
      <c r="H373" s="1" t="s">
        <v>130</v>
      </c>
      <c r="I373" s="1" t="s">
        <v>132</v>
      </c>
      <c r="K373" s="70">
        <f>IF(K821="yes",'Sites Score_Others'!M373-'Sites Score_Others'!L373,"")</f>
        <v>1</v>
      </c>
      <c r="L373" s="70">
        <f>IF(L821="yes",'Sites Score_Others'!N373-'Sites Score_Others'!M373,"")</f>
        <v>-1</v>
      </c>
      <c r="M373" s="70">
        <f>IF(M821="yes",'Sites Score_Others'!O373-'Sites Score_Others'!N373,"")</f>
        <v>0</v>
      </c>
      <c r="N373" s="70">
        <f>IF(N821="yes",'Sites Score_Others'!P373-'Sites Score_Others'!O373,"")</f>
        <v>0</v>
      </c>
      <c r="O373" s="70" t="str">
        <f>IF(O821="yes",'Sites Score_Others'!R373-'Sites Score_Others'!Q373,"")</f>
        <v/>
      </c>
      <c r="P373" s="70">
        <f>IF(P821="yes",'Sites Score_Others'!R373-'Sites Score_Others'!P373,"")</f>
        <v>0</v>
      </c>
      <c r="Q373" s="70">
        <f>IF(Q821="yes",'Sites Score_Others'!S373-'Sites Score_Others'!R373,"")</f>
        <v>1</v>
      </c>
      <c r="R373" s="70">
        <f>IF(R821="yes",'Sites Score_Others'!T373-'Sites Score_Others'!S373,"")</f>
        <v>0</v>
      </c>
    </row>
    <row r="374" spans="5:18" hidden="1" outlineLevel="1" x14ac:dyDescent="0.45">
      <c r="E374" s="2" t="s">
        <v>473</v>
      </c>
      <c r="F374" s="2" t="s">
        <v>500</v>
      </c>
      <c r="G374" s="1" t="s">
        <v>131</v>
      </c>
      <c r="H374" s="1" t="s">
        <v>130</v>
      </c>
      <c r="I374" s="1" t="s">
        <v>132</v>
      </c>
      <c r="K374" s="70">
        <f>IF(K822="yes",'Sites Score_Others'!M374-'Sites Score_Others'!L374,"")</f>
        <v>0</v>
      </c>
      <c r="L374" s="70">
        <f>IF(L822="yes",'Sites Score_Others'!N374-'Sites Score_Others'!M374,"")</f>
        <v>-1</v>
      </c>
      <c r="M374" s="70">
        <f>IF(M822="yes",'Sites Score_Others'!O374-'Sites Score_Others'!N374,"")</f>
        <v>1</v>
      </c>
      <c r="N374" s="70">
        <f>IF(N822="yes",'Sites Score_Others'!P374-'Sites Score_Others'!O374,"")</f>
        <v>0</v>
      </c>
      <c r="O374" s="70" t="str">
        <f>IF(O822="yes",'Sites Score_Others'!R374-'Sites Score_Others'!Q374,"")</f>
        <v/>
      </c>
      <c r="P374" s="70">
        <f>IF(P822="yes",'Sites Score_Others'!R374-'Sites Score_Others'!P374,"")</f>
        <v>0</v>
      </c>
      <c r="Q374" s="70">
        <f>IF(Q822="yes",'Sites Score_Others'!S374-'Sites Score_Others'!R374,"")</f>
        <v>1</v>
      </c>
      <c r="R374" s="70">
        <f>IF(R822="yes",'Sites Score_Others'!T374-'Sites Score_Others'!S374,"")</f>
        <v>0</v>
      </c>
    </row>
    <row r="375" spans="5:18" hidden="1" outlineLevel="1" x14ac:dyDescent="0.45">
      <c r="E375" s="2" t="s">
        <v>473</v>
      </c>
      <c r="F375" s="2" t="s">
        <v>501</v>
      </c>
      <c r="G375" s="1" t="s">
        <v>131</v>
      </c>
      <c r="H375" s="1" t="s">
        <v>130</v>
      </c>
      <c r="I375" s="1" t="s">
        <v>132</v>
      </c>
      <c r="K375" s="70">
        <f>IF(K823="yes",'Sites Score_Others'!M375-'Sites Score_Others'!L375,"")</f>
        <v>0</v>
      </c>
      <c r="L375" s="70">
        <f>IF(L823="yes",'Sites Score_Others'!N375-'Sites Score_Others'!M375,"")</f>
        <v>0</v>
      </c>
      <c r="M375" s="70">
        <f>IF(M823="yes",'Sites Score_Others'!O375-'Sites Score_Others'!N375,"")</f>
        <v>0</v>
      </c>
      <c r="N375" s="70">
        <f>IF(N823="yes",'Sites Score_Others'!P375-'Sites Score_Others'!O375,"")</f>
        <v>0</v>
      </c>
      <c r="O375" s="70" t="str">
        <f>IF(O823="yes",'Sites Score_Others'!R375-'Sites Score_Others'!Q375,"")</f>
        <v/>
      </c>
      <c r="P375" s="70">
        <f>IF(P823="yes",'Sites Score_Others'!R375-'Sites Score_Others'!P375,"")</f>
        <v>0</v>
      </c>
      <c r="Q375" s="70">
        <f>IF(Q823="yes",'Sites Score_Others'!S375-'Sites Score_Others'!R375,"")</f>
        <v>1</v>
      </c>
      <c r="R375" s="70">
        <f>IF(R823="yes",'Sites Score_Others'!T375-'Sites Score_Others'!S375,"")</f>
        <v>1</v>
      </c>
    </row>
    <row r="376" spans="5:18" hidden="1" outlineLevel="1" x14ac:dyDescent="0.45">
      <c r="E376" s="2" t="s">
        <v>473</v>
      </c>
      <c r="F376" s="2" t="s">
        <v>502</v>
      </c>
      <c r="G376" s="1" t="s">
        <v>131</v>
      </c>
      <c r="H376" s="1" t="s">
        <v>130</v>
      </c>
      <c r="I376" s="1" t="s">
        <v>132</v>
      </c>
      <c r="K376" s="70">
        <f>IF(K824="yes",'Sites Score_Others'!M376-'Sites Score_Others'!L376,"")</f>
        <v>0</v>
      </c>
      <c r="L376" s="70">
        <f>IF(L824="yes",'Sites Score_Others'!N376-'Sites Score_Others'!M376,"")</f>
        <v>0</v>
      </c>
      <c r="M376" s="70">
        <f>IF(M824="yes",'Sites Score_Others'!O376-'Sites Score_Others'!N376,"")</f>
        <v>0</v>
      </c>
      <c r="N376" s="70">
        <f>IF(N824="yes",'Sites Score_Others'!P376-'Sites Score_Others'!O376,"")</f>
        <v>0</v>
      </c>
      <c r="O376" s="70" t="str">
        <f>IF(O824="yes",'Sites Score_Others'!R376-'Sites Score_Others'!Q376,"")</f>
        <v/>
      </c>
      <c r="P376" s="70">
        <f>IF(P824="yes",'Sites Score_Others'!R376-'Sites Score_Others'!P376,"")</f>
        <v>1</v>
      </c>
      <c r="Q376" s="70">
        <f>IF(Q824="yes",'Sites Score_Others'!S376-'Sites Score_Others'!R376,"")</f>
        <v>0</v>
      </c>
      <c r="R376" s="70">
        <f>IF(R824="yes",'Sites Score_Others'!T376-'Sites Score_Others'!S376,"")</f>
        <v>1</v>
      </c>
    </row>
    <row r="377" spans="5:18" hidden="1" outlineLevel="1" x14ac:dyDescent="0.45">
      <c r="E377" s="2" t="s">
        <v>473</v>
      </c>
      <c r="F377" s="2" t="s">
        <v>503</v>
      </c>
      <c r="G377" s="1" t="s">
        <v>131</v>
      </c>
      <c r="H377" s="1" t="s">
        <v>130</v>
      </c>
      <c r="I377" s="1" t="s">
        <v>132</v>
      </c>
      <c r="K377" s="70">
        <f>IF(K825="yes",'Sites Score_Others'!M377-'Sites Score_Others'!L377,"")</f>
        <v>0</v>
      </c>
      <c r="L377" s="70">
        <f>IF(L825="yes",'Sites Score_Others'!N377-'Sites Score_Others'!M377,"")</f>
        <v>0</v>
      </c>
      <c r="M377" s="70">
        <f>IF(M825="yes",'Sites Score_Others'!O377-'Sites Score_Others'!N377,"")</f>
        <v>0</v>
      </c>
      <c r="N377" s="70">
        <f>IF(N825="yes",'Sites Score_Others'!P377-'Sites Score_Others'!O377,"")</f>
        <v>0</v>
      </c>
      <c r="O377" s="70" t="str">
        <f>IF(O825="yes",'Sites Score_Others'!R377-'Sites Score_Others'!Q377,"")</f>
        <v/>
      </c>
      <c r="P377" s="70">
        <f>IF(P825="yes",'Sites Score_Others'!R377-'Sites Score_Others'!P377,"")</f>
        <v>0</v>
      </c>
      <c r="Q377" s="70">
        <f>IF(Q825="yes",'Sites Score_Others'!S377-'Sites Score_Others'!R377,"")</f>
        <v>0</v>
      </c>
      <c r="R377" s="70">
        <f>IF(R825="yes",'Sites Score_Others'!T377-'Sites Score_Others'!S377,"")</f>
        <v>-1</v>
      </c>
    </row>
    <row r="378" spans="5:18" hidden="1" outlineLevel="1" x14ac:dyDescent="0.45">
      <c r="E378" s="2" t="s">
        <v>473</v>
      </c>
      <c r="F378" s="2" t="s">
        <v>504</v>
      </c>
      <c r="G378" s="1" t="s">
        <v>131</v>
      </c>
      <c r="H378" s="1" t="s">
        <v>130</v>
      </c>
      <c r="I378" s="1" t="s">
        <v>132</v>
      </c>
      <c r="K378" s="70">
        <f>IF(K826="yes",'Sites Score_Others'!M378-'Sites Score_Others'!L378,"")</f>
        <v>0</v>
      </c>
      <c r="L378" s="70">
        <f>IF(L826="yes",'Sites Score_Others'!N378-'Sites Score_Others'!M378,"")</f>
        <v>0</v>
      </c>
      <c r="M378" s="70">
        <f>IF(M826="yes",'Sites Score_Others'!O378-'Sites Score_Others'!N378,"")</f>
        <v>0</v>
      </c>
      <c r="N378" s="70">
        <f>IF(N826="yes",'Sites Score_Others'!P378-'Sites Score_Others'!O378,"")</f>
        <v>0</v>
      </c>
      <c r="O378" s="70" t="str">
        <f>IF(O826="yes",'Sites Score_Others'!R378-'Sites Score_Others'!Q378,"")</f>
        <v/>
      </c>
      <c r="P378" s="70">
        <f>IF(P826="yes",'Sites Score_Others'!R378-'Sites Score_Others'!P378,"")</f>
        <v>0</v>
      </c>
      <c r="Q378" s="70">
        <f>IF(Q826="yes",'Sites Score_Others'!S378-'Sites Score_Others'!R378,"")</f>
        <v>0</v>
      </c>
      <c r="R378" s="70">
        <f>IF(R826="yes",'Sites Score_Others'!T378-'Sites Score_Others'!S378,"")</f>
        <v>0</v>
      </c>
    </row>
    <row r="379" spans="5:18" hidden="1" outlineLevel="1" x14ac:dyDescent="0.45">
      <c r="E379" s="2" t="s">
        <v>473</v>
      </c>
      <c r="F379" s="2" t="s">
        <v>505</v>
      </c>
      <c r="G379" s="1" t="s">
        <v>131</v>
      </c>
      <c r="H379" s="1" t="s">
        <v>130</v>
      </c>
      <c r="I379" s="1" t="s">
        <v>132</v>
      </c>
      <c r="K379" s="70">
        <f>IF(K827="yes",'Sites Score_Others'!M379-'Sites Score_Others'!L379,"")</f>
        <v>0</v>
      </c>
      <c r="L379" s="70">
        <f>IF(L827="yes",'Sites Score_Others'!N379-'Sites Score_Others'!M379,"")</f>
        <v>0</v>
      </c>
      <c r="M379" s="70">
        <f>IF(M827="yes",'Sites Score_Others'!O379-'Sites Score_Others'!N379,"")</f>
        <v>0</v>
      </c>
      <c r="N379" s="70">
        <f>IF(N827="yes",'Sites Score_Others'!P379-'Sites Score_Others'!O379,"")</f>
        <v>0</v>
      </c>
      <c r="O379" s="70" t="str">
        <f>IF(O827="yes",'Sites Score_Others'!R379-'Sites Score_Others'!Q379,"")</f>
        <v/>
      </c>
      <c r="P379" s="70">
        <f>IF(P827="yes",'Sites Score_Others'!R379-'Sites Score_Others'!P379,"")</f>
        <v>0</v>
      </c>
      <c r="Q379" s="70">
        <f>IF(Q827="yes",'Sites Score_Others'!S379-'Sites Score_Others'!R379,"")</f>
        <v>0</v>
      </c>
      <c r="R379" s="70">
        <f>IF(R827="yes",'Sites Score_Others'!T379-'Sites Score_Others'!S379,"")</f>
        <v>0</v>
      </c>
    </row>
    <row r="380" spans="5:18" hidden="1" outlineLevel="1" x14ac:dyDescent="0.45">
      <c r="E380" s="2" t="s">
        <v>473</v>
      </c>
      <c r="F380" s="2" t="s">
        <v>506</v>
      </c>
      <c r="G380" s="1" t="s">
        <v>131</v>
      </c>
      <c r="H380" s="1" t="s">
        <v>130</v>
      </c>
      <c r="I380" s="1" t="s">
        <v>132</v>
      </c>
      <c r="K380" s="70">
        <f>IF(K828="yes",'Sites Score_Others'!M380-'Sites Score_Others'!L380,"")</f>
        <v>0</v>
      </c>
      <c r="L380" s="70">
        <f>IF(L828="yes",'Sites Score_Others'!N380-'Sites Score_Others'!M380,"")</f>
        <v>0</v>
      </c>
      <c r="M380" s="70">
        <f>IF(M828="yes",'Sites Score_Others'!O380-'Sites Score_Others'!N380,"")</f>
        <v>0</v>
      </c>
      <c r="N380" s="70">
        <f>IF(N828="yes",'Sites Score_Others'!P380-'Sites Score_Others'!O380,"")</f>
        <v>0</v>
      </c>
      <c r="O380" s="70" t="str">
        <f>IF(O828="yes",'Sites Score_Others'!R380-'Sites Score_Others'!Q380,"")</f>
        <v/>
      </c>
      <c r="P380" s="70">
        <f>IF(P828="yes",'Sites Score_Others'!R380-'Sites Score_Others'!P380,"")</f>
        <v>0</v>
      </c>
      <c r="Q380" s="70">
        <f>IF(Q828="yes",'Sites Score_Others'!S380-'Sites Score_Others'!R380,"")</f>
        <v>0</v>
      </c>
      <c r="R380" s="70">
        <f>IF(R828="yes",'Sites Score_Others'!T380-'Sites Score_Others'!S380,"")</f>
        <v>0</v>
      </c>
    </row>
    <row r="381" spans="5:18" hidden="1" outlineLevel="1" x14ac:dyDescent="0.45">
      <c r="E381" s="2" t="s">
        <v>473</v>
      </c>
      <c r="F381" s="2" t="s">
        <v>507</v>
      </c>
      <c r="G381" s="1" t="s">
        <v>131</v>
      </c>
      <c r="H381" s="1" t="s">
        <v>130</v>
      </c>
      <c r="I381" s="1" t="s">
        <v>132</v>
      </c>
      <c r="K381" s="70">
        <f>IF(K829="yes",'Sites Score_Others'!M381-'Sites Score_Others'!L381,"")</f>
        <v>0</v>
      </c>
      <c r="L381" s="70">
        <f>IF(L829="yes",'Sites Score_Others'!N381-'Sites Score_Others'!M381,"")</f>
        <v>0</v>
      </c>
      <c r="M381" s="70">
        <f>IF(M829="yes",'Sites Score_Others'!O381-'Sites Score_Others'!N381,"")</f>
        <v>0</v>
      </c>
      <c r="N381" s="70">
        <f>IF(N829="yes",'Sites Score_Others'!P381-'Sites Score_Others'!O381,"")</f>
        <v>0</v>
      </c>
      <c r="O381" s="70" t="str">
        <f>IF(O829="yes",'Sites Score_Others'!R381-'Sites Score_Others'!Q381,"")</f>
        <v/>
      </c>
      <c r="P381" s="70">
        <f>IF(P829="yes",'Sites Score_Others'!R381-'Sites Score_Others'!P381,"")</f>
        <v>0</v>
      </c>
      <c r="Q381" s="70">
        <f>IF(Q829="yes",'Sites Score_Others'!S381-'Sites Score_Others'!R381,"")</f>
        <v>0</v>
      </c>
      <c r="R381" s="70">
        <f>IF(R829="yes",'Sites Score_Others'!T381-'Sites Score_Others'!S381,"")</f>
        <v>0</v>
      </c>
    </row>
    <row r="382" spans="5:18" collapsed="1" x14ac:dyDescent="0.45">
      <c r="E382" s="2"/>
      <c r="F382" s="2"/>
      <c r="G382" s="1"/>
      <c r="H382" s="1"/>
      <c r="K382" s="70"/>
      <c r="L382" s="70"/>
      <c r="M382" s="70"/>
      <c r="N382" s="70"/>
      <c r="O382" s="70"/>
      <c r="P382" s="70"/>
      <c r="Q382" s="70"/>
      <c r="R382" s="70"/>
    </row>
    <row r="383" spans="5:18" x14ac:dyDescent="0.45">
      <c r="E383" s="2" t="s">
        <v>508</v>
      </c>
      <c r="F383" s="2" t="s">
        <v>509</v>
      </c>
      <c r="G383" s="1" t="s">
        <v>131</v>
      </c>
      <c r="H383" s="1" t="s">
        <v>130</v>
      </c>
      <c r="I383" s="1" t="s">
        <v>132</v>
      </c>
      <c r="K383" s="70">
        <f>IF(K831="yes",'Sites Score_Others'!M383-'Sites Score_Others'!L383,"")</f>
        <v>0</v>
      </c>
      <c r="L383" s="70">
        <f>IF(L831="yes",'Sites Score_Others'!N383-'Sites Score_Others'!M383,"")</f>
        <v>0</v>
      </c>
      <c r="M383" s="70">
        <f>IF(M831="yes",'Sites Score_Others'!O383-'Sites Score_Others'!N383,"")</f>
        <v>0</v>
      </c>
      <c r="N383" s="70">
        <f>IF(N831="yes",'Sites Score_Others'!P383-'Sites Score_Others'!O383,"")</f>
        <v>1</v>
      </c>
      <c r="O383" s="70" t="str">
        <f>IF(O831="yes",'Sites Score_Others'!R383-'Sites Score_Others'!Q383,"")</f>
        <v/>
      </c>
      <c r="P383" s="70">
        <f>IF(P831="yes",'Sites Score_Others'!R383-'Sites Score_Others'!P383,"")</f>
        <v>-1</v>
      </c>
      <c r="Q383" s="70">
        <f>IF(Q831="yes",'Sites Score_Others'!S383-'Sites Score_Others'!R383,"")</f>
        <v>1</v>
      </c>
      <c r="R383" s="70">
        <f>IF(R831="yes",'Sites Score_Others'!T383-'Sites Score_Others'!S383,"")</f>
        <v>-1</v>
      </c>
    </row>
    <row r="384" spans="5:18" hidden="1" outlineLevel="1" x14ac:dyDescent="0.45">
      <c r="E384" s="2" t="s">
        <v>508</v>
      </c>
      <c r="F384" s="2" t="s">
        <v>510</v>
      </c>
      <c r="G384" s="1" t="s">
        <v>131</v>
      </c>
      <c r="H384" s="1" t="s">
        <v>130</v>
      </c>
      <c r="I384" s="1" t="s">
        <v>132</v>
      </c>
      <c r="K384" s="70">
        <f>IF(K832="yes",'Sites Score_Others'!M384-'Sites Score_Others'!L384,"")</f>
        <v>-1</v>
      </c>
      <c r="L384" s="70">
        <f>IF(L832="yes",'Sites Score_Others'!N384-'Sites Score_Others'!M384,"")</f>
        <v>0</v>
      </c>
      <c r="M384" s="70">
        <f>IF(M832="yes",'Sites Score_Others'!O384-'Sites Score_Others'!N384,"")</f>
        <v>0</v>
      </c>
      <c r="N384" s="70">
        <f>IF(N832="yes",'Sites Score_Others'!P384-'Sites Score_Others'!O384,"")</f>
        <v>0</v>
      </c>
      <c r="O384" s="70" t="str">
        <f>IF(O832="yes",'Sites Score_Others'!R384-'Sites Score_Others'!Q384,"")</f>
        <v/>
      </c>
      <c r="P384" s="70">
        <f>IF(P832="yes",'Sites Score_Others'!R384-'Sites Score_Others'!P384,"")</f>
        <v>0</v>
      </c>
      <c r="Q384" s="70">
        <f>IF(Q832="yes",'Sites Score_Others'!S384-'Sites Score_Others'!R384,"")</f>
        <v>-1</v>
      </c>
      <c r="R384" s="70">
        <f>IF(R832="yes",'Sites Score_Others'!T384-'Sites Score_Others'!S384,"")</f>
        <v>1</v>
      </c>
    </row>
    <row r="385" spans="5:18" hidden="1" outlineLevel="1" x14ac:dyDescent="0.45">
      <c r="E385" s="2" t="s">
        <v>508</v>
      </c>
      <c r="F385" s="2" t="s">
        <v>511</v>
      </c>
      <c r="G385" s="1" t="s">
        <v>131</v>
      </c>
      <c r="H385" s="1" t="s">
        <v>130</v>
      </c>
      <c r="I385" s="1" t="s">
        <v>132</v>
      </c>
      <c r="K385" s="70">
        <f>IF(K833="yes",'Sites Score_Others'!M385-'Sites Score_Others'!L385,"")</f>
        <v>0</v>
      </c>
      <c r="L385" s="70">
        <f>IF(L833="yes",'Sites Score_Others'!N385-'Sites Score_Others'!M385,"")</f>
        <v>0</v>
      </c>
      <c r="M385" s="70">
        <f>IF(M833="yes",'Sites Score_Others'!O385-'Sites Score_Others'!N385,"")</f>
        <v>0</v>
      </c>
      <c r="N385" s="70">
        <f>IF(N833="yes",'Sites Score_Others'!P385-'Sites Score_Others'!O385,"")</f>
        <v>0</v>
      </c>
      <c r="O385" s="70" t="str">
        <f>IF(O833="yes",'Sites Score_Others'!R385-'Sites Score_Others'!Q385,"")</f>
        <v/>
      </c>
      <c r="P385" s="70">
        <f>IF(P833="yes",'Sites Score_Others'!R385-'Sites Score_Others'!P385,"")</f>
        <v>0</v>
      </c>
      <c r="Q385" s="70">
        <f>IF(Q833="yes",'Sites Score_Others'!S385-'Sites Score_Others'!R385,"")</f>
        <v>0</v>
      </c>
      <c r="R385" s="70">
        <f>IF(R833="yes",'Sites Score_Others'!T385-'Sites Score_Others'!S385,"")</f>
        <v>0</v>
      </c>
    </row>
    <row r="386" spans="5:18" hidden="1" outlineLevel="1" x14ac:dyDescent="0.45">
      <c r="E386" s="2" t="s">
        <v>508</v>
      </c>
      <c r="F386" s="2" t="s">
        <v>512</v>
      </c>
      <c r="G386" s="1" t="s">
        <v>131</v>
      </c>
      <c r="H386" s="1" t="s">
        <v>130</v>
      </c>
      <c r="I386" s="1" t="s">
        <v>132</v>
      </c>
      <c r="K386" s="70">
        <f>IF(K834="yes",'Sites Score_Others'!M386-'Sites Score_Others'!L386,"")</f>
        <v>0</v>
      </c>
      <c r="L386" s="70">
        <f>IF(L834="yes",'Sites Score_Others'!N386-'Sites Score_Others'!M386,"")</f>
        <v>1</v>
      </c>
      <c r="M386" s="70">
        <f>IF(M834="yes",'Sites Score_Others'!O386-'Sites Score_Others'!N386,"")</f>
        <v>-1</v>
      </c>
      <c r="N386" s="70">
        <f>IF(N834="yes",'Sites Score_Others'!P386-'Sites Score_Others'!O386,"")</f>
        <v>0</v>
      </c>
      <c r="O386" s="70" t="str">
        <f>IF(O834="yes",'Sites Score_Others'!R386-'Sites Score_Others'!Q386,"")</f>
        <v/>
      </c>
      <c r="P386" s="70">
        <f>IF(P834="yes",'Sites Score_Others'!R386-'Sites Score_Others'!P386,"")</f>
        <v>1</v>
      </c>
      <c r="Q386" s="70">
        <f>IF(Q834="yes",'Sites Score_Others'!S386-'Sites Score_Others'!R386,"")</f>
        <v>-1</v>
      </c>
      <c r="R386" s="70">
        <f>IF(R834="yes",'Sites Score_Others'!T386-'Sites Score_Others'!S386,"")</f>
        <v>0</v>
      </c>
    </row>
    <row r="387" spans="5:18" hidden="1" outlineLevel="1" x14ac:dyDescent="0.45">
      <c r="E387" s="2" t="s">
        <v>508</v>
      </c>
      <c r="F387" s="2" t="s">
        <v>513</v>
      </c>
      <c r="G387" s="1" t="s">
        <v>131</v>
      </c>
      <c r="H387" s="1" t="s">
        <v>130</v>
      </c>
      <c r="I387" s="1" t="s">
        <v>132</v>
      </c>
      <c r="K387" s="70">
        <f>IF(K835="yes",'Sites Score_Others'!M387-'Sites Score_Others'!L387,"")</f>
        <v>0</v>
      </c>
      <c r="L387" s="70">
        <f>IF(L835="yes",'Sites Score_Others'!N387-'Sites Score_Others'!M387,"")</f>
        <v>0</v>
      </c>
      <c r="M387" s="70">
        <f>IF(M835="yes",'Sites Score_Others'!O387-'Sites Score_Others'!N387,"")</f>
        <v>0</v>
      </c>
      <c r="N387" s="70">
        <f>IF(N835="yes",'Sites Score_Others'!P387-'Sites Score_Others'!O387,"")</f>
        <v>0</v>
      </c>
      <c r="O387" s="70" t="str">
        <f>IF(O835="yes",'Sites Score_Others'!R387-'Sites Score_Others'!Q387,"")</f>
        <v/>
      </c>
      <c r="P387" s="70">
        <f>IF(P835="yes",'Sites Score_Others'!R387-'Sites Score_Others'!P387,"")</f>
        <v>0</v>
      </c>
      <c r="Q387" s="70">
        <f>IF(Q835="yes",'Sites Score_Others'!S387-'Sites Score_Others'!R387,"")</f>
        <v>0</v>
      </c>
      <c r="R387" s="70">
        <f>IF(R835="yes",'Sites Score_Others'!T387-'Sites Score_Others'!S387,"")</f>
        <v>0</v>
      </c>
    </row>
    <row r="388" spans="5:18" hidden="1" outlineLevel="1" x14ac:dyDescent="0.45">
      <c r="E388" s="2" t="s">
        <v>508</v>
      </c>
      <c r="F388" s="2" t="s">
        <v>514</v>
      </c>
      <c r="G388" s="1" t="s">
        <v>131</v>
      </c>
      <c r="H388" s="1" t="s">
        <v>130</v>
      </c>
      <c r="I388" s="1" t="s">
        <v>132</v>
      </c>
      <c r="K388" s="70">
        <f>IF(K836="yes",'Sites Score_Others'!M388-'Sites Score_Others'!L388,"")</f>
        <v>0</v>
      </c>
      <c r="L388" s="70">
        <f>IF(L836="yes",'Sites Score_Others'!N388-'Sites Score_Others'!M388,"")</f>
        <v>0</v>
      </c>
      <c r="M388" s="70">
        <f>IF(M836="yes",'Sites Score_Others'!O388-'Sites Score_Others'!N388,"")</f>
        <v>0</v>
      </c>
      <c r="N388" s="70">
        <f>IF(N836="yes",'Sites Score_Others'!P388-'Sites Score_Others'!O388,"")</f>
        <v>0</v>
      </c>
      <c r="O388" s="70" t="str">
        <f>IF(O836="yes",'Sites Score_Others'!R388-'Sites Score_Others'!Q388,"")</f>
        <v/>
      </c>
      <c r="P388" s="70">
        <f>IF(P836="yes",'Sites Score_Others'!R388-'Sites Score_Others'!P388,"")</f>
        <v>0</v>
      </c>
      <c r="Q388" s="70">
        <f>IF(Q836="yes",'Sites Score_Others'!S388-'Sites Score_Others'!R388,"")</f>
        <v>0</v>
      </c>
      <c r="R388" s="70">
        <f>IF(R836="yes",'Sites Score_Others'!T388-'Sites Score_Others'!S388,"")</f>
        <v>0</v>
      </c>
    </row>
    <row r="389" spans="5:18" hidden="1" outlineLevel="1" x14ac:dyDescent="0.45">
      <c r="E389" s="2" t="s">
        <v>508</v>
      </c>
      <c r="F389" s="2" t="s">
        <v>515</v>
      </c>
      <c r="G389" s="1" t="s">
        <v>131</v>
      </c>
      <c r="H389" s="1" t="s">
        <v>130</v>
      </c>
      <c r="I389" s="1" t="s">
        <v>132</v>
      </c>
      <c r="K389" s="70">
        <f>IF(K837="yes",'Sites Score_Others'!M389-'Sites Score_Others'!L389,"")</f>
        <v>0</v>
      </c>
      <c r="L389" s="70">
        <f>IF(L837="yes",'Sites Score_Others'!N389-'Sites Score_Others'!M389,"")</f>
        <v>0</v>
      </c>
      <c r="M389" s="70">
        <f>IF(M837="yes",'Sites Score_Others'!O389-'Sites Score_Others'!N389,"")</f>
        <v>0</v>
      </c>
      <c r="N389" s="70">
        <f>IF(N837="yes",'Sites Score_Others'!P389-'Sites Score_Others'!O389,"")</f>
        <v>0</v>
      </c>
      <c r="O389" s="70" t="str">
        <f>IF(O837="yes",'Sites Score_Others'!R389-'Sites Score_Others'!Q389,"")</f>
        <v/>
      </c>
      <c r="P389" s="70">
        <f>IF(P837="yes",'Sites Score_Others'!R389-'Sites Score_Others'!P389,"")</f>
        <v>0</v>
      </c>
      <c r="Q389" s="70">
        <f>IF(Q837="yes",'Sites Score_Others'!S389-'Sites Score_Others'!R389,"")</f>
        <v>0</v>
      </c>
      <c r="R389" s="70">
        <f>IF(R837="yes",'Sites Score_Others'!T389-'Sites Score_Others'!S389,"")</f>
        <v>0</v>
      </c>
    </row>
    <row r="390" spans="5:18" hidden="1" outlineLevel="1" x14ac:dyDescent="0.45">
      <c r="E390" s="2" t="s">
        <v>508</v>
      </c>
      <c r="F390" s="2" t="s">
        <v>516</v>
      </c>
      <c r="G390" s="1" t="s">
        <v>131</v>
      </c>
      <c r="H390" s="1" t="s">
        <v>130</v>
      </c>
      <c r="I390" s="1" t="s">
        <v>132</v>
      </c>
      <c r="K390" s="70" t="str">
        <f>IF(K838="yes",'Sites Score_Others'!M390-'Sites Score_Others'!L390,"")</f>
        <v/>
      </c>
      <c r="L390" s="70" t="str">
        <f>IF(L838="yes",'Sites Score_Others'!N390-'Sites Score_Others'!M390,"")</f>
        <v/>
      </c>
      <c r="M390" s="70" t="str">
        <f>IF(M838="yes",'Sites Score_Others'!O390-'Sites Score_Others'!N390,"")</f>
        <v/>
      </c>
      <c r="N390" s="70">
        <f>IF(N838="yes",'Sites Score_Others'!P390-'Sites Score_Others'!O390,"")</f>
        <v>0</v>
      </c>
      <c r="O390" s="70" t="str">
        <f>IF(O838="yes",'Sites Score_Others'!R390-'Sites Score_Others'!Q390,"")</f>
        <v/>
      </c>
      <c r="P390" s="70">
        <f>IF(P838="yes",'Sites Score_Others'!R390-'Sites Score_Others'!P390,"")</f>
        <v>0</v>
      </c>
      <c r="Q390" s="70">
        <f>IF(Q838="yes",'Sites Score_Others'!S390-'Sites Score_Others'!R390,"")</f>
        <v>0</v>
      </c>
      <c r="R390" s="70">
        <f>IF(R838="yes",'Sites Score_Others'!T390-'Sites Score_Others'!S390,"")</f>
        <v>0</v>
      </c>
    </row>
    <row r="391" spans="5:18" hidden="1" outlineLevel="1" x14ac:dyDescent="0.45">
      <c r="E391" s="2" t="s">
        <v>508</v>
      </c>
      <c r="F391" s="2" t="s">
        <v>517</v>
      </c>
      <c r="G391" s="1" t="s">
        <v>131</v>
      </c>
      <c r="H391" s="1" t="s">
        <v>130</v>
      </c>
      <c r="I391" s="1" t="s">
        <v>132</v>
      </c>
      <c r="K391" s="70">
        <f>IF(K839="yes",'Sites Score_Others'!M391-'Sites Score_Others'!L391,"")</f>
        <v>0</v>
      </c>
      <c r="L391" s="70">
        <f>IF(L839="yes",'Sites Score_Others'!N391-'Sites Score_Others'!M391,"")</f>
        <v>0</v>
      </c>
      <c r="M391" s="70">
        <f>IF(M839="yes",'Sites Score_Others'!O391-'Sites Score_Others'!N391,"")</f>
        <v>0</v>
      </c>
      <c r="N391" s="70">
        <f>IF(N839="yes",'Sites Score_Others'!P391-'Sites Score_Others'!O391,"")</f>
        <v>1</v>
      </c>
      <c r="O391" s="70" t="str">
        <f>IF(O839="yes",'Sites Score_Others'!R391-'Sites Score_Others'!Q391,"")</f>
        <v/>
      </c>
      <c r="P391" s="70">
        <f>IF(P839="yes",'Sites Score_Others'!R391-'Sites Score_Others'!P391,"")</f>
        <v>0</v>
      </c>
      <c r="Q391" s="70">
        <f>IF(Q839="yes",'Sites Score_Others'!S391-'Sites Score_Others'!R391,"")</f>
        <v>0</v>
      </c>
      <c r="R391" s="70">
        <f>IF(R839="yes",'Sites Score_Others'!T391-'Sites Score_Others'!S391,"")</f>
        <v>0</v>
      </c>
    </row>
    <row r="392" spans="5:18" hidden="1" outlineLevel="1" x14ac:dyDescent="0.45">
      <c r="E392" s="2" t="s">
        <v>508</v>
      </c>
      <c r="F392" s="2" t="s">
        <v>518</v>
      </c>
      <c r="G392" s="1" t="s">
        <v>131</v>
      </c>
      <c r="H392" s="1" t="s">
        <v>130</v>
      </c>
      <c r="I392" s="1" t="s">
        <v>132</v>
      </c>
      <c r="K392" s="70">
        <f>IF(K840="yes",'Sites Score_Others'!M392-'Sites Score_Others'!L392,"")</f>
        <v>0</v>
      </c>
      <c r="L392" s="70">
        <f>IF(L840="yes",'Sites Score_Others'!N392-'Sites Score_Others'!M392,"")</f>
        <v>0</v>
      </c>
      <c r="M392" s="70">
        <f>IF(M840="yes",'Sites Score_Others'!O392-'Sites Score_Others'!N392,"")</f>
        <v>0</v>
      </c>
      <c r="N392" s="70">
        <f>IF(N840="yes",'Sites Score_Others'!P392-'Sites Score_Others'!O392,"")</f>
        <v>0</v>
      </c>
      <c r="O392" s="70" t="str">
        <f>IF(O840="yes",'Sites Score_Others'!R392-'Sites Score_Others'!Q392,"")</f>
        <v/>
      </c>
      <c r="P392" s="70">
        <f>IF(P840="yes",'Sites Score_Others'!R392-'Sites Score_Others'!P392,"")</f>
        <v>0</v>
      </c>
      <c r="Q392" s="70">
        <f>IF(Q840="yes",'Sites Score_Others'!S392-'Sites Score_Others'!R392,"")</f>
        <v>0</v>
      </c>
      <c r="R392" s="70">
        <f>IF(R840="yes",'Sites Score_Others'!T392-'Sites Score_Others'!S392,"")</f>
        <v>0</v>
      </c>
    </row>
    <row r="393" spans="5:18" hidden="1" outlineLevel="1" x14ac:dyDescent="0.45">
      <c r="E393" s="2" t="s">
        <v>508</v>
      </c>
      <c r="F393" s="2" t="s">
        <v>519</v>
      </c>
      <c r="G393" s="1" t="s">
        <v>131</v>
      </c>
      <c r="H393" s="1" t="s">
        <v>130</v>
      </c>
      <c r="I393" s="1" t="s">
        <v>132</v>
      </c>
      <c r="K393" s="70">
        <f>IF(K841="yes",'Sites Score_Others'!M393-'Sites Score_Others'!L393,"")</f>
        <v>1</v>
      </c>
      <c r="L393" s="70">
        <f>IF(L841="yes",'Sites Score_Others'!N393-'Sites Score_Others'!M393,"")</f>
        <v>0</v>
      </c>
      <c r="M393" s="70">
        <f>IF(M841="yes",'Sites Score_Others'!O393-'Sites Score_Others'!N393,"")</f>
        <v>0</v>
      </c>
      <c r="N393" s="70">
        <f>IF(N841="yes",'Sites Score_Others'!P393-'Sites Score_Others'!O393,"")</f>
        <v>0</v>
      </c>
      <c r="O393" s="70" t="str">
        <f>IF(O841="yes",'Sites Score_Others'!R393-'Sites Score_Others'!Q393,"")</f>
        <v/>
      </c>
      <c r="P393" s="70">
        <f>IF(P841="yes",'Sites Score_Others'!R393-'Sites Score_Others'!P393,"")</f>
        <v>-1</v>
      </c>
      <c r="Q393" s="70">
        <f>IF(Q841="yes",'Sites Score_Others'!S393-'Sites Score_Others'!R393,"")</f>
        <v>-1</v>
      </c>
      <c r="R393" s="70">
        <f>IF(R841="yes",'Sites Score_Others'!T393-'Sites Score_Others'!S393,"")</f>
        <v>0</v>
      </c>
    </row>
    <row r="394" spans="5:18" hidden="1" outlineLevel="1" x14ac:dyDescent="0.45">
      <c r="E394" s="2" t="s">
        <v>508</v>
      </c>
      <c r="F394" s="2" t="s">
        <v>520</v>
      </c>
      <c r="G394" s="1" t="s">
        <v>131</v>
      </c>
      <c r="H394" s="1" t="s">
        <v>130</v>
      </c>
      <c r="I394" s="1" t="s">
        <v>132</v>
      </c>
      <c r="K394" s="70">
        <f>IF(K842="yes",'Sites Score_Others'!M394-'Sites Score_Others'!L394,"")</f>
        <v>0</v>
      </c>
      <c r="L394" s="70">
        <f>IF(L842="yes",'Sites Score_Others'!N394-'Sites Score_Others'!M394,"")</f>
        <v>0</v>
      </c>
      <c r="M394" s="70">
        <f>IF(M842="yes",'Sites Score_Others'!O394-'Sites Score_Others'!N394,"")</f>
        <v>0</v>
      </c>
      <c r="N394" s="70">
        <f>IF(N842="yes",'Sites Score_Others'!P394-'Sites Score_Others'!O394,"")</f>
        <v>0</v>
      </c>
      <c r="O394" s="70" t="str">
        <f>IF(O842="yes",'Sites Score_Others'!R394-'Sites Score_Others'!Q394,"")</f>
        <v/>
      </c>
      <c r="P394" s="70">
        <f>IF(P842="yes",'Sites Score_Others'!R394-'Sites Score_Others'!P394,"")</f>
        <v>-1</v>
      </c>
      <c r="Q394" s="70">
        <f>IF(Q842="yes",'Sites Score_Others'!S394-'Sites Score_Others'!R394,"")</f>
        <v>0</v>
      </c>
      <c r="R394" s="70">
        <f>IF(R842="yes",'Sites Score_Others'!T394-'Sites Score_Others'!S394,"")</f>
        <v>0</v>
      </c>
    </row>
    <row r="395" spans="5:18" hidden="1" outlineLevel="1" x14ac:dyDescent="0.45">
      <c r="E395" s="2" t="s">
        <v>508</v>
      </c>
      <c r="F395" s="2" t="s">
        <v>521</v>
      </c>
      <c r="G395" s="1" t="s">
        <v>131</v>
      </c>
      <c r="H395" s="1" t="s">
        <v>130</v>
      </c>
      <c r="I395" s="1" t="s">
        <v>132</v>
      </c>
      <c r="K395" s="70">
        <f>IF(K843="yes",'Sites Score_Others'!M395-'Sites Score_Others'!L395,"")</f>
        <v>0</v>
      </c>
      <c r="L395" s="70">
        <f>IF(L843="yes",'Sites Score_Others'!N395-'Sites Score_Others'!M395,"")</f>
        <v>0</v>
      </c>
      <c r="M395" s="70">
        <f>IF(M843="yes",'Sites Score_Others'!O395-'Sites Score_Others'!N395,"")</f>
        <v>0</v>
      </c>
      <c r="N395" s="70">
        <f>IF(N843="yes",'Sites Score_Others'!P395-'Sites Score_Others'!O395,"")</f>
        <v>0</v>
      </c>
      <c r="O395" s="70" t="str">
        <f>IF(O843="yes",'Sites Score_Others'!R395-'Sites Score_Others'!Q395,"")</f>
        <v/>
      </c>
      <c r="P395" s="70">
        <f>IF(P843="yes",'Sites Score_Others'!R395-'Sites Score_Others'!P395,"")</f>
        <v>0</v>
      </c>
      <c r="Q395" s="70">
        <f>IF(Q843="yes",'Sites Score_Others'!S395-'Sites Score_Others'!R395,"")</f>
        <v>0</v>
      </c>
      <c r="R395" s="70" t="str">
        <f>IF(R843="yes",'Sites Score_Others'!T395-'Sites Score_Others'!S395,"")</f>
        <v/>
      </c>
    </row>
    <row r="396" spans="5:18" hidden="1" outlineLevel="1" x14ac:dyDescent="0.45">
      <c r="E396" s="2" t="s">
        <v>508</v>
      </c>
      <c r="F396" s="2" t="s">
        <v>522</v>
      </c>
      <c r="G396" s="1" t="s">
        <v>131</v>
      </c>
      <c r="H396" s="1" t="s">
        <v>130</v>
      </c>
      <c r="I396" s="1" t="s">
        <v>132</v>
      </c>
      <c r="K396" s="70">
        <f>IF(K844="yes",'Sites Score_Others'!M396-'Sites Score_Others'!L396,"")</f>
        <v>1</v>
      </c>
      <c r="L396" s="70">
        <f>IF(L844="yes",'Sites Score_Others'!N396-'Sites Score_Others'!M396,"")</f>
        <v>-1</v>
      </c>
      <c r="M396" s="70">
        <f>IF(M844="yes",'Sites Score_Others'!O396-'Sites Score_Others'!N396,"")</f>
        <v>1</v>
      </c>
      <c r="N396" s="70">
        <f>IF(N844="yes",'Sites Score_Others'!P396-'Sites Score_Others'!O396,"")</f>
        <v>0</v>
      </c>
      <c r="O396" s="70" t="str">
        <f>IF(O844="yes",'Sites Score_Others'!R396-'Sites Score_Others'!Q396,"")</f>
        <v/>
      </c>
      <c r="P396" s="70">
        <f>IF(P844="yes",'Sites Score_Others'!R396-'Sites Score_Others'!P396,"")</f>
        <v>0</v>
      </c>
      <c r="Q396" s="70">
        <f>IF(Q844="yes",'Sites Score_Others'!S396-'Sites Score_Others'!R396,"")</f>
        <v>0</v>
      </c>
      <c r="R396" s="70">
        <f>IF(R844="yes",'Sites Score_Others'!T396-'Sites Score_Others'!S396,"")</f>
        <v>0</v>
      </c>
    </row>
    <row r="397" spans="5:18" hidden="1" outlineLevel="1" x14ac:dyDescent="0.45">
      <c r="E397" s="2" t="s">
        <v>508</v>
      </c>
      <c r="F397" s="2" t="s">
        <v>523</v>
      </c>
      <c r="G397" s="1" t="s">
        <v>131</v>
      </c>
      <c r="H397" s="1" t="s">
        <v>130</v>
      </c>
      <c r="I397" s="1" t="s">
        <v>132</v>
      </c>
      <c r="K397" s="70">
        <f>IF(K845="yes",'Sites Score_Others'!M397-'Sites Score_Others'!L397,"")</f>
        <v>0</v>
      </c>
      <c r="L397" s="70">
        <f>IF(L845="yes",'Sites Score_Others'!N397-'Sites Score_Others'!M397,"")</f>
        <v>0</v>
      </c>
      <c r="M397" s="70">
        <f>IF(M845="yes",'Sites Score_Others'!O397-'Sites Score_Others'!N397,"")</f>
        <v>1</v>
      </c>
      <c r="N397" s="70">
        <f>IF(N845="yes",'Sites Score_Others'!P397-'Sites Score_Others'!O397,"")</f>
        <v>0</v>
      </c>
      <c r="O397" s="70" t="str">
        <f>IF(O845="yes",'Sites Score_Others'!R397-'Sites Score_Others'!Q397,"")</f>
        <v/>
      </c>
      <c r="P397" s="70">
        <f>IF(P845="yes",'Sites Score_Others'!R397-'Sites Score_Others'!P397,"")</f>
        <v>0</v>
      </c>
      <c r="Q397" s="70">
        <f>IF(Q845="yes",'Sites Score_Others'!S397-'Sites Score_Others'!R397,"")</f>
        <v>0</v>
      </c>
      <c r="R397" s="70">
        <f>IF(R845="yes",'Sites Score_Others'!T397-'Sites Score_Others'!S397,"")</f>
        <v>0</v>
      </c>
    </row>
    <row r="398" spans="5:18" hidden="1" outlineLevel="1" x14ac:dyDescent="0.45">
      <c r="E398" s="2" t="s">
        <v>508</v>
      </c>
      <c r="F398" s="2" t="s">
        <v>524</v>
      </c>
      <c r="G398" s="1" t="s">
        <v>131</v>
      </c>
      <c r="H398" s="1" t="s">
        <v>130</v>
      </c>
      <c r="I398" s="1" t="s">
        <v>132</v>
      </c>
      <c r="K398" s="70">
        <f>IF(K846="yes",'Sites Score_Others'!M398-'Sites Score_Others'!L398,"")</f>
        <v>0</v>
      </c>
      <c r="L398" s="70">
        <f>IF(L846="yes",'Sites Score_Others'!N398-'Sites Score_Others'!M398,"")</f>
        <v>0</v>
      </c>
      <c r="M398" s="70">
        <f>IF(M846="yes",'Sites Score_Others'!O398-'Sites Score_Others'!N398,"")</f>
        <v>0</v>
      </c>
      <c r="N398" s="70">
        <f>IF(N846="yes",'Sites Score_Others'!P398-'Sites Score_Others'!O398,"")</f>
        <v>0</v>
      </c>
      <c r="O398" s="70" t="str">
        <f>IF(O846="yes",'Sites Score_Others'!R398-'Sites Score_Others'!Q398,"")</f>
        <v/>
      </c>
      <c r="P398" s="70">
        <f>IF(P846="yes",'Sites Score_Others'!R398-'Sites Score_Others'!P398,"")</f>
        <v>0</v>
      </c>
      <c r="Q398" s="70">
        <f>IF(Q846="yes",'Sites Score_Others'!S398-'Sites Score_Others'!R398,"")</f>
        <v>0</v>
      </c>
      <c r="R398" s="70">
        <f>IF(R846="yes",'Sites Score_Others'!T398-'Sites Score_Others'!S398,"")</f>
        <v>0</v>
      </c>
    </row>
    <row r="399" spans="5:18" hidden="1" outlineLevel="1" x14ac:dyDescent="0.45">
      <c r="E399" s="2" t="s">
        <v>508</v>
      </c>
      <c r="F399" s="2" t="s">
        <v>525</v>
      </c>
      <c r="G399" s="1" t="s">
        <v>131</v>
      </c>
      <c r="H399" s="1" t="s">
        <v>130</v>
      </c>
      <c r="I399" s="1" t="s">
        <v>132</v>
      </c>
      <c r="K399" s="70">
        <f>IF(K847="yes",'Sites Score_Others'!M399-'Sites Score_Others'!L399,"")</f>
        <v>0</v>
      </c>
      <c r="L399" s="70">
        <f>IF(L847="yes",'Sites Score_Others'!N399-'Sites Score_Others'!M399,"")</f>
        <v>0</v>
      </c>
      <c r="M399" s="70">
        <f>IF(M847="yes",'Sites Score_Others'!O399-'Sites Score_Others'!N399,"")</f>
        <v>0</v>
      </c>
      <c r="N399" s="70">
        <f>IF(N847="yes",'Sites Score_Others'!P399-'Sites Score_Others'!O399,"")</f>
        <v>0</v>
      </c>
      <c r="O399" s="70" t="str">
        <f>IF(O847="yes",'Sites Score_Others'!R399-'Sites Score_Others'!Q399,"")</f>
        <v/>
      </c>
      <c r="P399" s="70">
        <f>IF(P847="yes",'Sites Score_Others'!R399-'Sites Score_Others'!P399,"")</f>
        <v>0</v>
      </c>
      <c r="Q399" s="70">
        <f>IF(Q847="yes",'Sites Score_Others'!S399-'Sites Score_Others'!R399,"")</f>
        <v>0</v>
      </c>
      <c r="R399" s="70">
        <f>IF(R847="yes",'Sites Score_Others'!T399-'Sites Score_Others'!S399,"")</f>
        <v>0</v>
      </c>
    </row>
    <row r="400" spans="5:18" hidden="1" outlineLevel="1" x14ac:dyDescent="0.45">
      <c r="E400" s="2" t="s">
        <v>508</v>
      </c>
      <c r="F400" s="2" t="s">
        <v>526</v>
      </c>
      <c r="G400" s="1" t="s">
        <v>131</v>
      </c>
      <c r="H400" s="1" t="s">
        <v>130</v>
      </c>
      <c r="I400" s="1" t="s">
        <v>132</v>
      </c>
      <c r="K400" s="70">
        <f>IF(K848="yes",'Sites Score_Others'!M400-'Sites Score_Others'!L400,"")</f>
        <v>0</v>
      </c>
      <c r="L400" s="70">
        <f>IF(L848="yes",'Sites Score_Others'!N400-'Sites Score_Others'!M400,"")</f>
        <v>0</v>
      </c>
      <c r="M400" s="70">
        <f>IF(M848="yes",'Sites Score_Others'!O400-'Sites Score_Others'!N400,"")</f>
        <v>0</v>
      </c>
      <c r="N400" s="70">
        <f>IF(N848="yes",'Sites Score_Others'!P400-'Sites Score_Others'!O400,"")</f>
        <v>0</v>
      </c>
      <c r="O400" s="70" t="str">
        <f>IF(O848="yes",'Sites Score_Others'!R400-'Sites Score_Others'!Q400,"")</f>
        <v/>
      </c>
      <c r="P400" s="70">
        <f>IF(P848="yes",'Sites Score_Others'!R400-'Sites Score_Others'!P400,"")</f>
        <v>0</v>
      </c>
      <c r="Q400" s="70">
        <f>IF(Q848="yes",'Sites Score_Others'!S400-'Sites Score_Others'!R400,"")</f>
        <v>0</v>
      </c>
      <c r="R400" s="70">
        <f>IF(R848="yes",'Sites Score_Others'!T400-'Sites Score_Others'!S400,"")</f>
        <v>0</v>
      </c>
    </row>
    <row r="401" spans="5:18" hidden="1" outlineLevel="1" x14ac:dyDescent="0.45">
      <c r="E401" s="2" t="s">
        <v>508</v>
      </c>
      <c r="F401" s="2" t="s">
        <v>527</v>
      </c>
      <c r="G401" s="1" t="s">
        <v>131</v>
      </c>
      <c r="H401" s="1" t="s">
        <v>130</v>
      </c>
      <c r="I401" s="1" t="s">
        <v>132</v>
      </c>
      <c r="K401" s="70">
        <f>IF(K849="yes",'Sites Score_Others'!M401-'Sites Score_Others'!L401,"")</f>
        <v>0</v>
      </c>
      <c r="L401" s="70">
        <f>IF(L849="yes",'Sites Score_Others'!N401-'Sites Score_Others'!M401,"")</f>
        <v>0</v>
      </c>
      <c r="M401" s="70">
        <f>IF(M849="yes",'Sites Score_Others'!O401-'Sites Score_Others'!N401,"")</f>
        <v>0</v>
      </c>
      <c r="N401" s="70">
        <f>IF(N849="yes",'Sites Score_Others'!P401-'Sites Score_Others'!O401,"")</f>
        <v>0</v>
      </c>
      <c r="O401" s="70" t="str">
        <f>IF(O849="yes",'Sites Score_Others'!R401-'Sites Score_Others'!Q401,"")</f>
        <v/>
      </c>
      <c r="P401" s="70">
        <f>IF(P849="yes",'Sites Score_Others'!R401-'Sites Score_Others'!P401,"")</f>
        <v>0</v>
      </c>
      <c r="Q401" s="70">
        <f>IF(Q849="yes",'Sites Score_Others'!S401-'Sites Score_Others'!R401,"")</f>
        <v>0</v>
      </c>
      <c r="R401" s="70">
        <f>IF(R849="yes",'Sites Score_Others'!T401-'Sites Score_Others'!S401,"")</f>
        <v>0</v>
      </c>
    </row>
    <row r="402" spans="5:18" hidden="1" outlineLevel="1" x14ac:dyDescent="0.45">
      <c r="E402" s="2" t="s">
        <v>508</v>
      </c>
      <c r="F402" s="2" t="s">
        <v>528</v>
      </c>
      <c r="G402" s="1" t="s">
        <v>131</v>
      </c>
      <c r="H402" s="1" t="s">
        <v>130</v>
      </c>
      <c r="I402" s="1" t="s">
        <v>132</v>
      </c>
      <c r="K402" s="70">
        <f>IF(K850="yes",'Sites Score_Others'!M402-'Sites Score_Others'!L402,"")</f>
        <v>0</v>
      </c>
      <c r="L402" s="70">
        <f>IF(L850="yes",'Sites Score_Others'!N402-'Sites Score_Others'!M402,"")</f>
        <v>0</v>
      </c>
      <c r="M402" s="70">
        <f>IF(M850="yes",'Sites Score_Others'!O402-'Sites Score_Others'!N402,"")</f>
        <v>0</v>
      </c>
      <c r="N402" s="70">
        <f>IF(N850="yes",'Sites Score_Others'!P402-'Sites Score_Others'!O402,"")</f>
        <v>0</v>
      </c>
      <c r="O402" s="70" t="str">
        <f>IF(O850="yes",'Sites Score_Others'!R402-'Sites Score_Others'!Q402,"")</f>
        <v/>
      </c>
      <c r="P402" s="70">
        <f>IF(P850="yes",'Sites Score_Others'!R402-'Sites Score_Others'!P402,"")</f>
        <v>-1</v>
      </c>
      <c r="Q402" s="70">
        <f>IF(Q850="yes",'Sites Score_Others'!S402-'Sites Score_Others'!R402,"")</f>
        <v>1</v>
      </c>
      <c r="R402" s="70">
        <f>IF(R850="yes",'Sites Score_Others'!T402-'Sites Score_Others'!S402,"")</f>
        <v>0</v>
      </c>
    </row>
    <row r="403" spans="5:18" hidden="1" outlineLevel="1" x14ac:dyDescent="0.45">
      <c r="E403" s="2" t="s">
        <v>508</v>
      </c>
      <c r="F403" s="2" t="s">
        <v>529</v>
      </c>
      <c r="G403" s="1" t="s">
        <v>131</v>
      </c>
      <c r="H403" s="1" t="s">
        <v>130</v>
      </c>
      <c r="I403" s="1" t="s">
        <v>132</v>
      </c>
      <c r="K403" s="70">
        <f>IF(K851="yes",'Sites Score_Others'!M403-'Sites Score_Others'!L403,"")</f>
        <v>0</v>
      </c>
      <c r="L403" s="70">
        <f>IF(L851="yes",'Sites Score_Others'!N403-'Sites Score_Others'!M403,"")</f>
        <v>0</v>
      </c>
      <c r="M403" s="70">
        <f>IF(M851="yes",'Sites Score_Others'!O403-'Sites Score_Others'!N403,"")</f>
        <v>-1</v>
      </c>
      <c r="N403" s="70">
        <f>IF(N851="yes",'Sites Score_Others'!P403-'Sites Score_Others'!O403,"")</f>
        <v>0</v>
      </c>
      <c r="O403" s="70" t="str">
        <f>IF(O851="yes",'Sites Score_Others'!R403-'Sites Score_Others'!Q403,"")</f>
        <v/>
      </c>
      <c r="P403" s="70">
        <f>IF(P851="yes",'Sites Score_Others'!R403-'Sites Score_Others'!P403,"")</f>
        <v>-1</v>
      </c>
      <c r="Q403" s="70">
        <f>IF(Q851="yes",'Sites Score_Others'!S403-'Sites Score_Others'!R403,"")</f>
        <v>0</v>
      </c>
      <c r="R403" s="70">
        <f>IF(R851="yes",'Sites Score_Others'!T403-'Sites Score_Others'!S403,"")</f>
        <v>0</v>
      </c>
    </row>
    <row r="404" spans="5:18" hidden="1" outlineLevel="1" x14ac:dyDescent="0.45">
      <c r="E404" s="2" t="s">
        <v>508</v>
      </c>
      <c r="F404" s="2" t="s">
        <v>530</v>
      </c>
      <c r="G404" s="1" t="s">
        <v>131</v>
      </c>
      <c r="H404" s="1" t="s">
        <v>130</v>
      </c>
      <c r="I404" s="1" t="s">
        <v>132</v>
      </c>
      <c r="K404" s="70">
        <f>IF(K852="yes",'Sites Score_Others'!M404-'Sites Score_Others'!L404,"")</f>
        <v>0</v>
      </c>
      <c r="L404" s="70">
        <f>IF(L852="yes",'Sites Score_Others'!N404-'Sites Score_Others'!M404,"")</f>
        <v>0</v>
      </c>
      <c r="M404" s="70">
        <f>IF(M852="yes",'Sites Score_Others'!O404-'Sites Score_Others'!N404,"")</f>
        <v>0</v>
      </c>
      <c r="N404" s="70">
        <f>IF(N852="yes",'Sites Score_Others'!P404-'Sites Score_Others'!O404,"")</f>
        <v>0</v>
      </c>
      <c r="O404" s="70" t="str">
        <f>IF(O852="yes",'Sites Score_Others'!R404-'Sites Score_Others'!Q404,"")</f>
        <v/>
      </c>
      <c r="P404" s="70">
        <f>IF(P852="yes",'Sites Score_Others'!R404-'Sites Score_Others'!P404,"")</f>
        <v>0</v>
      </c>
      <c r="Q404" s="70">
        <f>IF(Q852="yes",'Sites Score_Others'!S404-'Sites Score_Others'!R404,"")</f>
        <v>0</v>
      </c>
      <c r="R404" s="70">
        <f>IF(R852="yes",'Sites Score_Others'!T404-'Sites Score_Others'!S404,"")</f>
        <v>0</v>
      </c>
    </row>
    <row r="405" spans="5:18" hidden="1" outlineLevel="1" x14ac:dyDescent="0.45">
      <c r="E405" s="2" t="s">
        <v>508</v>
      </c>
      <c r="F405" s="2" t="s">
        <v>531</v>
      </c>
      <c r="G405" s="1" t="s">
        <v>131</v>
      </c>
      <c r="H405" s="1" t="s">
        <v>130</v>
      </c>
      <c r="I405" s="1" t="s">
        <v>132</v>
      </c>
      <c r="K405" s="70">
        <f>IF(K853="yes",'Sites Score_Others'!M405-'Sites Score_Others'!L405,"")</f>
        <v>0</v>
      </c>
      <c r="L405" s="70">
        <f>IF(L853="yes",'Sites Score_Others'!N405-'Sites Score_Others'!M405,"")</f>
        <v>0</v>
      </c>
      <c r="M405" s="70">
        <f>IF(M853="yes",'Sites Score_Others'!O405-'Sites Score_Others'!N405,"")</f>
        <v>0</v>
      </c>
      <c r="N405" s="70">
        <f>IF(N853="yes",'Sites Score_Others'!P405-'Sites Score_Others'!O405,"")</f>
        <v>0</v>
      </c>
      <c r="O405" s="70" t="str">
        <f>IF(O853="yes",'Sites Score_Others'!R405-'Sites Score_Others'!Q405,"")</f>
        <v/>
      </c>
      <c r="P405" s="70">
        <f>IF(P853="yes",'Sites Score_Others'!R405-'Sites Score_Others'!P405,"")</f>
        <v>0</v>
      </c>
      <c r="Q405" s="70">
        <f>IF(Q853="yes",'Sites Score_Others'!S405-'Sites Score_Others'!R405,"")</f>
        <v>0</v>
      </c>
      <c r="R405" s="70">
        <f>IF(R853="yes",'Sites Score_Others'!T405-'Sites Score_Others'!S405,"")</f>
        <v>0</v>
      </c>
    </row>
    <row r="406" spans="5:18" hidden="1" outlineLevel="1" x14ac:dyDescent="0.45">
      <c r="E406" s="2" t="s">
        <v>508</v>
      </c>
      <c r="F406" s="2" t="s">
        <v>532</v>
      </c>
      <c r="G406" s="1" t="s">
        <v>131</v>
      </c>
      <c r="H406" s="1" t="s">
        <v>130</v>
      </c>
      <c r="I406" s="1" t="s">
        <v>132</v>
      </c>
      <c r="K406" s="70">
        <f>IF(K854="yes",'Sites Score_Others'!M406-'Sites Score_Others'!L406,"")</f>
        <v>0</v>
      </c>
      <c r="L406" s="70">
        <f>IF(L854="yes",'Sites Score_Others'!N406-'Sites Score_Others'!M406,"")</f>
        <v>0</v>
      </c>
      <c r="M406" s="70">
        <f>IF(M854="yes",'Sites Score_Others'!O406-'Sites Score_Others'!N406,"")</f>
        <v>0</v>
      </c>
      <c r="N406" s="70">
        <f>IF(N854="yes",'Sites Score_Others'!P406-'Sites Score_Others'!O406,"")</f>
        <v>0</v>
      </c>
      <c r="O406" s="70" t="str">
        <f>IF(O854="yes",'Sites Score_Others'!R406-'Sites Score_Others'!Q406,"")</f>
        <v/>
      </c>
      <c r="P406" s="70">
        <f>IF(P854="yes",'Sites Score_Others'!R406-'Sites Score_Others'!P406,"")</f>
        <v>0</v>
      </c>
      <c r="Q406" s="70">
        <f>IF(Q854="yes",'Sites Score_Others'!S406-'Sites Score_Others'!R406,"")</f>
        <v>0</v>
      </c>
      <c r="R406" s="70">
        <f>IF(R854="yes",'Sites Score_Others'!T406-'Sites Score_Others'!S406,"")</f>
        <v>0</v>
      </c>
    </row>
    <row r="407" spans="5:18" hidden="1" outlineLevel="1" x14ac:dyDescent="0.45">
      <c r="E407" s="2" t="s">
        <v>508</v>
      </c>
      <c r="F407" s="2" t="s">
        <v>533</v>
      </c>
      <c r="G407" s="1" t="s">
        <v>131</v>
      </c>
      <c r="H407" s="1" t="s">
        <v>130</v>
      </c>
      <c r="I407" s="1" t="s">
        <v>132</v>
      </c>
      <c r="K407" s="70">
        <f>IF(K855="yes",'Sites Score_Others'!M407-'Sites Score_Others'!L407,"")</f>
        <v>0</v>
      </c>
      <c r="L407" s="70">
        <f>IF(L855="yes",'Sites Score_Others'!N407-'Sites Score_Others'!M407,"")</f>
        <v>0</v>
      </c>
      <c r="M407" s="70">
        <f>IF(M855="yes",'Sites Score_Others'!O407-'Sites Score_Others'!N407,"")</f>
        <v>0</v>
      </c>
      <c r="N407" s="70">
        <f>IF(N855="yes",'Sites Score_Others'!P407-'Sites Score_Others'!O407,"")</f>
        <v>0</v>
      </c>
      <c r="O407" s="70" t="str">
        <f>IF(O855="yes",'Sites Score_Others'!R407-'Sites Score_Others'!Q407,"")</f>
        <v/>
      </c>
      <c r="P407" s="70">
        <f>IF(P855="yes",'Sites Score_Others'!R407-'Sites Score_Others'!P407,"")</f>
        <v>0</v>
      </c>
      <c r="Q407" s="70">
        <f>IF(Q855="yes",'Sites Score_Others'!S407-'Sites Score_Others'!R407,"")</f>
        <v>0</v>
      </c>
      <c r="R407" s="70">
        <f>IF(R855="yes",'Sites Score_Others'!T407-'Sites Score_Others'!S407,"")</f>
        <v>0</v>
      </c>
    </row>
    <row r="408" spans="5:18" hidden="1" outlineLevel="1" x14ac:dyDescent="0.45">
      <c r="E408" s="2" t="s">
        <v>508</v>
      </c>
      <c r="F408" s="2" t="s">
        <v>534</v>
      </c>
      <c r="G408" s="1" t="s">
        <v>131</v>
      </c>
      <c r="H408" s="1" t="s">
        <v>130</v>
      </c>
      <c r="I408" s="1" t="s">
        <v>132</v>
      </c>
      <c r="K408" s="70">
        <f>IF(K856="yes",'Sites Score_Others'!M408-'Sites Score_Others'!L408,"")</f>
        <v>0</v>
      </c>
      <c r="L408" s="70">
        <f>IF(L856="yes",'Sites Score_Others'!N408-'Sites Score_Others'!M408,"")</f>
        <v>0</v>
      </c>
      <c r="M408" s="70">
        <f>IF(M856="yes",'Sites Score_Others'!O408-'Sites Score_Others'!N408,"")</f>
        <v>0</v>
      </c>
      <c r="N408" s="70">
        <f>IF(N856="yes",'Sites Score_Others'!P408-'Sites Score_Others'!O408,"")</f>
        <v>0</v>
      </c>
      <c r="O408" s="70" t="str">
        <f>IF(O856="yes",'Sites Score_Others'!R408-'Sites Score_Others'!Q408,"")</f>
        <v/>
      </c>
      <c r="P408" s="70">
        <f>IF(P856="yes",'Sites Score_Others'!R408-'Sites Score_Others'!P408,"")</f>
        <v>0</v>
      </c>
      <c r="Q408" s="70">
        <f>IF(Q856="yes",'Sites Score_Others'!S408-'Sites Score_Others'!R408,"")</f>
        <v>0</v>
      </c>
      <c r="R408" s="70">
        <f>IF(R856="yes",'Sites Score_Others'!T408-'Sites Score_Others'!S408,"")</f>
        <v>0</v>
      </c>
    </row>
    <row r="409" spans="5:18" hidden="1" outlineLevel="1" x14ac:dyDescent="0.45">
      <c r="E409" s="2" t="s">
        <v>508</v>
      </c>
      <c r="F409" s="2" t="s">
        <v>535</v>
      </c>
      <c r="G409" s="1" t="s">
        <v>131</v>
      </c>
      <c r="H409" s="1" t="s">
        <v>130</v>
      </c>
      <c r="I409" s="1" t="s">
        <v>132</v>
      </c>
      <c r="K409" s="70">
        <f>IF(K857="yes",'Sites Score_Others'!M409-'Sites Score_Others'!L409,"")</f>
        <v>0</v>
      </c>
      <c r="L409" s="70">
        <f>IF(L857="yes",'Sites Score_Others'!N409-'Sites Score_Others'!M409,"")</f>
        <v>0</v>
      </c>
      <c r="M409" s="70">
        <f>IF(M857="yes",'Sites Score_Others'!O409-'Sites Score_Others'!N409,"")</f>
        <v>0</v>
      </c>
      <c r="N409" s="70">
        <f>IF(N857="yes",'Sites Score_Others'!P409-'Sites Score_Others'!O409,"")</f>
        <v>0</v>
      </c>
      <c r="O409" s="70" t="str">
        <f>IF(O857="yes",'Sites Score_Others'!R409-'Sites Score_Others'!Q409,"")</f>
        <v/>
      </c>
      <c r="P409" s="70">
        <f>IF(P857="yes",'Sites Score_Others'!R409-'Sites Score_Others'!P409,"")</f>
        <v>0</v>
      </c>
      <c r="Q409" s="70">
        <f>IF(Q857="yes",'Sites Score_Others'!S409-'Sites Score_Others'!R409,"")</f>
        <v>0</v>
      </c>
      <c r="R409" s="70">
        <f>IF(R857="yes",'Sites Score_Others'!T409-'Sites Score_Others'!S409,"")</f>
        <v>0</v>
      </c>
    </row>
    <row r="410" spans="5:18" hidden="1" outlineLevel="1" x14ac:dyDescent="0.45">
      <c r="E410" s="2" t="s">
        <v>508</v>
      </c>
      <c r="F410" s="2" t="s">
        <v>536</v>
      </c>
      <c r="G410" s="1" t="s">
        <v>131</v>
      </c>
      <c r="H410" s="1" t="s">
        <v>130</v>
      </c>
      <c r="I410" s="1" t="s">
        <v>132</v>
      </c>
      <c r="K410" s="70">
        <f>IF(K858="yes",'Sites Score_Others'!M410-'Sites Score_Others'!L410,"")</f>
        <v>0</v>
      </c>
      <c r="L410" s="70">
        <f>IF(L858="yes",'Sites Score_Others'!N410-'Sites Score_Others'!M410,"")</f>
        <v>1</v>
      </c>
      <c r="M410" s="70">
        <f>IF(M858="yes",'Sites Score_Others'!O410-'Sites Score_Others'!N410,"")</f>
        <v>-1</v>
      </c>
      <c r="N410" s="70">
        <f>IF(N858="yes",'Sites Score_Others'!P410-'Sites Score_Others'!O410,"")</f>
        <v>1</v>
      </c>
      <c r="O410" s="70" t="str">
        <f>IF(O858="yes",'Sites Score_Others'!R410-'Sites Score_Others'!Q410,"")</f>
        <v/>
      </c>
      <c r="P410" s="70">
        <f>IF(P858="yes",'Sites Score_Others'!R410-'Sites Score_Others'!P410,"")</f>
        <v>0</v>
      </c>
      <c r="Q410" s="70">
        <f>IF(Q858="yes",'Sites Score_Others'!S410-'Sites Score_Others'!R410,"")</f>
        <v>0</v>
      </c>
      <c r="R410" s="70">
        <f>IF(R858="yes",'Sites Score_Others'!T410-'Sites Score_Others'!S410,"")</f>
        <v>0</v>
      </c>
    </row>
    <row r="411" spans="5:18" hidden="1" outlineLevel="1" x14ac:dyDescent="0.45">
      <c r="E411" s="2" t="s">
        <v>508</v>
      </c>
      <c r="F411" s="2" t="s">
        <v>537</v>
      </c>
      <c r="G411" s="1" t="s">
        <v>131</v>
      </c>
      <c r="H411" s="1" t="s">
        <v>130</v>
      </c>
      <c r="I411" s="1" t="s">
        <v>132</v>
      </c>
      <c r="K411" s="70">
        <f>IF(K859="yes",'Sites Score_Others'!M411-'Sites Score_Others'!L411,"")</f>
        <v>0</v>
      </c>
      <c r="L411" s="70">
        <f>IF(L859="yes",'Sites Score_Others'!N411-'Sites Score_Others'!M411,"")</f>
        <v>0</v>
      </c>
      <c r="M411" s="70">
        <f>IF(M859="yes",'Sites Score_Others'!O411-'Sites Score_Others'!N411,"")</f>
        <v>0</v>
      </c>
      <c r="N411" s="70">
        <f>IF(N859="yes",'Sites Score_Others'!P411-'Sites Score_Others'!O411,"")</f>
        <v>0</v>
      </c>
      <c r="O411" s="70" t="str">
        <f>IF(O859="yes",'Sites Score_Others'!R411-'Sites Score_Others'!Q411,"")</f>
        <v/>
      </c>
      <c r="P411" s="70">
        <f>IF(P859="yes",'Sites Score_Others'!R411-'Sites Score_Others'!P411,"")</f>
        <v>0</v>
      </c>
      <c r="Q411" s="70">
        <f>IF(Q859="yes",'Sites Score_Others'!S411-'Sites Score_Others'!R411,"")</f>
        <v>0</v>
      </c>
      <c r="R411" s="70">
        <f>IF(R859="yes",'Sites Score_Others'!T411-'Sites Score_Others'!S411,"")</f>
        <v>-1</v>
      </c>
    </row>
    <row r="412" spans="5:18" hidden="1" outlineLevel="1" x14ac:dyDescent="0.45">
      <c r="E412" s="2" t="s">
        <v>508</v>
      </c>
      <c r="F412" s="2" t="s">
        <v>538</v>
      </c>
      <c r="G412" s="1" t="s">
        <v>131</v>
      </c>
      <c r="H412" s="1" t="s">
        <v>130</v>
      </c>
      <c r="I412" s="1" t="s">
        <v>132</v>
      </c>
      <c r="K412" s="70">
        <f>IF(K860="yes",'Sites Score_Others'!M412-'Sites Score_Others'!L412,"")</f>
        <v>0</v>
      </c>
      <c r="L412" s="70">
        <f>IF(L860="yes",'Sites Score_Others'!N412-'Sites Score_Others'!M412,"")</f>
        <v>0</v>
      </c>
      <c r="M412" s="70">
        <f>IF(M860="yes",'Sites Score_Others'!O412-'Sites Score_Others'!N412,"")</f>
        <v>0</v>
      </c>
      <c r="N412" s="70">
        <f>IF(N860="yes",'Sites Score_Others'!P412-'Sites Score_Others'!O412,"")</f>
        <v>0</v>
      </c>
      <c r="O412" s="70" t="str">
        <f>IF(O860="yes",'Sites Score_Others'!R412-'Sites Score_Others'!Q412,"")</f>
        <v/>
      </c>
      <c r="P412" s="70">
        <f>IF(P860="yes",'Sites Score_Others'!R412-'Sites Score_Others'!P412,"")</f>
        <v>0</v>
      </c>
      <c r="Q412" s="70">
        <f>IF(Q860="yes",'Sites Score_Others'!S412-'Sites Score_Others'!R412,"")</f>
        <v>0</v>
      </c>
      <c r="R412" s="70">
        <f>IF(R860="yes",'Sites Score_Others'!T412-'Sites Score_Others'!S412,"")</f>
        <v>0</v>
      </c>
    </row>
    <row r="413" spans="5:18" hidden="1" outlineLevel="1" x14ac:dyDescent="0.45">
      <c r="E413" s="2" t="s">
        <v>508</v>
      </c>
      <c r="F413" s="2" t="s">
        <v>539</v>
      </c>
      <c r="G413" s="1" t="s">
        <v>131</v>
      </c>
      <c r="H413" s="1" t="s">
        <v>130</v>
      </c>
      <c r="I413" s="1" t="s">
        <v>132</v>
      </c>
      <c r="K413" s="70">
        <f>IF(K861="yes",'Sites Score_Others'!M413-'Sites Score_Others'!L413,"")</f>
        <v>0</v>
      </c>
      <c r="L413" s="70">
        <f>IF(L861="yes",'Sites Score_Others'!N413-'Sites Score_Others'!M413,"")</f>
        <v>0</v>
      </c>
      <c r="M413" s="70">
        <f>IF(M861="yes",'Sites Score_Others'!O413-'Sites Score_Others'!N413,"")</f>
        <v>0</v>
      </c>
      <c r="N413" s="70">
        <f>IF(N861="yes",'Sites Score_Others'!P413-'Sites Score_Others'!O413,"")</f>
        <v>0</v>
      </c>
      <c r="O413" s="70" t="str">
        <f>IF(O861="yes",'Sites Score_Others'!R413-'Sites Score_Others'!Q413,"")</f>
        <v/>
      </c>
      <c r="P413" s="70">
        <f>IF(P861="yes",'Sites Score_Others'!R413-'Sites Score_Others'!P413,"")</f>
        <v>0</v>
      </c>
      <c r="Q413" s="70">
        <f>IF(Q861="yes",'Sites Score_Others'!S413-'Sites Score_Others'!R413,"")</f>
        <v>0</v>
      </c>
      <c r="R413" s="70">
        <f>IF(R861="yes",'Sites Score_Others'!T413-'Sites Score_Others'!S413,"")</f>
        <v>0</v>
      </c>
    </row>
    <row r="414" spans="5:18" hidden="1" outlineLevel="1" x14ac:dyDescent="0.45">
      <c r="E414" s="2" t="s">
        <v>508</v>
      </c>
      <c r="F414" s="2" t="s">
        <v>540</v>
      </c>
      <c r="G414" s="1" t="s">
        <v>131</v>
      </c>
      <c r="H414" s="1" t="s">
        <v>130</v>
      </c>
      <c r="I414" s="1" t="s">
        <v>132</v>
      </c>
      <c r="K414" s="70">
        <f>IF(K862="yes",'Sites Score_Others'!M414-'Sites Score_Others'!L414,"")</f>
        <v>0</v>
      </c>
      <c r="L414" s="70">
        <f>IF(L862="yes",'Sites Score_Others'!N414-'Sites Score_Others'!M414,"")</f>
        <v>0</v>
      </c>
      <c r="M414" s="70">
        <f>IF(M862="yes",'Sites Score_Others'!O414-'Sites Score_Others'!N414,"")</f>
        <v>0</v>
      </c>
      <c r="N414" s="70">
        <f>IF(N862="yes",'Sites Score_Others'!P414-'Sites Score_Others'!O414,"")</f>
        <v>0</v>
      </c>
      <c r="O414" s="70" t="str">
        <f>IF(O862="yes",'Sites Score_Others'!R414-'Sites Score_Others'!Q414,"")</f>
        <v/>
      </c>
      <c r="P414" s="70">
        <f>IF(P862="yes",'Sites Score_Others'!R414-'Sites Score_Others'!P414,"")</f>
        <v>0</v>
      </c>
      <c r="Q414" s="70">
        <f>IF(Q862="yes",'Sites Score_Others'!S414-'Sites Score_Others'!R414,"")</f>
        <v>0</v>
      </c>
      <c r="R414" s="70">
        <f>IF(R862="yes",'Sites Score_Others'!T414-'Sites Score_Others'!S414,"")</f>
        <v>0</v>
      </c>
    </row>
    <row r="415" spans="5:18" hidden="1" outlineLevel="1" x14ac:dyDescent="0.45">
      <c r="E415" s="2" t="s">
        <v>508</v>
      </c>
      <c r="F415" s="2" t="s">
        <v>541</v>
      </c>
      <c r="G415" s="1" t="s">
        <v>131</v>
      </c>
      <c r="H415" s="1" t="s">
        <v>130</v>
      </c>
      <c r="I415" s="1" t="s">
        <v>132</v>
      </c>
      <c r="K415" s="70">
        <f>IF(K863="yes",'Sites Score_Others'!M415-'Sites Score_Others'!L415,"")</f>
        <v>0</v>
      </c>
      <c r="L415" s="70">
        <f>IF(L863="yes",'Sites Score_Others'!N415-'Sites Score_Others'!M415,"")</f>
        <v>0</v>
      </c>
      <c r="M415" s="70">
        <f>IF(M863="yes",'Sites Score_Others'!O415-'Sites Score_Others'!N415,"")</f>
        <v>0</v>
      </c>
      <c r="N415" s="70">
        <f>IF(N863="yes",'Sites Score_Others'!P415-'Sites Score_Others'!O415,"")</f>
        <v>0</v>
      </c>
      <c r="O415" s="70" t="str">
        <f>IF(O863="yes",'Sites Score_Others'!R415-'Sites Score_Others'!Q415,"")</f>
        <v/>
      </c>
      <c r="P415" s="70">
        <f>IF(P863="yes",'Sites Score_Others'!R415-'Sites Score_Others'!P415,"")</f>
        <v>-1</v>
      </c>
      <c r="Q415" s="70">
        <f>IF(Q863="yes",'Sites Score_Others'!S415-'Sites Score_Others'!R415,"")</f>
        <v>0</v>
      </c>
      <c r="R415" s="70">
        <f>IF(R863="yes",'Sites Score_Others'!T415-'Sites Score_Others'!S415,"")</f>
        <v>0</v>
      </c>
    </row>
    <row r="416" spans="5:18" hidden="1" outlineLevel="1" x14ac:dyDescent="0.45">
      <c r="E416" s="2" t="s">
        <v>508</v>
      </c>
      <c r="F416" s="2" t="s">
        <v>542</v>
      </c>
      <c r="G416" s="1" t="s">
        <v>131</v>
      </c>
      <c r="H416" s="1" t="s">
        <v>130</v>
      </c>
      <c r="I416" s="1" t="s">
        <v>132</v>
      </c>
      <c r="K416" s="70">
        <f>IF(K864="yes",'Sites Score_Others'!M416-'Sites Score_Others'!L416,"")</f>
        <v>0</v>
      </c>
      <c r="L416" s="70">
        <f>IF(L864="yes",'Sites Score_Others'!N416-'Sites Score_Others'!M416,"")</f>
        <v>0</v>
      </c>
      <c r="M416" s="70">
        <f>IF(M864="yes",'Sites Score_Others'!O416-'Sites Score_Others'!N416,"")</f>
        <v>0</v>
      </c>
      <c r="N416" s="70">
        <f>IF(N864="yes",'Sites Score_Others'!P416-'Sites Score_Others'!O416,"")</f>
        <v>0</v>
      </c>
      <c r="O416" s="70" t="str">
        <f>IF(O864="yes",'Sites Score_Others'!R416-'Sites Score_Others'!Q416,"")</f>
        <v/>
      </c>
      <c r="P416" s="70">
        <f>IF(P864="yes",'Sites Score_Others'!R416-'Sites Score_Others'!P416,"")</f>
        <v>0</v>
      </c>
      <c r="Q416" s="70">
        <f>IF(Q864="yes",'Sites Score_Others'!S416-'Sites Score_Others'!R416,"")</f>
        <v>0</v>
      </c>
      <c r="R416" s="70">
        <f>IF(R864="yes",'Sites Score_Others'!T416-'Sites Score_Others'!S416,"")</f>
        <v>0</v>
      </c>
    </row>
    <row r="417" spans="5:18" hidden="1" outlineLevel="1" x14ac:dyDescent="0.45">
      <c r="E417" s="2" t="s">
        <v>508</v>
      </c>
      <c r="F417" s="2" t="s">
        <v>543</v>
      </c>
      <c r="G417" s="1" t="s">
        <v>131</v>
      </c>
      <c r="H417" s="1" t="s">
        <v>130</v>
      </c>
      <c r="I417" s="1" t="s">
        <v>132</v>
      </c>
      <c r="K417" s="70">
        <f>IF(K865="yes",'Sites Score_Others'!M417-'Sites Score_Others'!L417,"")</f>
        <v>0</v>
      </c>
      <c r="L417" s="70">
        <f>IF(L865="yes",'Sites Score_Others'!N417-'Sites Score_Others'!M417,"")</f>
        <v>0</v>
      </c>
      <c r="M417" s="70">
        <f>IF(M865="yes",'Sites Score_Others'!O417-'Sites Score_Others'!N417,"")</f>
        <v>0</v>
      </c>
      <c r="N417" s="70">
        <f>IF(N865="yes",'Sites Score_Others'!P417-'Sites Score_Others'!O417,"")</f>
        <v>0</v>
      </c>
      <c r="O417" s="70" t="str">
        <f>IF(O865="yes",'Sites Score_Others'!R417-'Sites Score_Others'!Q417,"")</f>
        <v/>
      </c>
      <c r="P417" s="70">
        <f>IF(P865="yes",'Sites Score_Others'!R417-'Sites Score_Others'!P417,"")</f>
        <v>0</v>
      </c>
      <c r="Q417" s="70">
        <f>IF(Q865="yes",'Sites Score_Others'!S417-'Sites Score_Others'!R417,"")</f>
        <v>0</v>
      </c>
      <c r="R417" s="70">
        <f>IF(R865="yes",'Sites Score_Others'!T417-'Sites Score_Others'!S417,"")</f>
        <v>0</v>
      </c>
    </row>
    <row r="418" spans="5:18" hidden="1" outlineLevel="1" x14ac:dyDescent="0.45">
      <c r="E418" s="2" t="s">
        <v>508</v>
      </c>
      <c r="F418" s="2" t="s">
        <v>544</v>
      </c>
      <c r="G418" s="1" t="s">
        <v>131</v>
      </c>
      <c r="H418" s="1" t="s">
        <v>130</v>
      </c>
      <c r="I418" s="1" t="s">
        <v>132</v>
      </c>
      <c r="K418" s="70">
        <f>IF(K866="yes",'Sites Score_Others'!M418-'Sites Score_Others'!L418,"")</f>
        <v>0</v>
      </c>
      <c r="L418" s="70">
        <f>IF(L866="yes",'Sites Score_Others'!N418-'Sites Score_Others'!M418,"")</f>
        <v>0</v>
      </c>
      <c r="M418" s="70">
        <f>IF(M866="yes",'Sites Score_Others'!O418-'Sites Score_Others'!N418,"")</f>
        <v>0</v>
      </c>
      <c r="N418" s="70">
        <f>IF(N866="yes",'Sites Score_Others'!P418-'Sites Score_Others'!O418,"")</f>
        <v>0</v>
      </c>
      <c r="O418" s="70" t="str">
        <f>IF(O866="yes",'Sites Score_Others'!R418-'Sites Score_Others'!Q418,"")</f>
        <v/>
      </c>
      <c r="P418" s="70">
        <f>IF(P866="yes",'Sites Score_Others'!R418-'Sites Score_Others'!P418,"")</f>
        <v>0</v>
      </c>
      <c r="Q418" s="70">
        <f>IF(Q866="yes",'Sites Score_Others'!S418-'Sites Score_Others'!R418,"")</f>
        <v>0</v>
      </c>
      <c r="R418" s="70">
        <f>IF(R866="yes",'Sites Score_Others'!T418-'Sites Score_Others'!S418,"")</f>
        <v>0</v>
      </c>
    </row>
    <row r="419" spans="5:18" hidden="1" outlineLevel="1" x14ac:dyDescent="0.45">
      <c r="E419" s="2" t="s">
        <v>508</v>
      </c>
      <c r="F419" s="2" t="s">
        <v>545</v>
      </c>
      <c r="G419" s="1" t="s">
        <v>131</v>
      </c>
      <c r="H419" s="1" t="s">
        <v>130</v>
      </c>
      <c r="I419" s="1" t="s">
        <v>132</v>
      </c>
      <c r="K419" s="70">
        <f>IF(K867="yes",'Sites Score_Others'!M419-'Sites Score_Others'!L419,"")</f>
        <v>1</v>
      </c>
      <c r="L419" s="70">
        <f>IF(L867="yes",'Sites Score_Others'!N419-'Sites Score_Others'!M419,"")</f>
        <v>-1</v>
      </c>
      <c r="M419" s="70" t="str">
        <f>IF(M867="yes",'Sites Score_Others'!O419-'Sites Score_Others'!N419,"")</f>
        <v/>
      </c>
      <c r="N419" s="70" t="str">
        <f>IF(N867="yes",'Sites Score_Others'!P419-'Sites Score_Others'!O419,"")</f>
        <v/>
      </c>
      <c r="O419" s="70" t="str">
        <f>IF(O867="yes",'Sites Score_Others'!R419-'Sites Score_Others'!Q419,"")</f>
        <v/>
      </c>
      <c r="P419" s="70">
        <f>IF(P867="yes",'Sites Score_Others'!R419-'Sites Score_Others'!P419,"")</f>
        <v>0</v>
      </c>
      <c r="Q419" s="70">
        <f>IF(Q867="yes",'Sites Score_Others'!S419-'Sites Score_Others'!R419,"")</f>
        <v>0</v>
      </c>
      <c r="R419" s="70">
        <f>IF(R867="yes",'Sites Score_Others'!T419-'Sites Score_Others'!S419,"")</f>
        <v>0</v>
      </c>
    </row>
    <row r="420" spans="5:18" hidden="1" outlineLevel="1" x14ac:dyDescent="0.45">
      <c r="E420" s="2" t="s">
        <v>508</v>
      </c>
      <c r="F420" s="2" t="s">
        <v>546</v>
      </c>
      <c r="G420" s="1" t="s">
        <v>131</v>
      </c>
      <c r="H420" s="1" t="s">
        <v>130</v>
      </c>
      <c r="I420" s="1" t="s">
        <v>132</v>
      </c>
      <c r="K420" s="70">
        <f>IF(K868="yes",'Sites Score_Others'!M420-'Sites Score_Others'!L420,"")</f>
        <v>1</v>
      </c>
      <c r="L420" s="70">
        <f>IF(L868="yes",'Sites Score_Others'!N420-'Sites Score_Others'!M420,"")</f>
        <v>-1</v>
      </c>
      <c r="M420" s="70">
        <f>IF(M868="yes",'Sites Score_Others'!O420-'Sites Score_Others'!N420,"")</f>
        <v>1</v>
      </c>
      <c r="N420" s="70">
        <f>IF(N868="yes",'Sites Score_Others'!P420-'Sites Score_Others'!O420,"")</f>
        <v>-1</v>
      </c>
      <c r="O420" s="70" t="str">
        <f>IF(O868="yes",'Sites Score_Others'!R420-'Sites Score_Others'!Q420,"")</f>
        <v/>
      </c>
      <c r="P420" s="70">
        <f>IF(P868="yes",'Sites Score_Others'!R420-'Sites Score_Others'!P420,"")</f>
        <v>0</v>
      </c>
      <c r="Q420" s="70">
        <f>IF(Q868="yes",'Sites Score_Others'!S420-'Sites Score_Others'!R420,"")</f>
        <v>1</v>
      </c>
      <c r="R420" s="70">
        <f>IF(R868="yes",'Sites Score_Others'!T420-'Sites Score_Others'!S420,"")</f>
        <v>0</v>
      </c>
    </row>
    <row r="421" spans="5:18" hidden="1" outlineLevel="1" x14ac:dyDescent="0.45">
      <c r="E421" s="2" t="s">
        <v>508</v>
      </c>
      <c r="F421" s="2" t="s">
        <v>547</v>
      </c>
      <c r="G421" s="1" t="s">
        <v>131</v>
      </c>
      <c r="H421" s="1" t="s">
        <v>130</v>
      </c>
      <c r="I421" s="1" t="s">
        <v>132</v>
      </c>
      <c r="K421" s="70">
        <f>IF(K869="yes",'Sites Score_Others'!M421-'Sites Score_Others'!L421,"")</f>
        <v>0</v>
      </c>
      <c r="L421" s="70">
        <f>IF(L869="yes",'Sites Score_Others'!N421-'Sites Score_Others'!M421,"")</f>
        <v>0</v>
      </c>
      <c r="M421" s="70">
        <f>IF(M869="yes",'Sites Score_Others'!O421-'Sites Score_Others'!N421,"")</f>
        <v>0</v>
      </c>
      <c r="N421" s="70">
        <f>IF(N869="yes",'Sites Score_Others'!P421-'Sites Score_Others'!O421,"")</f>
        <v>0</v>
      </c>
      <c r="O421" s="70" t="str">
        <f>IF(O869="yes",'Sites Score_Others'!R421-'Sites Score_Others'!Q421,"")</f>
        <v/>
      </c>
      <c r="P421" s="70">
        <f>IF(P869="yes",'Sites Score_Others'!R421-'Sites Score_Others'!P421,"")</f>
        <v>0</v>
      </c>
      <c r="Q421" s="70">
        <f>IF(Q869="yes",'Sites Score_Others'!S421-'Sites Score_Others'!R421,"")</f>
        <v>0</v>
      </c>
      <c r="R421" s="70">
        <f>IF(R869="yes",'Sites Score_Others'!T421-'Sites Score_Others'!S421,"")</f>
        <v>0</v>
      </c>
    </row>
    <row r="422" spans="5:18" hidden="1" outlineLevel="1" x14ac:dyDescent="0.45">
      <c r="E422" s="2" t="s">
        <v>508</v>
      </c>
      <c r="F422" s="2" t="s">
        <v>548</v>
      </c>
      <c r="G422" s="1" t="s">
        <v>131</v>
      </c>
      <c r="H422" s="1" t="s">
        <v>130</v>
      </c>
      <c r="I422" s="1" t="s">
        <v>132</v>
      </c>
      <c r="K422" s="70">
        <f>IF(K870="yes",'Sites Score_Others'!M422-'Sites Score_Others'!L422,"")</f>
        <v>0</v>
      </c>
      <c r="L422" s="70">
        <f>IF(L870="yes",'Sites Score_Others'!N422-'Sites Score_Others'!M422,"")</f>
        <v>0</v>
      </c>
      <c r="M422" s="70">
        <f>IF(M870="yes",'Sites Score_Others'!O422-'Sites Score_Others'!N422,"")</f>
        <v>0</v>
      </c>
      <c r="N422" s="70">
        <f>IF(N870="yes",'Sites Score_Others'!P422-'Sites Score_Others'!O422,"")</f>
        <v>0</v>
      </c>
      <c r="O422" s="70" t="str">
        <f>IF(O870="yes",'Sites Score_Others'!R422-'Sites Score_Others'!Q422,"")</f>
        <v/>
      </c>
      <c r="P422" s="70">
        <f>IF(P870="yes",'Sites Score_Others'!R422-'Sites Score_Others'!P422,"")</f>
        <v>0</v>
      </c>
      <c r="Q422" s="70">
        <f>IF(Q870="yes",'Sites Score_Others'!S422-'Sites Score_Others'!R422,"")</f>
        <v>0</v>
      </c>
      <c r="R422" s="70">
        <f>IF(R870="yes",'Sites Score_Others'!T422-'Sites Score_Others'!S422,"")</f>
        <v>0</v>
      </c>
    </row>
    <row r="423" spans="5:18" hidden="1" outlineLevel="1" x14ac:dyDescent="0.45">
      <c r="E423" s="2" t="s">
        <v>508</v>
      </c>
      <c r="F423" s="2" t="s">
        <v>549</v>
      </c>
      <c r="G423" s="1" t="s">
        <v>131</v>
      </c>
      <c r="H423" s="1" t="s">
        <v>130</v>
      </c>
      <c r="I423" s="1" t="s">
        <v>132</v>
      </c>
      <c r="K423" s="70">
        <f>IF(K871="yes",'Sites Score_Others'!M423-'Sites Score_Others'!L423,"")</f>
        <v>0</v>
      </c>
      <c r="L423" s="70">
        <f>IF(L871="yes",'Sites Score_Others'!N423-'Sites Score_Others'!M423,"")</f>
        <v>0</v>
      </c>
      <c r="M423" s="70">
        <f>IF(M871="yes",'Sites Score_Others'!O423-'Sites Score_Others'!N423,"")</f>
        <v>0</v>
      </c>
      <c r="N423" s="70">
        <f>IF(N871="yes",'Sites Score_Others'!P423-'Sites Score_Others'!O423,"")</f>
        <v>0</v>
      </c>
      <c r="O423" s="70" t="str">
        <f>IF(O871="yes",'Sites Score_Others'!R423-'Sites Score_Others'!Q423,"")</f>
        <v/>
      </c>
      <c r="P423" s="70">
        <f>IF(P871="yes",'Sites Score_Others'!R423-'Sites Score_Others'!P423,"")</f>
        <v>0</v>
      </c>
      <c r="Q423" s="70">
        <f>IF(Q871="yes",'Sites Score_Others'!S423-'Sites Score_Others'!R423,"")</f>
        <v>0</v>
      </c>
      <c r="R423" s="70">
        <f>IF(R871="yes",'Sites Score_Others'!T423-'Sites Score_Others'!S423,"")</f>
        <v>0</v>
      </c>
    </row>
    <row r="424" spans="5:18" hidden="1" outlineLevel="1" x14ac:dyDescent="0.45">
      <c r="E424" s="2" t="s">
        <v>508</v>
      </c>
      <c r="F424" s="2" t="s">
        <v>550</v>
      </c>
      <c r="G424" s="1" t="s">
        <v>131</v>
      </c>
      <c r="H424" s="1" t="s">
        <v>130</v>
      </c>
      <c r="I424" s="1" t="s">
        <v>132</v>
      </c>
      <c r="K424" s="70">
        <f>IF(K872="yes",'Sites Score_Others'!M424-'Sites Score_Others'!L424,"")</f>
        <v>0</v>
      </c>
      <c r="L424" s="70">
        <f>IF(L872="yes",'Sites Score_Others'!N424-'Sites Score_Others'!M424,"")</f>
        <v>0</v>
      </c>
      <c r="M424" s="70">
        <f>IF(M872="yes",'Sites Score_Others'!O424-'Sites Score_Others'!N424,"")</f>
        <v>0</v>
      </c>
      <c r="N424" s="70">
        <f>IF(N872="yes",'Sites Score_Others'!P424-'Sites Score_Others'!O424,"")</f>
        <v>0</v>
      </c>
      <c r="O424" s="70" t="str">
        <f>IF(O872="yes",'Sites Score_Others'!R424-'Sites Score_Others'!Q424,"")</f>
        <v/>
      </c>
      <c r="P424" s="70">
        <f>IF(P872="yes",'Sites Score_Others'!R424-'Sites Score_Others'!P424,"")</f>
        <v>0</v>
      </c>
      <c r="Q424" s="70">
        <f>IF(Q872="yes",'Sites Score_Others'!S424-'Sites Score_Others'!R424,"")</f>
        <v>0</v>
      </c>
      <c r="R424" s="70">
        <f>IF(R872="yes",'Sites Score_Others'!T424-'Sites Score_Others'!S424,"")</f>
        <v>0</v>
      </c>
    </row>
    <row r="425" spans="5:18" hidden="1" outlineLevel="1" x14ac:dyDescent="0.45">
      <c r="E425" s="2" t="s">
        <v>508</v>
      </c>
      <c r="F425" s="2" t="s">
        <v>551</v>
      </c>
      <c r="G425" s="1" t="s">
        <v>131</v>
      </c>
      <c r="H425" s="1" t="s">
        <v>130</v>
      </c>
      <c r="I425" s="1" t="s">
        <v>132</v>
      </c>
      <c r="K425" s="70">
        <f>IF(K873="yes",'Sites Score_Others'!M425-'Sites Score_Others'!L425,"")</f>
        <v>0</v>
      </c>
      <c r="L425" s="70">
        <f>IF(L873="yes",'Sites Score_Others'!N425-'Sites Score_Others'!M425,"")</f>
        <v>0</v>
      </c>
      <c r="M425" s="70">
        <f>IF(M873="yes",'Sites Score_Others'!O425-'Sites Score_Others'!N425,"")</f>
        <v>0</v>
      </c>
      <c r="N425" s="70">
        <f>IF(N873="yes",'Sites Score_Others'!P425-'Sites Score_Others'!O425,"")</f>
        <v>0</v>
      </c>
      <c r="O425" s="70" t="str">
        <f>IF(O873="yes",'Sites Score_Others'!R425-'Sites Score_Others'!Q425,"")</f>
        <v/>
      </c>
      <c r="P425" s="70">
        <f>IF(P873="yes",'Sites Score_Others'!R425-'Sites Score_Others'!P425,"")</f>
        <v>0</v>
      </c>
      <c r="Q425" s="70">
        <f>IF(Q873="yes",'Sites Score_Others'!S425-'Sites Score_Others'!R425,"")</f>
        <v>0</v>
      </c>
      <c r="R425" s="70">
        <f>IF(R873="yes",'Sites Score_Others'!T425-'Sites Score_Others'!S425,"")</f>
        <v>0</v>
      </c>
    </row>
    <row r="426" spans="5:18" hidden="1" outlineLevel="1" x14ac:dyDescent="0.45">
      <c r="E426" s="2" t="s">
        <v>508</v>
      </c>
      <c r="F426" s="2" t="s">
        <v>552</v>
      </c>
      <c r="G426" s="1" t="s">
        <v>131</v>
      </c>
      <c r="H426" s="1" t="s">
        <v>130</v>
      </c>
      <c r="I426" s="1" t="s">
        <v>132</v>
      </c>
      <c r="K426" s="70">
        <f>IF(K874="yes",'Sites Score_Others'!M426-'Sites Score_Others'!L426,"")</f>
        <v>0</v>
      </c>
      <c r="L426" s="70">
        <f>IF(L874="yes",'Sites Score_Others'!N426-'Sites Score_Others'!M426,"")</f>
        <v>0</v>
      </c>
      <c r="M426" s="70">
        <f>IF(M874="yes",'Sites Score_Others'!O426-'Sites Score_Others'!N426,"")</f>
        <v>0</v>
      </c>
      <c r="N426" s="70">
        <f>IF(N874="yes",'Sites Score_Others'!P426-'Sites Score_Others'!O426,"")</f>
        <v>0</v>
      </c>
      <c r="O426" s="70" t="str">
        <f>IF(O874="yes",'Sites Score_Others'!R426-'Sites Score_Others'!Q426,"")</f>
        <v/>
      </c>
      <c r="P426" s="70">
        <f>IF(P874="yes",'Sites Score_Others'!R426-'Sites Score_Others'!P426,"")</f>
        <v>0</v>
      </c>
      <c r="Q426" s="70">
        <f>IF(Q874="yes",'Sites Score_Others'!S426-'Sites Score_Others'!R426,"")</f>
        <v>0</v>
      </c>
      <c r="R426" s="70">
        <f>IF(R874="yes",'Sites Score_Others'!T426-'Sites Score_Others'!S426,"")</f>
        <v>0</v>
      </c>
    </row>
    <row r="427" spans="5:18" hidden="1" outlineLevel="1" x14ac:dyDescent="0.45">
      <c r="E427" s="2" t="s">
        <v>508</v>
      </c>
      <c r="F427" s="2" t="s">
        <v>553</v>
      </c>
      <c r="G427" s="1" t="s">
        <v>131</v>
      </c>
      <c r="H427" s="1" t="s">
        <v>130</v>
      </c>
      <c r="I427" s="1" t="s">
        <v>132</v>
      </c>
      <c r="K427" s="70">
        <f>IF(K875="yes",'Sites Score_Others'!M427-'Sites Score_Others'!L427,"")</f>
        <v>-1</v>
      </c>
      <c r="L427" s="70">
        <f>IF(L875="yes",'Sites Score_Others'!N427-'Sites Score_Others'!M427,"")</f>
        <v>0</v>
      </c>
      <c r="M427" s="70">
        <f>IF(M875="yes",'Sites Score_Others'!O427-'Sites Score_Others'!N427,"")</f>
        <v>-1</v>
      </c>
      <c r="N427" s="70">
        <f>IF(N875="yes",'Sites Score_Others'!P427-'Sites Score_Others'!O427,"")</f>
        <v>0</v>
      </c>
      <c r="O427" s="70" t="str">
        <f>IF(O875="yes",'Sites Score_Others'!R427-'Sites Score_Others'!Q427,"")</f>
        <v/>
      </c>
      <c r="P427" s="70">
        <f>IF(P875="yes",'Sites Score_Others'!R427-'Sites Score_Others'!P427,"")</f>
        <v>0</v>
      </c>
      <c r="Q427" s="70">
        <f>IF(Q875="yes",'Sites Score_Others'!S427-'Sites Score_Others'!R427,"")</f>
        <v>0</v>
      </c>
      <c r="R427" s="70">
        <f>IF(R875="yes",'Sites Score_Others'!T427-'Sites Score_Others'!S427,"")</f>
        <v>0</v>
      </c>
    </row>
    <row r="428" spans="5:18" hidden="1" outlineLevel="1" x14ac:dyDescent="0.45">
      <c r="E428" s="2" t="s">
        <v>508</v>
      </c>
      <c r="F428" s="2" t="s">
        <v>554</v>
      </c>
      <c r="G428" s="1" t="s">
        <v>131</v>
      </c>
      <c r="H428" s="1" t="s">
        <v>130</v>
      </c>
      <c r="I428" s="1" t="s">
        <v>132</v>
      </c>
      <c r="K428" s="70">
        <f>IF(K876="yes",'Sites Score_Others'!M428-'Sites Score_Others'!L428,"")</f>
        <v>0</v>
      </c>
      <c r="L428" s="70">
        <f>IF(L876="yes",'Sites Score_Others'!N428-'Sites Score_Others'!M428,"")</f>
        <v>0</v>
      </c>
      <c r="M428" s="70">
        <f>IF(M876="yes",'Sites Score_Others'!O428-'Sites Score_Others'!N428,"")</f>
        <v>0</v>
      </c>
      <c r="N428" s="70">
        <f>IF(N876="yes",'Sites Score_Others'!P428-'Sites Score_Others'!O428,"")</f>
        <v>-1</v>
      </c>
      <c r="O428" s="70" t="str">
        <f>IF(O876="yes",'Sites Score_Others'!R428-'Sites Score_Others'!Q428,"")</f>
        <v/>
      </c>
      <c r="P428" s="70">
        <f>IF(P876="yes",'Sites Score_Others'!R428-'Sites Score_Others'!P428,"")</f>
        <v>0</v>
      </c>
      <c r="Q428" s="70">
        <f>IF(Q876="yes",'Sites Score_Others'!S428-'Sites Score_Others'!R428,"")</f>
        <v>-1</v>
      </c>
      <c r="R428" s="70">
        <f>IF(R876="yes",'Sites Score_Others'!T428-'Sites Score_Others'!S428,"")</f>
        <v>0</v>
      </c>
    </row>
    <row r="429" spans="5:18" hidden="1" outlineLevel="1" x14ac:dyDescent="0.45">
      <c r="E429" s="2" t="s">
        <v>508</v>
      </c>
      <c r="F429" s="2" t="s">
        <v>555</v>
      </c>
      <c r="G429" s="1" t="s">
        <v>131</v>
      </c>
      <c r="H429" s="1" t="s">
        <v>130</v>
      </c>
      <c r="I429" s="1" t="s">
        <v>132</v>
      </c>
      <c r="K429" s="70">
        <f>IF(K877="yes",'Sites Score_Others'!M429-'Sites Score_Others'!L429,"")</f>
        <v>0</v>
      </c>
      <c r="L429" s="70">
        <f>IF(L877="yes",'Sites Score_Others'!N429-'Sites Score_Others'!M429,"")</f>
        <v>-1</v>
      </c>
      <c r="M429" s="70">
        <f>IF(M877="yes",'Sites Score_Others'!O429-'Sites Score_Others'!N429,"")</f>
        <v>0</v>
      </c>
      <c r="N429" s="70">
        <f>IF(N877="yes",'Sites Score_Others'!P429-'Sites Score_Others'!O429,"")</f>
        <v>0</v>
      </c>
      <c r="O429" s="70" t="str">
        <f>IF(O877="yes",'Sites Score_Others'!R429-'Sites Score_Others'!Q429,"")</f>
        <v/>
      </c>
      <c r="P429" s="70">
        <f>IF(P877="yes",'Sites Score_Others'!R429-'Sites Score_Others'!P429,"")</f>
        <v>0</v>
      </c>
      <c r="Q429" s="70">
        <f>IF(Q877="yes",'Sites Score_Others'!S429-'Sites Score_Others'!R429,"")</f>
        <v>0</v>
      </c>
      <c r="R429" s="70">
        <f>IF(R877="yes",'Sites Score_Others'!T429-'Sites Score_Others'!S429,"")</f>
        <v>0</v>
      </c>
    </row>
    <row r="430" spans="5:18" hidden="1" outlineLevel="1" x14ac:dyDescent="0.45">
      <c r="E430" s="2" t="s">
        <v>508</v>
      </c>
      <c r="F430" s="2" t="s">
        <v>556</v>
      </c>
      <c r="G430" s="1" t="s">
        <v>131</v>
      </c>
      <c r="H430" s="1" t="s">
        <v>130</v>
      </c>
      <c r="I430" s="1" t="s">
        <v>132</v>
      </c>
      <c r="K430" s="70">
        <f>IF(K878="yes",'Sites Score_Others'!M430-'Sites Score_Others'!L430,"")</f>
        <v>0</v>
      </c>
      <c r="L430" s="70">
        <f>IF(L878="yes",'Sites Score_Others'!N430-'Sites Score_Others'!M430,"")</f>
        <v>0</v>
      </c>
      <c r="M430" s="70">
        <f>IF(M878="yes",'Sites Score_Others'!O430-'Sites Score_Others'!N430,"")</f>
        <v>0</v>
      </c>
      <c r="N430" s="70">
        <f>IF(N878="yes",'Sites Score_Others'!P430-'Sites Score_Others'!O430,"")</f>
        <v>0</v>
      </c>
      <c r="O430" s="70" t="str">
        <f>IF(O878="yes",'Sites Score_Others'!R430-'Sites Score_Others'!Q430,"")</f>
        <v/>
      </c>
      <c r="P430" s="70">
        <f>IF(P878="yes",'Sites Score_Others'!R430-'Sites Score_Others'!P430,"")</f>
        <v>0</v>
      </c>
      <c r="Q430" s="70">
        <f>IF(Q878="yes",'Sites Score_Others'!S430-'Sites Score_Others'!R430,"")</f>
        <v>0</v>
      </c>
      <c r="R430" s="70">
        <f>IF(R878="yes",'Sites Score_Others'!T430-'Sites Score_Others'!S430,"")</f>
        <v>0</v>
      </c>
    </row>
    <row r="431" spans="5:18" hidden="1" outlineLevel="1" x14ac:dyDescent="0.45">
      <c r="E431" s="2" t="s">
        <v>508</v>
      </c>
      <c r="F431" s="2" t="s">
        <v>557</v>
      </c>
      <c r="G431" s="1" t="s">
        <v>131</v>
      </c>
      <c r="H431" s="1" t="s">
        <v>130</v>
      </c>
      <c r="I431" s="1" t="s">
        <v>132</v>
      </c>
      <c r="K431" s="70">
        <f>IF(K879="yes",'Sites Score_Others'!M431-'Sites Score_Others'!L431,"")</f>
        <v>0</v>
      </c>
      <c r="L431" s="70">
        <f>IF(L879="yes",'Sites Score_Others'!N431-'Sites Score_Others'!M431,"")</f>
        <v>0</v>
      </c>
      <c r="M431" s="70">
        <f>IF(M879="yes",'Sites Score_Others'!O431-'Sites Score_Others'!N431,"")</f>
        <v>0</v>
      </c>
      <c r="N431" s="70">
        <f>IF(N879="yes",'Sites Score_Others'!P431-'Sites Score_Others'!O431,"")</f>
        <v>0</v>
      </c>
      <c r="O431" s="70" t="str">
        <f>IF(O879="yes",'Sites Score_Others'!R431-'Sites Score_Others'!Q431,"")</f>
        <v/>
      </c>
      <c r="P431" s="70">
        <f>IF(P879="yes",'Sites Score_Others'!R431-'Sites Score_Others'!P431,"")</f>
        <v>0</v>
      </c>
      <c r="Q431" s="70">
        <f>IF(Q879="yes",'Sites Score_Others'!S431-'Sites Score_Others'!R431,"")</f>
        <v>0</v>
      </c>
      <c r="R431" s="70">
        <f>IF(R879="yes",'Sites Score_Others'!T431-'Sites Score_Others'!S431,"")</f>
        <v>0</v>
      </c>
    </row>
    <row r="432" spans="5:18" collapsed="1" x14ac:dyDescent="0.45">
      <c r="E432" s="2"/>
      <c r="F432" s="2"/>
      <c r="G432" s="1"/>
      <c r="H432" s="1"/>
      <c r="K432" s="70"/>
      <c r="L432" s="70"/>
      <c r="M432" s="70"/>
      <c r="N432" s="70"/>
      <c r="O432" s="70"/>
      <c r="P432" s="70"/>
      <c r="Q432" s="70"/>
      <c r="R432" s="70"/>
    </row>
    <row r="433" spans="5:18" x14ac:dyDescent="0.45">
      <c r="E433" s="2" t="s">
        <v>558</v>
      </c>
      <c r="F433" s="2" t="s">
        <v>559</v>
      </c>
      <c r="G433" s="1" t="s">
        <v>131</v>
      </c>
      <c r="H433" s="1" t="s">
        <v>130</v>
      </c>
      <c r="I433" s="1" t="s">
        <v>132</v>
      </c>
      <c r="K433" s="70">
        <f>IF(K881="yes",'Sites Score_Others'!M433-'Sites Score_Others'!L433,"")</f>
        <v>0</v>
      </c>
      <c r="L433" s="70">
        <f>IF(L881="yes",'Sites Score_Others'!N433-'Sites Score_Others'!M433,"")</f>
        <v>-1</v>
      </c>
      <c r="M433" s="70">
        <f>IF(M881="yes",'Sites Score_Others'!O433-'Sites Score_Others'!N433,"")</f>
        <v>0</v>
      </c>
      <c r="N433" s="70">
        <f>IF(N881="yes",'Sites Score_Others'!P433-'Sites Score_Others'!O433,"")</f>
        <v>0</v>
      </c>
      <c r="O433" s="70" t="str">
        <f>IF(O881="yes",'Sites Score_Others'!R433-'Sites Score_Others'!Q433,"")</f>
        <v/>
      </c>
      <c r="P433" s="70">
        <f>IF(P881="yes",'Sites Score_Others'!R433-'Sites Score_Others'!P433,"")</f>
        <v>0</v>
      </c>
      <c r="Q433" s="70">
        <f>IF(Q881="yes",'Sites Score_Others'!S433-'Sites Score_Others'!R433,"")</f>
        <v>1</v>
      </c>
      <c r="R433" s="70">
        <f>IF(R881="yes",'Sites Score_Others'!T433-'Sites Score_Others'!S433,"")</f>
        <v>0</v>
      </c>
    </row>
    <row r="434" spans="5:18" hidden="1" outlineLevel="1" x14ac:dyDescent="0.45">
      <c r="E434" s="2" t="s">
        <v>558</v>
      </c>
      <c r="F434" s="2" t="s">
        <v>560</v>
      </c>
      <c r="G434" s="1" t="s">
        <v>131</v>
      </c>
      <c r="H434" s="1" t="s">
        <v>130</v>
      </c>
      <c r="I434" s="1" t="s">
        <v>132</v>
      </c>
      <c r="K434" s="70">
        <f>IF(K882="yes",'Sites Score_Others'!M434-'Sites Score_Others'!L434,"")</f>
        <v>0</v>
      </c>
      <c r="L434" s="70">
        <f>IF(L882="yes",'Sites Score_Others'!N434-'Sites Score_Others'!M434,"")</f>
        <v>0</v>
      </c>
      <c r="M434" s="70">
        <f>IF(M882="yes",'Sites Score_Others'!O434-'Sites Score_Others'!N434,"")</f>
        <v>-1</v>
      </c>
      <c r="N434" s="70">
        <f>IF(N882="yes",'Sites Score_Others'!P434-'Sites Score_Others'!O434,"")</f>
        <v>0</v>
      </c>
      <c r="O434" s="70" t="str">
        <f>IF(O882="yes",'Sites Score_Others'!R434-'Sites Score_Others'!Q434,"")</f>
        <v/>
      </c>
      <c r="P434" s="70">
        <f>IF(P882="yes",'Sites Score_Others'!R434-'Sites Score_Others'!P434,"")</f>
        <v>-1</v>
      </c>
      <c r="Q434" s="70">
        <f>IF(Q882="yes",'Sites Score_Others'!S434-'Sites Score_Others'!R434,"")</f>
        <v>0</v>
      </c>
      <c r="R434" s="70">
        <f>IF(R882="yes",'Sites Score_Others'!T434-'Sites Score_Others'!S434,"")</f>
        <v>0</v>
      </c>
    </row>
    <row r="435" spans="5:18" hidden="1" outlineLevel="1" x14ac:dyDescent="0.45">
      <c r="E435" s="2" t="s">
        <v>558</v>
      </c>
      <c r="F435" s="2" t="s">
        <v>561</v>
      </c>
      <c r="G435" s="1" t="s">
        <v>131</v>
      </c>
      <c r="H435" s="1" t="s">
        <v>130</v>
      </c>
      <c r="I435" s="1" t="s">
        <v>132</v>
      </c>
      <c r="K435" s="70">
        <f>IF(K883="yes",'Sites Score_Others'!M435-'Sites Score_Others'!L435,"")</f>
        <v>0</v>
      </c>
      <c r="L435" s="70">
        <f>IF(L883="yes",'Sites Score_Others'!N435-'Sites Score_Others'!M435,"")</f>
        <v>0</v>
      </c>
      <c r="M435" s="70">
        <f>IF(M883="yes",'Sites Score_Others'!O435-'Sites Score_Others'!N435,"")</f>
        <v>0</v>
      </c>
      <c r="N435" s="70">
        <f>IF(N883="yes",'Sites Score_Others'!P435-'Sites Score_Others'!O435,"")</f>
        <v>0</v>
      </c>
      <c r="O435" s="70" t="str">
        <f>IF(O883="yes",'Sites Score_Others'!R435-'Sites Score_Others'!Q435,"")</f>
        <v/>
      </c>
      <c r="P435" s="70">
        <f>IF(P883="yes",'Sites Score_Others'!R435-'Sites Score_Others'!P435,"")</f>
        <v>0</v>
      </c>
      <c r="Q435" s="70">
        <f>IF(Q883="yes",'Sites Score_Others'!S435-'Sites Score_Others'!R435,"")</f>
        <v>0</v>
      </c>
      <c r="R435" s="70">
        <f>IF(R883="yes",'Sites Score_Others'!T435-'Sites Score_Others'!S435,"")</f>
        <v>0</v>
      </c>
    </row>
    <row r="436" spans="5:18" hidden="1" outlineLevel="1" x14ac:dyDescent="0.45">
      <c r="E436" s="2" t="s">
        <v>558</v>
      </c>
      <c r="F436" s="2" t="s">
        <v>562</v>
      </c>
      <c r="G436" s="1" t="s">
        <v>131</v>
      </c>
      <c r="H436" s="1" t="s">
        <v>130</v>
      </c>
      <c r="I436" s="1" t="s">
        <v>132</v>
      </c>
      <c r="K436" s="70">
        <f>IF(K884="yes",'Sites Score_Others'!M436-'Sites Score_Others'!L436,"")</f>
        <v>0</v>
      </c>
      <c r="L436" s="70">
        <f>IF(L884="yes",'Sites Score_Others'!N436-'Sites Score_Others'!M436,"")</f>
        <v>0</v>
      </c>
      <c r="M436" s="70">
        <f>IF(M884="yes",'Sites Score_Others'!O436-'Sites Score_Others'!N436,"")</f>
        <v>0</v>
      </c>
      <c r="N436" s="70">
        <f>IF(N884="yes",'Sites Score_Others'!P436-'Sites Score_Others'!O436,"")</f>
        <v>0</v>
      </c>
      <c r="O436" s="70" t="str">
        <f>IF(O884="yes",'Sites Score_Others'!R436-'Sites Score_Others'!Q436,"")</f>
        <v/>
      </c>
      <c r="P436" s="70">
        <f>IF(P884="yes",'Sites Score_Others'!R436-'Sites Score_Others'!P436,"")</f>
        <v>0</v>
      </c>
      <c r="Q436" s="70">
        <f>IF(Q884="yes",'Sites Score_Others'!S436-'Sites Score_Others'!R436,"")</f>
        <v>0</v>
      </c>
      <c r="R436" s="70">
        <f>IF(R884="yes",'Sites Score_Others'!T436-'Sites Score_Others'!S436,"")</f>
        <v>0</v>
      </c>
    </row>
    <row r="437" spans="5:18" hidden="1" outlineLevel="1" x14ac:dyDescent="0.45">
      <c r="E437" s="2" t="s">
        <v>558</v>
      </c>
      <c r="F437" s="2" t="s">
        <v>563</v>
      </c>
      <c r="G437" s="1" t="s">
        <v>131</v>
      </c>
      <c r="H437" s="1" t="s">
        <v>130</v>
      </c>
      <c r="I437" s="1" t="s">
        <v>132</v>
      </c>
      <c r="K437" s="70">
        <f>IF(K885="yes",'Sites Score_Others'!M437-'Sites Score_Others'!L437,"")</f>
        <v>0</v>
      </c>
      <c r="L437" s="70">
        <f>IF(L885="yes",'Sites Score_Others'!N437-'Sites Score_Others'!M437,"")</f>
        <v>0</v>
      </c>
      <c r="M437" s="70">
        <f>IF(M885="yes",'Sites Score_Others'!O437-'Sites Score_Others'!N437,"")</f>
        <v>0</v>
      </c>
      <c r="N437" s="70">
        <f>IF(N885="yes",'Sites Score_Others'!P437-'Sites Score_Others'!O437,"")</f>
        <v>0</v>
      </c>
      <c r="O437" s="70" t="str">
        <f>IF(O885="yes",'Sites Score_Others'!R437-'Sites Score_Others'!Q437,"")</f>
        <v/>
      </c>
      <c r="P437" s="70">
        <f>IF(P885="yes",'Sites Score_Others'!R437-'Sites Score_Others'!P437,"")</f>
        <v>0</v>
      </c>
      <c r="Q437" s="70">
        <f>IF(Q885="yes",'Sites Score_Others'!S437-'Sites Score_Others'!R437,"")</f>
        <v>0</v>
      </c>
      <c r="R437" s="70">
        <f>IF(R885="yes",'Sites Score_Others'!T437-'Sites Score_Others'!S437,"")</f>
        <v>0</v>
      </c>
    </row>
    <row r="438" spans="5:18" hidden="1" outlineLevel="1" x14ac:dyDescent="0.45">
      <c r="E438" s="2" t="s">
        <v>558</v>
      </c>
      <c r="F438" s="2" t="s">
        <v>564</v>
      </c>
      <c r="G438" s="1" t="s">
        <v>131</v>
      </c>
      <c r="H438" s="1" t="s">
        <v>130</v>
      </c>
      <c r="I438" s="1" t="s">
        <v>132</v>
      </c>
      <c r="K438" s="70">
        <f>IF(K886="yes",'Sites Score_Others'!M438-'Sites Score_Others'!L438,"")</f>
        <v>0</v>
      </c>
      <c r="L438" s="70">
        <f>IF(L886="yes",'Sites Score_Others'!N438-'Sites Score_Others'!M438,"")</f>
        <v>-1</v>
      </c>
      <c r="M438" s="70">
        <f>IF(M886="yes",'Sites Score_Others'!O438-'Sites Score_Others'!N438,"")</f>
        <v>0</v>
      </c>
      <c r="N438" s="70">
        <f>IF(N886="yes",'Sites Score_Others'!P438-'Sites Score_Others'!O438,"")</f>
        <v>0</v>
      </c>
      <c r="O438" s="70" t="str">
        <f>IF(O886="yes",'Sites Score_Others'!R438-'Sites Score_Others'!Q438,"")</f>
        <v/>
      </c>
      <c r="P438" s="70">
        <f>IF(P886="yes",'Sites Score_Others'!R438-'Sites Score_Others'!P438,"")</f>
        <v>0</v>
      </c>
      <c r="Q438" s="70">
        <f>IF(Q886="yes",'Sites Score_Others'!S438-'Sites Score_Others'!R438,"")</f>
        <v>1</v>
      </c>
      <c r="R438" s="70">
        <f>IF(R886="yes",'Sites Score_Others'!T438-'Sites Score_Others'!S438,"")</f>
        <v>0</v>
      </c>
    </row>
    <row r="439" spans="5:18" hidden="1" outlineLevel="1" x14ac:dyDescent="0.45">
      <c r="E439" s="2" t="s">
        <v>558</v>
      </c>
      <c r="F439" s="2" t="s">
        <v>565</v>
      </c>
      <c r="G439" s="1" t="s">
        <v>131</v>
      </c>
      <c r="H439" s="1" t="s">
        <v>130</v>
      </c>
      <c r="I439" s="1" t="s">
        <v>132</v>
      </c>
      <c r="K439" s="70">
        <f>IF(K887="yes",'Sites Score_Others'!M439-'Sites Score_Others'!L439,"")</f>
        <v>0</v>
      </c>
      <c r="L439" s="70">
        <f>IF(L887="yes",'Sites Score_Others'!N439-'Sites Score_Others'!M439,"")</f>
        <v>0</v>
      </c>
      <c r="M439" s="70">
        <f>IF(M887="yes",'Sites Score_Others'!O439-'Sites Score_Others'!N439,"")</f>
        <v>0</v>
      </c>
      <c r="N439" s="70">
        <f>IF(N887="yes",'Sites Score_Others'!P439-'Sites Score_Others'!O439,"")</f>
        <v>0</v>
      </c>
      <c r="O439" s="70" t="str">
        <f>IF(O887="yes",'Sites Score_Others'!R439-'Sites Score_Others'!Q439,"")</f>
        <v/>
      </c>
      <c r="P439" s="70">
        <f>IF(P887="yes",'Sites Score_Others'!R439-'Sites Score_Others'!P439,"")</f>
        <v>0</v>
      </c>
      <c r="Q439" s="70">
        <f>IF(Q887="yes",'Sites Score_Others'!S439-'Sites Score_Others'!R439,"")</f>
        <v>0</v>
      </c>
      <c r="R439" s="70">
        <f>IF(R887="yes",'Sites Score_Others'!T439-'Sites Score_Others'!S439,"")</f>
        <v>0</v>
      </c>
    </row>
    <row r="440" spans="5:18" hidden="1" outlineLevel="1" x14ac:dyDescent="0.45">
      <c r="E440" s="2" t="s">
        <v>558</v>
      </c>
      <c r="F440" s="2" t="s">
        <v>566</v>
      </c>
      <c r="G440" s="1" t="s">
        <v>131</v>
      </c>
      <c r="H440" s="1" t="s">
        <v>130</v>
      </c>
      <c r="I440" s="1" t="s">
        <v>132</v>
      </c>
      <c r="K440" s="70">
        <f>IF(K888="yes",'Sites Score_Others'!M440-'Sites Score_Others'!L440,"")</f>
        <v>0</v>
      </c>
      <c r="L440" s="70">
        <f>IF(L888="yes",'Sites Score_Others'!N440-'Sites Score_Others'!M440,"")</f>
        <v>-1</v>
      </c>
      <c r="M440" s="70">
        <f>IF(M888="yes",'Sites Score_Others'!O440-'Sites Score_Others'!N440,"")</f>
        <v>0</v>
      </c>
      <c r="N440" s="70">
        <f>IF(N888="yes",'Sites Score_Others'!P440-'Sites Score_Others'!O440,"")</f>
        <v>1</v>
      </c>
      <c r="O440" s="70" t="str">
        <f>IF(O888="yes",'Sites Score_Others'!R440-'Sites Score_Others'!Q440,"")</f>
        <v/>
      </c>
      <c r="P440" s="70">
        <f>IF(P888="yes",'Sites Score_Others'!R440-'Sites Score_Others'!P440,"")</f>
        <v>-1</v>
      </c>
      <c r="Q440" s="70">
        <f>IF(Q888="yes",'Sites Score_Others'!S440-'Sites Score_Others'!R440,"")</f>
        <v>1</v>
      </c>
      <c r="R440" s="70">
        <f>IF(R888="yes",'Sites Score_Others'!T440-'Sites Score_Others'!S440,"")</f>
        <v>0</v>
      </c>
    </row>
    <row r="441" spans="5:18" hidden="1" outlineLevel="1" x14ac:dyDescent="0.45">
      <c r="E441" s="2" t="s">
        <v>558</v>
      </c>
      <c r="F441" s="2" t="s">
        <v>567</v>
      </c>
      <c r="G441" s="1" t="s">
        <v>131</v>
      </c>
      <c r="H441" s="1" t="s">
        <v>130</v>
      </c>
      <c r="I441" s="1" t="s">
        <v>132</v>
      </c>
      <c r="K441" s="70">
        <f>IF(K889="yes",'Sites Score_Others'!M441-'Sites Score_Others'!L441,"")</f>
        <v>-1</v>
      </c>
      <c r="L441" s="70">
        <f>IF(L889="yes",'Sites Score_Others'!N441-'Sites Score_Others'!M441,"")</f>
        <v>1</v>
      </c>
      <c r="M441" s="70">
        <f>IF(M889="yes",'Sites Score_Others'!O441-'Sites Score_Others'!N441,"")</f>
        <v>0</v>
      </c>
      <c r="N441" s="70">
        <f>IF(N889="yes",'Sites Score_Others'!P441-'Sites Score_Others'!O441,"")</f>
        <v>1</v>
      </c>
      <c r="O441" s="70" t="str">
        <f>IF(O889="yes",'Sites Score_Others'!R441-'Sites Score_Others'!Q441,"")</f>
        <v/>
      </c>
      <c r="P441" s="70">
        <f>IF(P889="yes",'Sites Score_Others'!R441-'Sites Score_Others'!P441,"")</f>
        <v>0</v>
      </c>
      <c r="Q441" s="70">
        <f>IF(Q889="yes",'Sites Score_Others'!S441-'Sites Score_Others'!R441,"")</f>
        <v>0</v>
      </c>
      <c r="R441" s="70">
        <f>IF(R889="yes",'Sites Score_Others'!T441-'Sites Score_Others'!S441,"")</f>
        <v>-1</v>
      </c>
    </row>
    <row r="442" spans="5:18" hidden="1" outlineLevel="1" x14ac:dyDescent="0.45">
      <c r="E442" s="2" t="s">
        <v>558</v>
      </c>
      <c r="F442" s="2" t="s">
        <v>568</v>
      </c>
      <c r="G442" s="1" t="s">
        <v>131</v>
      </c>
      <c r="H442" s="1" t="s">
        <v>130</v>
      </c>
      <c r="I442" s="1" t="s">
        <v>132</v>
      </c>
      <c r="K442" s="70">
        <f>IF(K890="yes",'Sites Score_Others'!M442-'Sites Score_Others'!L442,"")</f>
        <v>0</v>
      </c>
      <c r="L442" s="70">
        <f>IF(L890="yes",'Sites Score_Others'!N442-'Sites Score_Others'!M442,"")</f>
        <v>0</v>
      </c>
      <c r="M442" s="70">
        <f>IF(M890="yes",'Sites Score_Others'!O442-'Sites Score_Others'!N442,"")</f>
        <v>0</v>
      </c>
      <c r="N442" s="70">
        <f>IF(N890="yes",'Sites Score_Others'!P442-'Sites Score_Others'!O442,"")</f>
        <v>0</v>
      </c>
      <c r="O442" s="70" t="str">
        <f>IF(O890="yes",'Sites Score_Others'!R442-'Sites Score_Others'!Q442,"")</f>
        <v/>
      </c>
      <c r="P442" s="70">
        <f>IF(P890="yes",'Sites Score_Others'!R442-'Sites Score_Others'!P442,"")</f>
        <v>-1</v>
      </c>
      <c r="Q442" s="70">
        <f>IF(Q890="yes",'Sites Score_Others'!S442-'Sites Score_Others'!R442,"")</f>
        <v>1</v>
      </c>
      <c r="R442" s="70">
        <f>IF(R890="yes",'Sites Score_Others'!T442-'Sites Score_Others'!S442,"")</f>
        <v>0</v>
      </c>
    </row>
    <row r="443" spans="5:18" hidden="1" outlineLevel="1" x14ac:dyDescent="0.45">
      <c r="E443" s="2" t="s">
        <v>558</v>
      </c>
      <c r="F443" s="2" t="s">
        <v>569</v>
      </c>
      <c r="G443" s="1" t="s">
        <v>131</v>
      </c>
      <c r="H443" s="1" t="s">
        <v>130</v>
      </c>
      <c r="I443" s="1" t="s">
        <v>132</v>
      </c>
      <c r="K443" s="70">
        <f>IF(K891="yes",'Sites Score_Others'!M443-'Sites Score_Others'!L443,"")</f>
        <v>0</v>
      </c>
      <c r="L443" s="70">
        <f>IF(L891="yes",'Sites Score_Others'!N443-'Sites Score_Others'!M443,"")</f>
        <v>0</v>
      </c>
      <c r="M443" s="70">
        <f>IF(M891="yes",'Sites Score_Others'!O443-'Sites Score_Others'!N443,"")</f>
        <v>0</v>
      </c>
      <c r="N443" s="70">
        <f>IF(N891="yes",'Sites Score_Others'!P443-'Sites Score_Others'!O443,"")</f>
        <v>1</v>
      </c>
      <c r="O443" s="70" t="str">
        <f>IF(O891="yes",'Sites Score_Others'!R443-'Sites Score_Others'!Q443,"")</f>
        <v/>
      </c>
      <c r="P443" s="70">
        <f>IF(P891="yes",'Sites Score_Others'!R443-'Sites Score_Others'!P443,"")</f>
        <v>0</v>
      </c>
      <c r="Q443" s="70">
        <f>IF(Q891="yes",'Sites Score_Others'!S443-'Sites Score_Others'!R443,"")</f>
        <v>0</v>
      </c>
      <c r="R443" s="70">
        <f>IF(R891="yes",'Sites Score_Others'!T443-'Sites Score_Others'!S443,"")</f>
        <v>-1</v>
      </c>
    </row>
    <row r="444" spans="5:18" hidden="1" outlineLevel="1" x14ac:dyDescent="0.45">
      <c r="E444" s="2" t="s">
        <v>558</v>
      </c>
      <c r="F444" s="2" t="s">
        <v>570</v>
      </c>
      <c r="G444" s="1" t="s">
        <v>131</v>
      </c>
      <c r="H444" s="1" t="s">
        <v>130</v>
      </c>
      <c r="I444" s="1" t="s">
        <v>132</v>
      </c>
      <c r="K444" s="70">
        <f>IF(K892="yes",'Sites Score_Others'!M444-'Sites Score_Others'!L444,"")</f>
        <v>0</v>
      </c>
      <c r="L444" s="70">
        <f>IF(L892="yes",'Sites Score_Others'!N444-'Sites Score_Others'!M444,"")</f>
        <v>0</v>
      </c>
      <c r="M444" s="70">
        <f>IF(M892="yes",'Sites Score_Others'!O444-'Sites Score_Others'!N444,"")</f>
        <v>0</v>
      </c>
      <c r="N444" s="70">
        <f>IF(N892="yes",'Sites Score_Others'!P444-'Sites Score_Others'!O444,"")</f>
        <v>0</v>
      </c>
      <c r="O444" s="70" t="str">
        <f>IF(O892="yes",'Sites Score_Others'!R444-'Sites Score_Others'!Q444,"")</f>
        <v/>
      </c>
      <c r="P444" s="70">
        <f>IF(P892="yes",'Sites Score_Others'!R444-'Sites Score_Others'!P444,"")</f>
        <v>0</v>
      </c>
      <c r="Q444" s="70">
        <f>IF(Q892="yes",'Sites Score_Others'!S444-'Sites Score_Others'!R444,"")</f>
        <v>1</v>
      </c>
      <c r="R444" s="70">
        <f>IF(R892="yes",'Sites Score_Others'!T444-'Sites Score_Others'!S444,"")</f>
        <v>0</v>
      </c>
    </row>
    <row r="445" spans="5:18" hidden="1" outlineLevel="1" x14ac:dyDescent="0.45">
      <c r="E445" s="2" t="s">
        <v>558</v>
      </c>
      <c r="F445" s="2" t="s">
        <v>571</v>
      </c>
      <c r="G445" s="1" t="s">
        <v>131</v>
      </c>
      <c r="H445" s="1" t="s">
        <v>130</v>
      </c>
      <c r="I445" s="1" t="s">
        <v>132</v>
      </c>
      <c r="K445" s="70">
        <f>IF(K893="yes",'Sites Score_Others'!M445-'Sites Score_Others'!L445,"")</f>
        <v>0</v>
      </c>
      <c r="L445" s="70">
        <f>IF(L893="yes",'Sites Score_Others'!N445-'Sites Score_Others'!M445,"")</f>
        <v>-1</v>
      </c>
      <c r="M445" s="70">
        <f>IF(M893="yes",'Sites Score_Others'!O445-'Sites Score_Others'!N445,"")</f>
        <v>0</v>
      </c>
      <c r="N445" s="70">
        <f>IF(N893="yes",'Sites Score_Others'!P445-'Sites Score_Others'!O445,"")</f>
        <v>1</v>
      </c>
      <c r="O445" s="70" t="str">
        <f>IF(O893="yes",'Sites Score_Others'!R445-'Sites Score_Others'!Q445,"")</f>
        <v/>
      </c>
      <c r="P445" s="70">
        <f>IF(P893="yes",'Sites Score_Others'!R445-'Sites Score_Others'!P445,"")</f>
        <v>0</v>
      </c>
      <c r="Q445" s="70">
        <f>IF(Q893="yes",'Sites Score_Others'!S445-'Sites Score_Others'!R445,"")</f>
        <v>0</v>
      </c>
      <c r="R445" s="70">
        <f>IF(R893="yes",'Sites Score_Others'!T445-'Sites Score_Others'!S445,"")</f>
        <v>-1</v>
      </c>
    </row>
    <row r="446" spans="5:18" hidden="1" outlineLevel="1" x14ac:dyDescent="0.45">
      <c r="E446" s="2" t="s">
        <v>558</v>
      </c>
      <c r="F446" s="2" t="s">
        <v>572</v>
      </c>
      <c r="G446" s="1" t="s">
        <v>131</v>
      </c>
      <c r="H446" s="1" t="s">
        <v>130</v>
      </c>
      <c r="I446" s="1" t="s">
        <v>132</v>
      </c>
      <c r="K446" s="70">
        <f>IF(K894="yes",'Sites Score_Others'!M446-'Sites Score_Others'!L446,"")</f>
        <v>-1</v>
      </c>
      <c r="L446" s="70">
        <f>IF(L894="yes",'Sites Score_Others'!N446-'Sites Score_Others'!M446,"")</f>
        <v>0</v>
      </c>
      <c r="M446" s="70">
        <f>IF(M894="yes",'Sites Score_Others'!O446-'Sites Score_Others'!N446,"")</f>
        <v>0</v>
      </c>
      <c r="N446" s="70">
        <f>IF(N894="yes",'Sites Score_Others'!P446-'Sites Score_Others'!O446,"")</f>
        <v>0</v>
      </c>
      <c r="O446" s="70" t="str">
        <f>IF(O894="yes",'Sites Score_Others'!R446-'Sites Score_Others'!Q446,"")</f>
        <v/>
      </c>
      <c r="P446" s="70">
        <f>IF(P894="yes",'Sites Score_Others'!R446-'Sites Score_Others'!P446,"")</f>
        <v>1</v>
      </c>
      <c r="Q446" s="70">
        <f>IF(Q894="yes",'Sites Score_Others'!S446-'Sites Score_Others'!R446,"")</f>
        <v>-1</v>
      </c>
      <c r="R446" s="70">
        <f>IF(R894="yes",'Sites Score_Others'!T446-'Sites Score_Others'!S446,"")</f>
        <v>0</v>
      </c>
    </row>
    <row r="447" spans="5:18" hidden="1" outlineLevel="1" x14ac:dyDescent="0.45">
      <c r="E447" s="2" t="s">
        <v>558</v>
      </c>
      <c r="F447" s="2" t="s">
        <v>573</v>
      </c>
      <c r="G447" s="1" t="s">
        <v>131</v>
      </c>
      <c r="H447" s="1" t="s">
        <v>130</v>
      </c>
      <c r="I447" s="1" t="s">
        <v>132</v>
      </c>
      <c r="K447" s="70">
        <f>IF(K895="yes",'Sites Score_Others'!M447-'Sites Score_Others'!L447,"")</f>
        <v>0</v>
      </c>
      <c r="L447" s="70">
        <f>IF(L895="yes",'Sites Score_Others'!N447-'Sites Score_Others'!M447,"")</f>
        <v>0</v>
      </c>
      <c r="M447" s="70">
        <f>IF(M895="yes",'Sites Score_Others'!O447-'Sites Score_Others'!N447,"")</f>
        <v>0</v>
      </c>
      <c r="N447" s="70">
        <f>IF(N895="yes",'Sites Score_Others'!P447-'Sites Score_Others'!O447,"")</f>
        <v>0</v>
      </c>
      <c r="O447" s="70" t="str">
        <f>IF(O895="yes",'Sites Score_Others'!R447-'Sites Score_Others'!Q447,"")</f>
        <v/>
      </c>
      <c r="P447" s="70">
        <f>IF(P895="yes",'Sites Score_Others'!R447-'Sites Score_Others'!P447,"")</f>
        <v>0</v>
      </c>
      <c r="Q447" s="70">
        <f>IF(Q895="yes",'Sites Score_Others'!S447-'Sites Score_Others'!R447,"")</f>
        <v>1</v>
      </c>
      <c r="R447" s="70">
        <f>IF(R895="yes",'Sites Score_Others'!T447-'Sites Score_Others'!S447,"")</f>
        <v>-1</v>
      </c>
    </row>
    <row r="448" spans="5:18" hidden="1" outlineLevel="1" x14ac:dyDescent="0.45">
      <c r="E448" s="2" t="s">
        <v>558</v>
      </c>
      <c r="F448" s="2" t="s">
        <v>574</v>
      </c>
      <c r="G448" s="1" t="s">
        <v>131</v>
      </c>
      <c r="H448" s="1" t="s">
        <v>130</v>
      </c>
      <c r="I448" s="1" t="s">
        <v>132</v>
      </c>
      <c r="K448" s="70">
        <f>IF(K896="yes",'Sites Score_Others'!M448-'Sites Score_Others'!L448,"")</f>
        <v>0</v>
      </c>
      <c r="L448" s="70">
        <f>IF(L896="yes",'Sites Score_Others'!N448-'Sites Score_Others'!M448,"")</f>
        <v>0</v>
      </c>
      <c r="M448" s="70">
        <f>IF(M896="yes",'Sites Score_Others'!O448-'Sites Score_Others'!N448,"")</f>
        <v>0</v>
      </c>
      <c r="N448" s="70" t="str">
        <f>IF(N896="yes",'Sites Score_Others'!P448-'Sites Score_Others'!O448,"")</f>
        <v/>
      </c>
      <c r="O448" s="70" t="str">
        <f>IF(O896="yes",'Sites Score_Others'!R448-'Sites Score_Others'!Q448,"")</f>
        <v/>
      </c>
      <c r="P448" s="70" t="str">
        <f>IF(P896="yes",'Sites Score_Others'!R448-'Sites Score_Others'!P448,"")</f>
        <v/>
      </c>
      <c r="Q448" s="70" t="str">
        <f>IF(Q896="yes",'Sites Score_Others'!S448-'Sites Score_Others'!R448,"")</f>
        <v/>
      </c>
      <c r="R448" s="70" t="str">
        <f>IF(R896="yes",'Sites Score_Others'!T448-'Sites Score_Others'!S448,"")</f>
        <v/>
      </c>
    </row>
    <row r="449" spans="1:31" hidden="1" outlineLevel="1" x14ac:dyDescent="0.45">
      <c r="E449" s="2" t="s">
        <v>558</v>
      </c>
      <c r="F449" s="2" t="s">
        <v>575</v>
      </c>
      <c r="G449" s="1" t="s">
        <v>131</v>
      </c>
      <c r="H449" s="1" t="s">
        <v>130</v>
      </c>
      <c r="I449" s="1" t="s">
        <v>132</v>
      </c>
      <c r="K449" s="70">
        <f>IF(K897="yes",'Sites Score_Others'!M449-'Sites Score_Others'!L449,"")</f>
        <v>0</v>
      </c>
      <c r="L449" s="70">
        <f>IF(L897="yes",'Sites Score_Others'!N449-'Sites Score_Others'!M449,"")</f>
        <v>0</v>
      </c>
      <c r="M449" s="70">
        <f>IF(M897="yes",'Sites Score_Others'!O449-'Sites Score_Others'!N449,"")</f>
        <v>0</v>
      </c>
      <c r="N449" s="70">
        <f>IF(N897="yes",'Sites Score_Others'!P449-'Sites Score_Others'!O449,"")</f>
        <v>-1</v>
      </c>
      <c r="O449" s="70" t="str">
        <f>IF(O897="yes",'Sites Score_Others'!R449-'Sites Score_Others'!Q449,"")</f>
        <v/>
      </c>
      <c r="P449" s="70">
        <f>IF(P897="yes",'Sites Score_Others'!R449-'Sites Score_Others'!P449,"")</f>
        <v>-2</v>
      </c>
      <c r="Q449" s="70">
        <f>IF(Q897="yes",'Sites Score_Others'!S449-'Sites Score_Others'!R449,"")</f>
        <v>3</v>
      </c>
      <c r="R449" s="70" t="str">
        <f>IF(R897="yes",'Sites Score_Others'!T449-'Sites Score_Others'!S449,"")</f>
        <v/>
      </c>
    </row>
    <row r="450" spans="1:31" hidden="1" outlineLevel="1" x14ac:dyDescent="0.45">
      <c r="E450" s="2" t="s">
        <v>558</v>
      </c>
      <c r="F450" s="2" t="s">
        <v>576</v>
      </c>
      <c r="G450" s="1" t="s">
        <v>131</v>
      </c>
      <c r="H450" s="1" t="s">
        <v>130</v>
      </c>
      <c r="I450" s="1" t="s">
        <v>132</v>
      </c>
      <c r="K450" s="70" t="str">
        <f>IF(K898="yes",'Sites Score_Others'!M450-'Sites Score_Others'!L450,"")</f>
        <v/>
      </c>
      <c r="L450" s="70" t="str">
        <f>IF(L898="yes",'Sites Score_Others'!N450-'Sites Score_Others'!M450,"")</f>
        <v/>
      </c>
      <c r="M450" s="70" t="str">
        <f>IF(M898="yes",'Sites Score_Others'!O450-'Sites Score_Others'!N450,"")</f>
        <v/>
      </c>
      <c r="N450" s="70" t="str">
        <f>IF(N898="yes",'Sites Score_Others'!P450-'Sites Score_Others'!O450,"")</f>
        <v/>
      </c>
      <c r="O450" s="70" t="str">
        <f>IF(O898="yes",'Sites Score_Others'!R450-'Sites Score_Others'!Q450,"")</f>
        <v/>
      </c>
      <c r="P450" s="70" t="str">
        <f>IF(P898="yes",'Sites Score_Others'!R450-'Sites Score_Others'!P450,"")</f>
        <v/>
      </c>
      <c r="Q450" s="70">
        <f>IF(Q898="yes",'Sites Score_Others'!S450-'Sites Score_Others'!R450,"")</f>
        <v>0</v>
      </c>
      <c r="R450" s="70">
        <f>IF(R898="yes",'Sites Score_Others'!T450-'Sites Score_Others'!S450,"")</f>
        <v>0</v>
      </c>
    </row>
    <row r="451" spans="1:31" hidden="1" outlineLevel="1" x14ac:dyDescent="0.45">
      <c r="E451" s="2" t="s">
        <v>558</v>
      </c>
      <c r="F451" s="2" t="s">
        <v>577</v>
      </c>
      <c r="G451" s="1" t="s">
        <v>131</v>
      </c>
      <c r="H451" s="1" t="s">
        <v>130</v>
      </c>
      <c r="I451" s="1" t="s">
        <v>132</v>
      </c>
      <c r="K451" s="70">
        <f>IF(K899="yes",'Sites Score_Others'!M451-'Sites Score_Others'!L451,"")</f>
        <v>0</v>
      </c>
      <c r="L451" s="70">
        <f>IF(L899="yes",'Sites Score_Others'!N451-'Sites Score_Others'!M451,"")</f>
        <v>0</v>
      </c>
      <c r="M451" s="70">
        <f>IF(M899="yes",'Sites Score_Others'!O451-'Sites Score_Others'!N451,"")</f>
        <v>0</v>
      </c>
      <c r="N451" s="70">
        <f>IF(N899="yes",'Sites Score_Others'!P451-'Sites Score_Others'!O451,"")</f>
        <v>0</v>
      </c>
      <c r="O451" s="70" t="str">
        <f>IF(O899="yes",'Sites Score_Others'!R451-'Sites Score_Others'!Q451,"")</f>
        <v/>
      </c>
      <c r="P451" s="70">
        <f>IF(P899="yes",'Sites Score_Others'!R451-'Sites Score_Others'!P451,"")</f>
        <v>0</v>
      </c>
      <c r="Q451" s="70">
        <f>IF(Q899="yes",'Sites Score_Others'!S451-'Sites Score_Others'!R451,"")</f>
        <v>0</v>
      </c>
      <c r="R451" s="70">
        <f>IF(R899="yes",'Sites Score_Others'!T451-'Sites Score_Others'!S451,"")</f>
        <v>0</v>
      </c>
    </row>
    <row r="452" spans="1:31" hidden="1" outlineLevel="1" x14ac:dyDescent="0.45">
      <c r="E452" s="2" t="s">
        <v>558</v>
      </c>
      <c r="F452" s="2" t="s">
        <v>578</v>
      </c>
      <c r="G452" s="1" t="s">
        <v>131</v>
      </c>
      <c r="H452" s="1" t="s">
        <v>130</v>
      </c>
      <c r="I452" s="1" t="s">
        <v>132</v>
      </c>
      <c r="K452" s="70">
        <f>IF(K900="yes",'Sites Score_Others'!M452-'Sites Score_Others'!L452,"")</f>
        <v>0</v>
      </c>
      <c r="L452" s="70">
        <f>IF(L900="yes",'Sites Score_Others'!N452-'Sites Score_Others'!M452,"")</f>
        <v>0</v>
      </c>
      <c r="M452" s="70">
        <f>IF(M900="yes",'Sites Score_Others'!O452-'Sites Score_Others'!N452,"")</f>
        <v>0</v>
      </c>
      <c r="N452" s="70">
        <f>IF(N900="yes",'Sites Score_Others'!P452-'Sites Score_Others'!O452,"")</f>
        <v>0</v>
      </c>
      <c r="O452" s="70" t="str">
        <f>IF(O900="yes",'Sites Score_Others'!R452-'Sites Score_Others'!Q452,"")</f>
        <v/>
      </c>
      <c r="P452" s="70">
        <f>IF(P900="yes",'Sites Score_Others'!R452-'Sites Score_Others'!P452,"")</f>
        <v>0</v>
      </c>
      <c r="Q452" s="70">
        <f>IF(Q900="yes",'Sites Score_Others'!S452-'Sites Score_Others'!R452,"")</f>
        <v>0</v>
      </c>
      <c r="R452" s="70">
        <f>IF(R900="yes",'Sites Score_Others'!T452-'Sites Score_Others'!S452,"")</f>
        <v>0</v>
      </c>
    </row>
    <row r="453" spans="1:31" hidden="1" outlineLevel="1" x14ac:dyDescent="0.45">
      <c r="E453" s="2" t="s">
        <v>558</v>
      </c>
      <c r="F453" s="2" t="s">
        <v>579</v>
      </c>
      <c r="G453" s="1" t="s">
        <v>131</v>
      </c>
      <c r="H453" s="1" t="s">
        <v>130</v>
      </c>
      <c r="I453" s="1" t="s">
        <v>132</v>
      </c>
      <c r="K453" s="70">
        <f>IF(K901="yes",'Sites Score_Others'!M453-'Sites Score_Others'!L453,"")</f>
        <v>0</v>
      </c>
      <c r="L453" s="70">
        <f>IF(L901="yes",'Sites Score_Others'!N453-'Sites Score_Others'!M453,"")</f>
        <v>-1</v>
      </c>
      <c r="M453" s="70">
        <f>IF(M901="yes",'Sites Score_Others'!O453-'Sites Score_Others'!N453,"")</f>
        <v>0</v>
      </c>
      <c r="N453" s="70">
        <f>IF(N901="yes",'Sites Score_Others'!P453-'Sites Score_Others'!O453,"")</f>
        <v>0</v>
      </c>
      <c r="O453" s="70" t="str">
        <f>IF(O901="yes",'Sites Score_Others'!R453-'Sites Score_Others'!Q453,"")</f>
        <v/>
      </c>
      <c r="P453" s="70">
        <f>IF(P901="yes",'Sites Score_Others'!R453-'Sites Score_Others'!P453,"")</f>
        <v>0</v>
      </c>
      <c r="Q453" s="70">
        <f>IF(Q901="yes",'Sites Score_Others'!S453-'Sites Score_Others'!R453,"")</f>
        <v>1</v>
      </c>
      <c r="R453" s="70">
        <f>IF(R901="yes",'Sites Score_Others'!T453-'Sites Score_Others'!S453,"")</f>
        <v>0</v>
      </c>
    </row>
    <row r="454" spans="1:31" collapsed="1" x14ac:dyDescent="0.45">
      <c r="E454" s="2"/>
      <c r="F454" s="2"/>
      <c r="G454" s="2"/>
      <c r="H454" s="2"/>
      <c r="K454" s="70"/>
      <c r="L454" s="69"/>
      <c r="M454" s="69"/>
      <c r="N454" s="69"/>
      <c r="O454" s="69"/>
      <c r="P454" s="69"/>
      <c r="Q454" s="69"/>
      <c r="R454" s="69"/>
    </row>
    <row r="455" spans="1:31" s="11" customFormat="1" ht="13.15" x14ac:dyDescent="0.35">
      <c r="A455" s="8" t="s">
        <v>598</v>
      </c>
      <c r="B455" s="8"/>
      <c r="C455" s="9"/>
      <c r="D455" s="10"/>
      <c r="K455" s="43"/>
      <c r="L455" s="43"/>
      <c r="M455" s="43"/>
      <c r="N455" s="43"/>
      <c r="O455" s="43"/>
      <c r="P455" s="43"/>
      <c r="Q455" s="43"/>
      <c r="R455" s="43"/>
    </row>
    <row r="456" spans="1:31" ht="13.15" x14ac:dyDescent="0.35">
      <c r="E456" s="1"/>
      <c r="F456" s="1"/>
      <c r="G456" s="1"/>
      <c r="H456" s="1"/>
      <c r="K456" s="38"/>
      <c r="S456" s="27"/>
      <c r="T456" s="27"/>
      <c r="U456" s="27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x14ac:dyDescent="0.45">
      <c r="E457" s="2" t="s">
        <v>133</v>
      </c>
      <c r="F457" s="2" t="s">
        <v>134</v>
      </c>
      <c r="G457" s="1" t="s">
        <v>131</v>
      </c>
      <c r="H457" s="1" t="s">
        <v>130</v>
      </c>
      <c r="I457" s="1" t="s">
        <v>132</v>
      </c>
      <c r="J457" s="13"/>
      <c r="K457" s="42" t="str">
        <f>IF(OR('Sites Score_Others'!M9="",'Sites Score_Others'!L9=""),"no","yes")</f>
        <v>yes</v>
      </c>
      <c r="L457" s="42" t="str">
        <f>IF(OR('Sites Score_Others'!N9="",'Sites Score_Others'!M9=""),"no","yes")</f>
        <v>yes</v>
      </c>
      <c r="M457" s="42" t="str">
        <f>IF(OR('Sites Score_Others'!O9="",'Sites Score_Others'!N9=""),"no","yes")</f>
        <v>yes</v>
      </c>
      <c r="N457" s="42" t="str">
        <f>IF(OR('Sites Score_Others'!P9="",'Sites Score_Others'!O9=""),"no","yes")</f>
        <v>yes</v>
      </c>
      <c r="O457" s="80" t="s">
        <v>602</v>
      </c>
      <c r="P457" s="42" t="str">
        <f>IF(OR('Sites Score_Others'!R9="",'Sites Score_Others'!P9=""),"no","yes")</f>
        <v>yes</v>
      </c>
      <c r="Q457" s="42" t="str">
        <f>IF(OR('Sites Score_Others'!S9="",'Sites Score_Others'!R9=""),"no","yes")</f>
        <v>yes</v>
      </c>
      <c r="R457" s="42" t="str">
        <f>IF(OR('Sites Score_Others'!T9="",'Sites Score_Others'!S9=""),"no","yes")</f>
        <v>yes</v>
      </c>
    </row>
    <row r="458" spans="1:31" hidden="1" outlineLevel="1" x14ac:dyDescent="0.45">
      <c r="E458" s="2" t="s">
        <v>133</v>
      </c>
      <c r="F458" s="2" t="s">
        <v>135</v>
      </c>
      <c r="G458" s="1" t="s">
        <v>131</v>
      </c>
      <c r="H458" s="1" t="s">
        <v>130</v>
      </c>
      <c r="I458" s="1" t="s">
        <v>132</v>
      </c>
      <c r="J458" s="12"/>
      <c r="K458" s="42" t="str">
        <f>IF(OR('Sites Score_Others'!M10="",'Sites Score_Others'!L10=""),"no","yes")</f>
        <v>yes</v>
      </c>
      <c r="L458" s="42" t="str">
        <f>IF(OR('Sites Score_Others'!N10="",'Sites Score_Others'!M10=""),"no","yes")</f>
        <v>yes</v>
      </c>
      <c r="M458" s="42" t="str">
        <f>IF(OR('Sites Score_Others'!O10="",'Sites Score_Others'!N10=""),"no","yes")</f>
        <v>yes</v>
      </c>
      <c r="N458" s="42" t="str">
        <f>IF(OR('Sites Score_Others'!P10="",'Sites Score_Others'!O10=""),"no","yes")</f>
        <v>yes</v>
      </c>
      <c r="O458" s="80" t="s">
        <v>602</v>
      </c>
      <c r="P458" s="42" t="str">
        <f>IF(OR('Sites Score_Others'!R10="",'Sites Score_Others'!P10=""),"no","yes")</f>
        <v>yes</v>
      </c>
      <c r="Q458" s="42" t="str">
        <f>IF(OR('Sites Score_Others'!S10="",'Sites Score_Others'!R10=""),"no","yes")</f>
        <v>yes</v>
      </c>
      <c r="R458" s="42" t="str">
        <f>IF(OR('Sites Score_Others'!T10="",'Sites Score_Others'!S10=""),"no","yes")</f>
        <v>yes</v>
      </c>
    </row>
    <row r="459" spans="1:31" hidden="1" outlineLevel="1" x14ac:dyDescent="0.45">
      <c r="E459" s="2" t="s">
        <v>133</v>
      </c>
      <c r="F459" s="2" t="s">
        <v>136</v>
      </c>
      <c r="G459" s="1" t="s">
        <v>131</v>
      </c>
      <c r="H459" s="1" t="s">
        <v>130</v>
      </c>
      <c r="I459" s="1" t="s">
        <v>132</v>
      </c>
      <c r="J459" s="12"/>
      <c r="K459" s="42" t="str">
        <f>IF(OR('Sites Score_Others'!M11="",'Sites Score_Others'!L11=""),"no","yes")</f>
        <v>yes</v>
      </c>
      <c r="L459" s="42" t="str">
        <f>IF(OR('Sites Score_Others'!N11="",'Sites Score_Others'!M11=""),"no","yes")</f>
        <v>yes</v>
      </c>
      <c r="M459" s="42" t="str">
        <f>IF(OR('Sites Score_Others'!O11="",'Sites Score_Others'!N11=""),"no","yes")</f>
        <v>yes</v>
      </c>
      <c r="N459" s="42" t="str">
        <f>IF(OR('Sites Score_Others'!P11="",'Sites Score_Others'!O11=""),"no","yes")</f>
        <v>yes</v>
      </c>
      <c r="O459" s="80" t="s">
        <v>602</v>
      </c>
      <c r="P459" s="42" t="str">
        <f>IF(OR('Sites Score_Others'!R11="",'Sites Score_Others'!P11=""),"no","yes")</f>
        <v>yes</v>
      </c>
      <c r="Q459" s="42" t="str">
        <f>IF(OR('Sites Score_Others'!S11="",'Sites Score_Others'!R11=""),"no","yes")</f>
        <v>yes</v>
      </c>
      <c r="R459" s="42" t="str">
        <f>IF(OR('Sites Score_Others'!T11="",'Sites Score_Others'!S11=""),"no","yes")</f>
        <v>yes</v>
      </c>
    </row>
    <row r="460" spans="1:31" hidden="1" outlineLevel="1" x14ac:dyDescent="0.45">
      <c r="E460" s="2" t="s">
        <v>133</v>
      </c>
      <c r="F460" s="2" t="s">
        <v>137</v>
      </c>
      <c r="G460" s="1" t="s">
        <v>131</v>
      </c>
      <c r="H460" s="1" t="s">
        <v>130</v>
      </c>
      <c r="I460" s="1" t="s">
        <v>132</v>
      </c>
      <c r="J460" s="12"/>
      <c r="K460" s="42" t="str">
        <f>IF(OR('Sites Score_Others'!M12="",'Sites Score_Others'!L12=""),"no","yes")</f>
        <v>yes</v>
      </c>
      <c r="L460" s="42" t="str">
        <f>IF(OR('Sites Score_Others'!N12="",'Sites Score_Others'!M12=""),"no","yes")</f>
        <v>yes</v>
      </c>
      <c r="M460" s="42" t="str">
        <f>IF(OR('Sites Score_Others'!O12="",'Sites Score_Others'!N12=""),"no","yes")</f>
        <v>yes</v>
      </c>
      <c r="N460" s="42" t="str">
        <f>IF(OR('Sites Score_Others'!P12="",'Sites Score_Others'!O12=""),"no","yes")</f>
        <v>yes</v>
      </c>
      <c r="O460" s="80" t="s">
        <v>602</v>
      </c>
      <c r="P460" s="42" t="str">
        <f>IF(OR('Sites Score_Others'!R12="",'Sites Score_Others'!P12=""),"no","yes")</f>
        <v>yes</v>
      </c>
      <c r="Q460" s="42" t="str">
        <f>IF(OR('Sites Score_Others'!S12="",'Sites Score_Others'!R12=""),"no","yes")</f>
        <v>yes</v>
      </c>
      <c r="R460" s="42" t="str">
        <f>IF(OR('Sites Score_Others'!T12="",'Sites Score_Others'!S12=""),"no","yes")</f>
        <v>yes</v>
      </c>
    </row>
    <row r="461" spans="1:31" hidden="1" outlineLevel="1" x14ac:dyDescent="0.45">
      <c r="E461" s="2" t="s">
        <v>133</v>
      </c>
      <c r="F461" s="2" t="s">
        <v>138</v>
      </c>
      <c r="G461" s="1" t="s">
        <v>131</v>
      </c>
      <c r="H461" s="1" t="s">
        <v>130</v>
      </c>
      <c r="I461" s="1" t="s">
        <v>132</v>
      </c>
      <c r="J461" s="12"/>
      <c r="K461" s="42" t="str">
        <f>IF(OR('Sites Score_Others'!M13="",'Sites Score_Others'!L13=""),"no","yes")</f>
        <v>yes</v>
      </c>
      <c r="L461" s="42" t="str">
        <f>IF(OR('Sites Score_Others'!N13="",'Sites Score_Others'!M13=""),"no","yes")</f>
        <v>yes</v>
      </c>
      <c r="M461" s="42" t="str">
        <f>IF(OR('Sites Score_Others'!O13="",'Sites Score_Others'!N13=""),"no","yes")</f>
        <v>yes</v>
      </c>
      <c r="N461" s="42" t="str">
        <f>IF(OR('Sites Score_Others'!P13="",'Sites Score_Others'!O13=""),"no","yes")</f>
        <v>yes</v>
      </c>
      <c r="O461" s="80" t="s">
        <v>602</v>
      </c>
      <c r="P461" s="42" t="str">
        <f>IF(OR('Sites Score_Others'!R13="",'Sites Score_Others'!P13=""),"no","yes")</f>
        <v>yes</v>
      </c>
      <c r="Q461" s="42" t="str">
        <f>IF(OR('Sites Score_Others'!S13="",'Sites Score_Others'!R13=""),"no","yes")</f>
        <v>yes</v>
      </c>
      <c r="R461" s="42" t="str">
        <f>IF(OR('Sites Score_Others'!T13="",'Sites Score_Others'!S13=""),"no","yes")</f>
        <v>yes</v>
      </c>
    </row>
    <row r="462" spans="1:31" hidden="1" outlineLevel="1" x14ac:dyDescent="0.45">
      <c r="E462" s="2" t="s">
        <v>133</v>
      </c>
      <c r="F462" s="2" t="s">
        <v>139</v>
      </c>
      <c r="G462" s="1" t="s">
        <v>131</v>
      </c>
      <c r="H462" s="1" t="s">
        <v>130</v>
      </c>
      <c r="I462" s="1" t="s">
        <v>132</v>
      </c>
      <c r="J462" s="12"/>
      <c r="K462" s="42" t="str">
        <f>IF(OR('Sites Score_Others'!M14="",'Sites Score_Others'!L14=""),"no","yes")</f>
        <v>yes</v>
      </c>
      <c r="L462" s="42" t="str">
        <f>IF(OR('Sites Score_Others'!N14="",'Sites Score_Others'!M14=""),"no","yes")</f>
        <v>yes</v>
      </c>
      <c r="M462" s="42" t="str">
        <f>IF(OR('Sites Score_Others'!O14="",'Sites Score_Others'!N14=""),"no","yes")</f>
        <v>yes</v>
      </c>
      <c r="N462" s="42" t="str">
        <f>IF(OR('Sites Score_Others'!P14="",'Sites Score_Others'!O14=""),"no","yes")</f>
        <v>yes</v>
      </c>
      <c r="O462" s="80" t="s">
        <v>602</v>
      </c>
      <c r="P462" s="42" t="str">
        <f>IF(OR('Sites Score_Others'!R14="",'Sites Score_Others'!P14=""),"no","yes")</f>
        <v>yes</v>
      </c>
      <c r="Q462" s="42" t="str">
        <f>IF(OR('Sites Score_Others'!S14="",'Sites Score_Others'!R14=""),"no","yes")</f>
        <v>yes</v>
      </c>
      <c r="R462" s="42" t="str">
        <f>IF(OR('Sites Score_Others'!T14="",'Sites Score_Others'!S14=""),"no","yes")</f>
        <v>no</v>
      </c>
    </row>
    <row r="463" spans="1:31" hidden="1" outlineLevel="1" x14ac:dyDescent="0.45">
      <c r="E463" s="2" t="s">
        <v>133</v>
      </c>
      <c r="F463" s="2" t="s">
        <v>140</v>
      </c>
      <c r="G463" s="1" t="s">
        <v>131</v>
      </c>
      <c r="H463" s="1" t="s">
        <v>130</v>
      </c>
      <c r="I463" s="1" t="s">
        <v>132</v>
      </c>
      <c r="J463" s="12"/>
      <c r="K463" s="42" t="str">
        <f>IF(OR('Sites Score_Others'!M15="",'Sites Score_Others'!L15=""),"no","yes")</f>
        <v>yes</v>
      </c>
      <c r="L463" s="42" t="str">
        <f>IF(OR('Sites Score_Others'!N15="",'Sites Score_Others'!M15=""),"no","yes")</f>
        <v>yes</v>
      </c>
      <c r="M463" s="42" t="str">
        <f>IF(OR('Sites Score_Others'!O15="",'Sites Score_Others'!N15=""),"no","yes")</f>
        <v>yes</v>
      </c>
      <c r="N463" s="42" t="str">
        <f>IF(OR('Sites Score_Others'!P15="",'Sites Score_Others'!O15=""),"no","yes")</f>
        <v>yes</v>
      </c>
      <c r="O463" s="80" t="s">
        <v>602</v>
      </c>
      <c r="P463" s="42" t="str">
        <f>IF(OR('Sites Score_Others'!R15="",'Sites Score_Others'!P15=""),"no","yes")</f>
        <v>yes</v>
      </c>
      <c r="Q463" s="42" t="str">
        <f>IF(OR('Sites Score_Others'!S15="",'Sites Score_Others'!R15=""),"no","yes")</f>
        <v>yes</v>
      </c>
      <c r="R463" s="42" t="str">
        <f>IF(OR('Sites Score_Others'!T15="",'Sites Score_Others'!S15=""),"no","yes")</f>
        <v>yes</v>
      </c>
    </row>
    <row r="464" spans="1:31" hidden="1" outlineLevel="1" x14ac:dyDescent="0.45">
      <c r="E464" s="2" t="s">
        <v>133</v>
      </c>
      <c r="F464" s="2" t="s">
        <v>141</v>
      </c>
      <c r="G464" s="1" t="s">
        <v>131</v>
      </c>
      <c r="H464" s="1" t="s">
        <v>130</v>
      </c>
      <c r="I464" s="1" t="s">
        <v>132</v>
      </c>
      <c r="J464" s="12"/>
      <c r="K464" s="42" t="str">
        <f>IF(OR('Sites Score_Others'!M16="",'Sites Score_Others'!L16=""),"no","yes")</f>
        <v>yes</v>
      </c>
      <c r="L464" s="42" t="str">
        <f>IF(OR('Sites Score_Others'!N16="",'Sites Score_Others'!M16=""),"no","yes")</f>
        <v>yes</v>
      </c>
      <c r="M464" s="42" t="str">
        <f>IF(OR('Sites Score_Others'!O16="",'Sites Score_Others'!N16=""),"no","yes")</f>
        <v>yes</v>
      </c>
      <c r="N464" s="42" t="str">
        <f>IF(OR('Sites Score_Others'!P16="",'Sites Score_Others'!O16=""),"no","yes")</f>
        <v>yes</v>
      </c>
      <c r="O464" s="80" t="s">
        <v>602</v>
      </c>
      <c r="P464" s="42" t="str">
        <f>IF(OR('Sites Score_Others'!R16="",'Sites Score_Others'!P16=""),"no","yes")</f>
        <v>yes</v>
      </c>
      <c r="Q464" s="42" t="str">
        <f>IF(OR('Sites Score_Others'!S16="",'Sites Score_Others'!R16=""),"no","yes")</f>
        <v>yes</v>
      </c>
      <c r="R464" s="42" t="str">
        <f>IF(OR('Sites Score_Others'!T16="",'Sites Score_Others'!S16=""),"no","yes")</f>
        <v>yes</v>
      </c>
    </row>
    <row r="465" spans="1:22" hidden="1" outlineLevel="1" x14ac:dyDescent="0.45">
      <c r="E465" s="2" t="s">
        <v>133</v>
      </c>
      <c r="F465" s="2" t="s">
        <v>142</v>
      </c>
      <c r="G465" s="1" t="s">
        <v>131</v>
      </c>
      <c r="H465" s="1" t="s">
        <v>130</v>
      </c>
      <c r="I465" s="1" t="s">
        <v>132</v>
      </c>
      <c r="J465" s="12"/>
      <c r="K465" s="42" t="str">
        <f>IF(OR('Sites Score_Others'!M17="",'Sites Score_Others'!L17=""),"no","yes")</f>
        <v>yes</v>
      </c>
      <c r="L465" s="42" t="str">
        <f>IF(OR('Sites Score_Others'!N17="",'Sites Score_Others'!M17=""),"no","yes")</f>
        <v>yes</v>
      </c>
      <c r="M465" s="42" t="str">
        <f>IF(OR('Sites Score_Others'!O17="",'Sites Score_Others'!N17=""),"no","yes")</f>
        <v>yes</v>
      </c>
      <c r="N465" s="42" t="str">
        <f>IF(OR('Sites Score_Others'!P17="",'Sites Score_Others'!O17=""),"no","yes")</f>
        <v>yes</v>
      </c>
      <c r="O465" s="80" t="s">
        <v>602</v>
      </c>
      <c r="P465" s="42" t="str">
        <f>IF(OR('Sites Score_Others'!R17="",'Sites Score_Others'!P17=""),"no","yes")</f>
        <v>yes</v>
      </c>
      <c r="Q465" s="42" t="str">
        <f>IF(OR('Sites Score_Others'!S17="",'Sites Score_Others'!R17=""),"no","yes")</f>
        <v>yes</v>
      </c>
      <c r="R465" s="42" t="str">
        <f>IF(OR('Sites Score_Others'!T17="",'Sites Score_Others'!S17=""),"no","yes")</f>
        <v>yes</v>
      </c>
    </row>
    <row r="466" spans="1:22" hidden="1" outlineLevel="1" x14ac:dyDescent="0.45">
      <c r="E466" s="2" t="s">
        <v>133</v>
      </c>
      <c r="F466" s="2" t="s">
        <v>143</v>
      </c>
      <c r="G466" s="1" t="s">
        <v>131</v>
      </c>
      <c r="H466" s="1" t="s">
        <v>130</v>
      </c>
      <c r="I466" s="1" t="s">
        <v>132</v>
      </c>
      <c r="J466" s="12"/>
      <c r="K466" s="42" t="str">
        <f>IF(OR('Sites Score_Others'!M18="",'Sites Score_Others'!L18=""),"no","yes")</f>
        <v>yes</v>
      </c>
      <c r="L466" s="42" t="str">
        <f>IF(OR('Sites Score_Others'!N18="",'Sites Score_Others'!M18=""),"no","yes")</f>
        <v>yes</v>
      </c>
      <c r="M466" s="42" t="str">
        <f>IF(OR('Sites Score_Others'!O18="",'Sites Score_Others'!N18=""),"no","yes")</f>
        <v>yes</v>
      </c>
      <c r="N466" s="42" t="str">
        <f>IF(OR('Sites Score_Others'!P18="",'Sites Score_Others'!O18=""),"no","yes")</f>
        <v>yes</v>
      </c>
      <c r="O466" s="80" t="s">
        <v>602</v>
      </c>
      <c r="P466" s="42" t="str">
        <f>IF(OR('Sites Score_Others'!R18="",'Sites Score_Others'!P18=""),"no","yes")</f>
        <v>yes</v>
      </c>
      <c r="Q466" s="42" t="str">
        <f>IF(OR('Sites Score_Others'!S18="",'Sites Score_Others'!R18=""),"no","yes")</f>
        <v>yes</v>
      </c>
      <c r="R466" s="42" t="str">
        <f>IF(OR('Sites Score_Others'!T18="",'Sites Score_Others'!S18=""),"no","yes")</f>
        <v>yes</v>
      </c>
    </row>
    <row r="467" spans="1:22" hidden="1" outlineLevel="1" x14ac:dyDescent="0.45">
      <c r="E467" s="2" t="s">
        <v>133</v>
      </c>
      <c r="F467" s="2" t="s">
        <v>144</v>
      </c>
      <c r="G467" s="1" t="s">
        <v>131</v>
      </c>
      <c r="H467" s="1" t="s">
        <v>130</v>
      </c>
      <c r="I467" s="1" t="s">
        <v>132</v>
      </c>
      <c r="J467" s="12"/>
      <c r="K467" s="42" t="str">
        <f>IF(OR('Sites Score_Others'!M19="",'Sites Score_Others'!L19=""),"no","yes")</f>
        <v>yes</v>
      </c>
      <c r="L467" s="42" t="str">
        <f>IF(OR('Sites Score_Others'!N19="",'Sites Score_Others'!M19=""),"no","yes")</f>
        <v>yes</v>
      </c>
      <c r="M467" s="42" t="str">
        <f>IF(OR('Sites Score_Others'!O19="",'Sites Score_Others'!N19=""),"no","yes")</f>
        <v>yes</v>
      </c>
      <c r="N467" s="42" t="str">
        <f>IF(OR('Sites Score_Others'!P19="",'Sites Score_Others'!O19=""),"no","yes")</f>
        <v>yes</v>
      </c>
      <c r="O467" s="80" t="s">
        <v>602</v>
      </c>
      <c r="P467" s="42" t="str">
        <f>IF(OR('Sites Score_Others'!R19="",'Sites Score_Others'!P19=""),"no","yes")</f>
        <v>yes</v>
      </c>
      <c r="Q467" s="42" t="str">
        <f>IF(OR('Sites Score_Others'!S19="",'Sites Score_Others'!R19=""),"no","yes")</f>
        <v>yes</v>
      </c>
      <c r="R467" s="42" t="str">
        <f>IF(OR('Sites Score_Others'!T19="",'Sites Score_Others'!S19=""),"no","yes")</f>
        <v>yes</v>
      </c>
    </row>
    <row r="468" spans="1:22" hidden="1" outlineLevel="1" x14ac:dyDescent="0.45">
      <c r="E468" s="2" t="s">
        <v>133</v>
      </c>
      <c r="F468" s="2" t="s">
        <v>145</v>
      </c>
      <c r="G468" s="1" t="s">
        <v>131</v>
      </c>
      <c r="H468" s="1" t="s">
        <v>130</v>
      </c>
      <c r="I468" s="1" t="s">
        <v>132</v>
      </c>
      <c r="J468" s="12"/>
      <c r="K468" s="42" t="str">
        <f>IF(OR('Sites Score_Others'!M20="",'Sites Score_Others'!L20=""),"no","yes")</f>
        <v>yes</v>
      </c>
      <c r="L468" s="42" t="str">
        <f>IF(OR('Sites Score_Others'!N20="",'Sites Score_Others'!M20=""),"no","yes")</f>
        <v>yes</v>
      </c>
      <c r="M468" s="42" t="str">
        <f>IF(OR('Sites Score_Others'!O20="",'Sites Score_Others'!N20=""),"no","yes")</f>
        <v>yes</v>
      </c>
      <c r="N468" s="42" t="str">
        <f>IF(OR('Sites Score_Others'!P20="",'Sites Score_Others'!O20=""),"no","yes")</f>
        <v>yes</v>
      </c>
      <c r="O468" s="80" t="s">
        <v>602</v>
      </c>
      <c r="P468" s="42" t="str">
        <f>IF(OR('Sites Score_Others'!R20="",'Sites Score_Others'!P20=""),"no","yes")</f>
        <v>yes</v>
      </c>
      <c r="Q468" s="42" t="str">
        <f>IF(OR('Sites Score_Others'!S20="",'Sites Score_Others'!R20=""),"no","yes")</f>
        <v>yes</v>
      </c>
      <c r="R468" s="42" t="str">
        <f>IF(OR('Sites Score_Others'!T20="",'Sites Score_Others'!S20=""),"no","yes")</f>
        <v>yes</v>
      </c>
    </row>
    <row r="469" spans="1:22" hidden="1" outlineLevel="1" x14ac:dyDescent="0.45">
      <c r="E469" s="2" t="s">
        <v>133</v>
      </c>
      <c r="F469" s="2" t="s">
        <v>146</v>
      </c>
      <c r="G469" s="1" t="s">
        <v>131</v>
      </c>
      <c r="H469" s="1" t="s">
        <v>130</v>
      </c>
      <c r="I469" s="1" t="s">
        <v>132</v>
      </c>
      <c r="J469" s="12"/>
      <c r="K469" s="42" t="str">
        <f>IF(OR('Sites Score_Others'!M21="",'Sites Score_Others'!L21=""),"no","yes")</f>
        <v>yes</v>
      </c>
      <c r="L469" s="42" t="str">
        <f>IF(OR('Sites Score_Others'!N21="",'Sites Score_Others'!M21=""),"no","yes")</f>
        <v>yes</v>
      </c>
      <c r="M469" s="42" t="str">
        <f>IF(OR('Sites Score_Others'!O21="",'Sites Score_Others'!N21=""),"no","yes")</f>
        <v>yes</v>
      </c>
      <c r="N469" s="42" t="str">
        <f>IF(OR('Sites Score_Others'!P21="",'Sites Score_Others'!O21=""),"no","yes")</f>
        <v>yes</v>
      </c>
      <c r="O469" s="80" t="s">
        <v>602</v>
      </c>
      <c r="P469" s="42" t="str">
        <f>IF(OR('Sites Score_Others'!R21="",'Sites Score_Others'!P21=""),"no","yes")</f>
        <v>yes</v>
      </c>
      <c r="Q469" s="42" t="str">
        <f>IF(OR('Sites Score_Others'!S21="",'Sites Score_Others'!R21=""),"no","yes")</f>
        <v>yes</v>
      </c>
      <c r="R469" s="42" t="str">
        <f>IF(OR('Sites Score_Others'!T21="",'Sites Score_Others'!S21=""),"no","yes")</f>
        <v>yes</v>
      </c>
    </row>
    <row r="470" spans="1:22" hidden="1" outlineLevel="1" x14ac:dyDescent="0.45">
      <c r="E470" s="2" t="s">
        <v>133</v>
      </c>
      <c r="F470" s="2" t="s">
        <v>147</v>
      </c>
      <c r="G470" s="1" t="s">
        <v>131</v>
      </c>
      <c r="H470" s="1" t="s">
        <v>130</v>
      </c>
      <c r="I470" s="1" t="s">
        <v>132</v>
      </c>
      <c r="J470" s="12"/>
      <c r="K470" s="42" t="str">
        <f>IF(OR('Sites Score_Others'!M22="",'Sites Score_Others'!L22=""),"no","yes")</f>
        <v>yes</v>
      </c>
      <c r="L470" s="42" t="str">
        <f>IF(OR('Sites Score_Others'!N22="",'Sites Score_Others'!M22=""),"no","yes")</f>
        <v>yes</v>
      </c>
      <c r="M470" s="42" t="str">
        <f>IF(OR('Sites Score_Others'!O22="",'Sites Score_Others'!N22=""),"no","yes")</f>
        <v>yes</v>
      </c>
      <c r="N470" s="42" t="str">
        <f>IF(OR('Sites Score_Others'!P22="",'Sites Score_Others'!O22=""),"no","yes")</f>
        <v>yes</v>
      </c>
      <c r="O470" s="80" t="s">
        <v>602</v>
      </c>
      <c r="P470" s="42" t="str">
        <f>IF(OR('Sites Score_Others'!R22="",'Sites Score_Others'!P22=""),"no","yes")</f>
        <v>yes</v>
      </c>
      <c r="Q470" s="42" t="str">
        <f>IF(OR('Sites Score_Others'!S22="",'Sites Score_Others'!R22=""),"no","yes")</f>
        <v>yes</v>
      </c>
      <c r="R470" s="42" t="str">
        <f>IF(OR('Sites Score_Others'!T22="",'Sites Score_Others'!S22=""),"no","yes")</f>
        <v>yes</v>
      </c>
    </row>
    <row r="471" spans="1:22" hidden="1" outlineLevel="1" x14ac:dyDescent="0.45">
      <c r="E471" s="2" t="s">
        <v>133</v>
      </c>
      <c r="F471" s="2" t="s">
        <v>148</v>
      </c>
      <c r="G471" s="1" t="s">
        <v>131</v>
      </c>
      <c r="H471" s="1" t="s">
        <v>130</v>
      </c>
      <c r="I471" s="1" t="s">
        <v>132</v>
      </c>
      <c r="J471" s="12"/>
      <c r="K471" s="42" t="str">
        <f>IF(OR('Sites Score_Others'!M23="",'Sites Score_Others'!L23=""),"no","yes")</f>
        <v>yes</v>
      </c>
      <c r="L471" s="42" t="str">
        <f>IF(OR('Sites Score_Others'!N23="",'Sites Score_Others'!M23=""),"no","yes")</f>
        <v>yes</v>
      </c>
      <c r="M471" s="42" t="str">
        <f>IF(OR('Sites Score_Others'!O23="",'Sites Score_Others'!N23=""),"no","yes")</f>
        <v>yes</v>
      </c>
      <c r="N471" s="42" t="str">
        <f>IF(OR('Sites Score_Others'!P23="",'Sites Score_Others'!O23=""),"no","yes")</f>
        <v>yes</v>
      </c>
      <c r="O471" s="80" t="s">
        <v>602</v>
      </c>
      <c r="P471" s="42" t="str">
        <f>IF(OR('Sites Score_Others'!R23="",'Sites Score_Others'!P23=""),"no","yes")</f>
        <v>yes</v>
      </c>
      <c r="Q471" s="42" t="str">
        <f>IF(OR('Sites Score_Others'!S23="",'Sites Score_Others'!R23=""),"no","yes")</f>
        <v>yes</v>
      </c>
      <c r="R471" s="42" t="str">
        <f>IF(OR('Sites Score_Others'!T23="",'Sites Score_Others'!S23=""),"no","yes")</f>
        <v>yes</v>
      </c>
    </row>
    <row r="472" spans="1:22" hidden="1" outlineLevel="1" x14ac:dyDescent="0.45">
      <c r="E472" s="2" t="s">
        <v>133</v>
      </c>
      <c r="F472" s="2" t="s">
        <v>149</v>
      </c>
      <c r="G472" s="1" t="s">
        <v>131</v>
      </c>
      <c r="H472" s="1" t="s">
        <v>130</v>
      </c>
      <c r="I472" s="1" t="s">
        <v>132</v>
      </c>
      <c r="J472" s="12"/>
      <c r="K472" s="42" t="str">
        <f>IF(OR('Sites Score_Others'!M24="",'Sites Score_Others'!L24=""),"no","yes")</f>
        <v>yes</v>
      </c>
      <c r="L472" s="42" t="str">
        <f>IF(OR('Sites Score_Others'!N24="",'Sites Score_Others'!M24=""),"no","yes")</f>
        <v>yes</v>
      </c>
      <c r="M472" s="42" t="str">
        <f>IF(OR('Sites Score_Others'!O24="",'Sites Score_Others'!N24=""),"no","yes")</f>
        <v>yes</v>
      </c>
      <c r="N472" s="42" t="str">
        <f>IF(OR('Sites Score_Others'!P24="",'Sites Score_Others'!O24=""),"no","yes")</f>
        <v>yes</v>
      </c>
      <c r="O472" s="80" t="s">
        <v>602</v>
      </c>
      <c r="P472" s="42" t="str">
        <f>IF(OR('Sites Score_Others'!R24="",'Sites Score_Others'!P24=""),"no","yes")</f>
        <v>yes</v>
      </c>
      <c r="Q472" s="42" t="str">
        <f>IF(OR('Sites Score_Others'!S24="",'Sites Score_Others'!R24=""),"no","yes")</f>
        <v>yes</v>
      </c>
      <c r="R472" s="42" t="str">
        <f>IF(OR('Sites Score_Others'!T24="",'Sites Score_Others'!S24=""),"no","yes")</f>
        <v>yes</v>
      </c>
    </row>
    <row r="473" spans="1:22" hidden="1" outlineLevel="1" x14ac:dyDescent="0.45">
      <c r="E473" s="2" t="s">
        <v>133</v>
      </c>
      <c r="F473" s="2" t="s">
        <v>150</v>
      </c>
      <c r="G473" s="1" t="s">
        <v>131</v>
      </c>
      <c r="H473" s="1" t="s">
        <v>130</v>
      </c>
      <c r="I473" s="1" t="s">
        <v>132</v>
      </c>
      <c r="J473" s="12"/>
      <c r="K473" s="42" t="str">
        <f>IF(OR('Sites Score_Others'!M25="",'Sites Score_Others'!L25=""),"no","yes")</f>
        <v>yes</v>
      </c>
      <c r="L473" s="42" t="str">
        <f>IF(OR('Sites Score_Others'!N25="",'Sites Score_Others'!M25=""),"no","yes")</f>
        <v>yes</v>
      </c>
      <c r="M473" s="42" t="str">
        <f>IF(OR('Sites Score_Others'!O25="",'Sites Score_Others'!N25=""),"no","yes")</f>
        <v>yes</v>
      </c>
      <c r="N473" s="42" t="str">
        <f>IF(OR('Sites Score_Others'!P25="",'Sites Score_Others'!O25=""),"no","yes")</f>
        <v>yes</v>
      </c>
      <c r="O473" s="80" t="s">
        <v>602</v>
      </c>
      <c r="P473" s="42" t="str">
        <f>IF(OR('Sites Score_Others'!R25="",'Sites Score_Others'!P25=""),"no","yes")</f>
        <v>yes</v>
      </c>
      <c r="Q473" s="42" t="str">
        <f>IF(OR('Sites Score_Others'!S25="",'Sites Score_Others'!R25=""),"no","yes")</f>
        <v>yes</v>
      </c>
      <c r="R473" s="42" t="str">
        <f>IF(OR('Sites Score_Others'!T25="",'Sites Score_Others'!S25=""),"no","yes")</f>
        <v>yes</v>
      </c>
    </row>
    <row r="474" spans="1:22" hidden="1" outlineLevel="1" x14ac:dyDescent="0.45">
      <c r="E474" s="2" t="s">
        <v>133</v>
      </c>
      <c r="F474" s="2" t="s">
        <v>151</v>
      </c>
      <c r="G474" s="1" t="s">
        <v>131</v>
      </c>
      <c r="H474" s="1" t="s">
        <v>130</v>
      </c>
      <c r="I474" s="1" t="s">
        <v>132</v>
      </c>
      <c r="J474" s="12"/>
      <c r="K474" s="42" t="str">
        <f>IF(OR('Sites Score_Others'!M26="",'Sites Score_Others'!L26=""),"no","yes")</f>
        <v>yes</v>
      </c>
      <c r="L474" s="42" t="str">
        <f>IF(OR('Sites Score_Others'!N26="",'Sites Score_Others'!M26=""),"no","yes")</f>
        <v>yes</v>
      </c>
      <c r="M474" s="42" t="str">
        <f>IF(OR('Sites Score_Others'!O26="",'Sites Score_Others'!N26=""),"no","yes")</f>
        <v>yes</v>
      </c>
      <c r="N474" s="42" t="str">
        <f>IF(OR('Sites Score_Others'!P26="",'Sites Score_Others'!O26=""),"no","yes")</f>
        <v>yes</v>
      </c>
      <c r="O474" s="80" t="s">
        <v>602</v>
      </c>
      <c r="P474" s="42" t="str">
        <f>IF(OR('Sites Score_Others'!R26="",'Sites Score_Others'!P26=""),"no","yes")</f>
        <v>yes</v>
      </c>
      <c r="Q474" s="42" t="str">
        <f>IF(OR('Sites Score_Others'!S26="",'Sites Score_Others'!R26=""),"no","yes")</f>
        <v>yes</v>
      </c>
      <c r="R474" s="42" t="str">
        <f>IF(OR('Sites Score_Others'!T26="",'Sites Score_Others'!S26=""),"no","yes")</f>
        <v>yes</v>
      </c>
    </row>
    <row r="475" spans="1:22" hidden="1" outlineLevel="1" x14ac:dyDescent="0.45">
      <c r="E475" s="2" t="s">
        <v>133</v>
      </c>
      <c r="F475" s="2" t="s">
        <v>152</v>
      </c>
      <c r="G475" s="1" t="s">
        <v>131</v>
      </c>
      <c r="H475" s="1" t="s">
        <v>130</v>
      </c>
      <c r="I475" s="1" t="s">
        <v>132</v>
      </c>
      <c r="J475" s="12"/>
      <c r="K475" s="42" t="str">
        <f>IF(OR('Sites Score_Others'!M27="",'Sites Score_Others'!L27=""),"no","yes")</f>
        <v>yes</v>
      </c>
      <c r="L475" s="42" t="str">
        <f>IF(OR('Sites Score_Others'!N27="",'Sites Score_Others'!M27=""),"no","yes")</f>
        <v>yes</v>
      </c>
      <c r="M475" s="42" t="str">
        <f>IF(OR('Sites Score_Others'!O27="",'Sites Score_Others'!N27=""),"no","yes")</f>
        <v>yes</v>
      </c>
      <c r="N475" s="42" t="str">
        <f>IF(OR('Sites Score_Others'!P27="",'Sites Score_Others'!O27=""),"no","yes")</f>
        <v>yes</v>
      </c>
      <c r="O475" s="80" t="s">
        <v>602</v>
      </c>
      <c r="P475" s="42" t="str">
        <f>IF(OR('Sites Score_Others'!R27="",'Sites Score_Others'!P27=""),"no","yes")</f>
        <v>yes</v>
      </c>
      <c r="Q475" s="42" t="str">
        <f>IF(OR('Sites Score_Others'!S27="",'Sites Score_Others'!R27=""),"no","yes")</f>
        <v>yes</v>
      </c>
      <c r="R475" s="42" t="str">
        <f>IF(OR('Sites Score_Others'!T27="",'Sites Score_Others'!S27=""),"no","yes")</f>
        <v>yes</v>
      </c>
    </row>
    <row r="476" spans="1:22" hidden="1" outlineLevel="1" x14ac:dyDescent="0.45">
      <c r="E476" s="2" t="s">
        <v>133</v>
      </c>
      <c r="F476" s="2" t="s">
        <v>153</v>
      </c>
      <c r="G476" s="1" t="s">
        <v>131</v>
      </c>
      <c r="H476" s="1" t="s">
        <v>130</v>
      </c>
      <c r="I476" s="1" t="s">
        <v>132</v>
      </c>
      <c r="J476" s="12"/>
      <c r="K476" s="42" t="str">
        <f>IF(OR('Sites Score_Others'!M28="",'Sites Score_Others'!L28=""),"no","yes")</f>
        <v>yes</v>
      </c>
      <c r="L476" s="42" t="str">
        <f>IF(OR('Sites Score_Others'!N28="",'Sites Score_Others'!M28=""),"no","yes")</f>
        <v>yes</v>
      </c>
      <c r="M476" s="42" t="str">
        <f>IF(OR('Sites Score_Others'!O28="",'Sites Score_Others'!N28=""),"no","yes")</f>
        <v>yes</v>
      </c>
      <c r="N476" s="42" t="str">
        <f>IF(OR('Sites Score_Others'!P28="",'Sites Score_Others'!O28=""),"no","yes")</f>
        <v>yes</v>
      </c>
      <c r="O476" s="80" t="s">
        <v>602</v>
      </c>
      <c r="P476" s="42" t="str">
        <f>IF(OR('Sites Score_Others'!R28="",'Sites Score_Others'!P28=""),"no","yes")</f>
        <v>yes</v>
      </c>
      <c r="Q476" s="42" t="str">
        <f>IF(OR('Sites Score_Others'!S28="",'Sites Score_Others'!R28=""),"no","yes")</f>
        <v>yes</v>
      </c>
      <c r="R476" s="42" t="str">
        <f>IF(OR('Sites Score_Others'!T28="",'Sites Score_Others'!S28=""),"no","yes")</f>
        <v>yes</v>
      </c>
    </row>
    <row r="477" spans="1:22" hidden="1" outlineLevel="1" x14ac:dyDescent="0.45">
      <c r="E477" s="2" t="s">
        <v>133</v>
      </c>
      <c r="F477" s="2" t="s">
        <v>154</v>
      </c>
      <c r="G477" s="1" t="s">
        <v>131</v>
      </c>
      <c r="H477" s="1" t="s">
        <v>130</v>
      </c>
      <c r="I477" s="1" t="s">
        <v>132</v>
      </c>
      <c r="J477" s="12"/>
      <c r="K477" s="42" t="str">
        <f>IF(OR('Sites Score_Others'!M29="",'Sites Score_Others'!L29=""),"no","yes")</f>
        <v>yes</v>
      </c>
      <c r="L477" s="42" t="str">
        <f>IF(OR('Sites Score_Others'!N29="",'Sites Score_Others'!M29=""),"no","yes")</f>
        <v>yes</v>
      </c>
      <c r="M477" s="42" t="str">
        <f>IF(OR('Sites Score_Others'!O29="",'Sites Score_Others'!N29=""),"no","yes")</f>
        <v>yes</v>
      </c>
      <c r="N477" s="42" t="str">
        <f>IF(OR('Sites Score_Others'!P29="",'Sites Score_Others'!O29=""),"no","yes")</f>
        <v>yes</v>
      </c>
      <c r="O477" s="80" t="s">
        <v>602</v>
      </c>
      <c r="P477" s="42" t="str">
        <f>IF(OR('Sites Score_Others'!R29="",'Sites Score_Others'!P29=""),"no","yes")</f>
        <v>yes</v>
      </c>
      <c r="Q477" s="42" t="str">
        <f>IF(OR('Sites Score_Others'!S29="",'Sites Score_Others'!R29=""),"no","yes")</f>
        <v>yes</v>
      </c>
      <c r="R477" s="42" t="str">
        <f>IF(OR('Sites Score_Others'!T29="",'Sites Score_Others'!S29=""),"no","yes")</f>
        <v>yes</v>
      </c>
    </row>
    <row r="478" spans="1:22" hidden="1" outlineLevel="1" collapsed="1" x14ac:dyDescent="0.45">
      <c r="E478" s="2" t="s">
        <v>133</v>
      </c>
      <c r="F478" s="2" t="s">
        <v>155</v>
      </c>
      <c r="G478" s="1" t="s">
        <v>131</v>
      </c>
      <c r="H478" s="1" t="s">
        <v>130</v>
      </c>
      <c r="I478" s="1" t="s">
        <v>132</v>
      </c>
      <c r="K478" s="42" t="str">
        <f>IF(OR('Sites Score_Others'!M30="",'Sites Score_Others'!L30=""),"no","yes")</f>
        <v>yes</v>
      </c>
      <c r="L478" s="42" t="str">
        <f>IF(OR('Sites Score_Others'!N30="",'Sites Score_Others'!M30=""),"no","yes")</f>
        <v>yes</v>
      </c>
      <c r="M478" s="42" t="str">
        <f>IF(OR('Sites Score_Others'!O30="",'Sites Score_Others'!N30=""),"no","yes")</f>
        <v>yes</v>
      </c>
      <c r="N478" s="42" t="str">
        <f>IF(OR('Sites Score_Others'!P30="",'Sites Score_Others'!O30=""),"no","yes")</f>
        <v>yes</v>
      </c>
      <c r="O478" s="80" t="s">
        <v>602</v>
      </c>
      <c r="P478" s="42" t="str">
        <f>IF(OR('Sites Score_Others'!R30="",'Sites Score_Others'!P30=""),"no","yes")</f>
        <v>yes</v>
      </c>
      <c r="Q478" s="42" t="str">
        <f>IF(OR('Sites Score_Others'!S30="",'Sites Score_Others'!R30=""),"no","yes")</f>
        <v>yes</v>
      </c>
      <c r="R478" s="42" t="str">
        <f>IF(OR('Sites Score_Others'!T30="",'Sites Score_Others'!S30=""),"no","yes")</f>
        <v>yes</v>
      </c>
    </row>
    <row r="479" spans="1:22" s="18" customFormat="1" ht="13.15" hidden="1" outlineLevel="1" x14ac:dyDescent="0.4">
      <c r="A479" s="15"/>
      <c r="B479" s="15"/>
      <c r="C479" s="16"/>
      <c r="D479" s="17"/>
      <c r="E479" s="2" t="s">
        <v>133</v>
      </c>
      <c r="F479" s="2" t="s">
        <v>156</v>
      </c>
      <c r="G479" s="1" t="s">
        <v>131</v>
      </c>
      <c r="H479" s="1" t="s">
        <v>130</v>
      </c>
      <c r="I479" s="1" t="s">
        <v>132</v>
      </c>
      <c r="K479" s="42" t="str">
        <f>IF(OR('Sites Score_Others'!M31="",'Sites Score_Others'!L31=""),"no","yes")</f>
        <v>yes</v>
      </c>
      <c r="L479" s="42" t="str">
        <f>IF(OR('Sites Score_Others'!N31="",'Sites Score_Others'!M31=""),"no","yes")</f>
        <v>yes</v>
      </c>
      <c r="M479" s="42" t="str">
        <f>IF(OR('Sites Score_Others'!O31="",'Sites Score_Others'!N31=""),"no","yes")</f>
        <v>yes</v>
      </c>
      <c r="N479" s="42" t="str">
        <f>IF(OR('Sites Score_Others'!P31="",'Sites Score_Others'!O31=""),"no","yes")</f>
        <v>yes</v>
      </c>
      <c r="O479" s="80" t="s">
        <v>602</v>
      </c>
      <c r="P479" s="42" t="str">
        <f>IF(OR('Sites Score_Others'!R31="",'Sites Score_Others'!P31=""),"no","yes")</f>
        <v>yes</v>
      </c>
      <c r="Q479" s="42" t="str">
        <f>IF(OR('Sites Score_Others'!S31="",'Sites Score_Others'!R31=""),"no","yes")</f>
        <v>yes</v>
      </c>
      <c r="R479" s="42" t="str">
        <f>IF(OR('Sites Score_Others'!T31="",'Sites Score_Others'!S31=""),"no","yes")</f>
        <v>yes</v>
      </c>
      <c r="S479" s="3"/>
      <c r="T479" s="3"/>
      <c r="U479" s="3"/>
      <c r="V479" s="3"/>
    </row>
    <row r="480" spans="1:22" hidden="1" outlineLevel="1" x14ac:dyDescent="0.45">
      <c r="E480" s="2" t="s">
        <v>133</v>
      </c>
      <c r="F480" s="2" t="s">
        <v>157</v>
      </c>
      <c r="G480" s="1" t="s">
        <v>131</v>
      </c>
      <c r="H480" s="1" t="s">
        <v>130</v>
      </c>
      <c r="I480" s="1" t="s">
        <v>132</v>
      </c>
      <c r="K480" s="42" t="str">
        <f>IF(OR('Sites Score_Others'!M32="",'Sites Score_Others'!L32=""),"no","yes")</f>
        <v>yes</v>
      </c>
      <c r="L480" s="42" t="str">
        <f>IF(OR('Sites Score_Others'!N32="",'Sites Score_Others'!M32=""),"no","yes")</f>
        <v>yes</v>
      </c>
      <c r="M480" s="42" t="str">
        <f>IF(OR('Sites Score_Others'!O32="",'Sites Score_Others'!N32=""),"no","yes")</f>
        <v>yes</v>
      </c>
      <c r="N480" s="42" t="str">
        <f>IF(OR('Sites Score_Others'!P32="",'Sites Score_Others'!O32=""),"no","yes")</f>
        <v>yes</v>
      </c>
      <c r="O480" s="80" t="s">
        <v>602</v>
      </c>
      <c r="P480" s="42" t="str">
        <f>IF(OR('Sites Score_Others'!R32="",'Sites Score_Others'!P32=""),"no","yes")</f>
        <v>yes</v>
      </c>
      <c r="Q480" s="42" t="str">
        <f>IF(OR('Sites Score_Others'!S32="",'Sites Score_Others'!R32=""),"no","yes")</f>
        <v>yes</v>
      </c>
      <c r="R480" s="42" t="str">
        <f>IF(OR('Sites Score_Others'!T32="",'Sites Score_Others'!S32=""),"no","yes")</f>
        <v>yes</v>
      </c>
    </row>
    <row r="481" spans="5:18" hidden="1" outlineLevel="1" x14ac:dyDescent="0.45">
      <c r="E481" s="2" t="s">
        <v>133</v>
      </c>
      <c r="F481" s="2" t="s">
        <v>158</v>
      </c>
      <c r="G481" s="1" t="s">
        <v>131</v>
      </c>
      <c r="H481" s="1" t="s">
        <v>130</v>
      </c>
      <c r="I481" s="1" t="s">
        <v>132</v>
      </c>
      <c r="J481" s="13"/>
      <c r="K481" s="42" t="str">
        <f>IF(OR('Sites Score_Others'!M33="",'Sites Score_Others'!L33=""),"no","yes")</f>
        <v>yes</v>
      </c>
      <c r="L481" s="42" t="str">
        <f>IF(OR('Sites Score_Others'!N33="",'Sites Score_Others'!M33=""),"no","yes")</f>
        <v>yes</v>
      </c>
      <c r="M481" s="42" t="str">
        <f>IF(OR('Sites Score_Others'!O33="",'Sites Score_Others'!N33=""),"no","yes")</f>
        <v>yes</v>
      </c>
      <c r="N481" s="42" t="str">
        <f>IF(OR('Sites Score_Others'!P33="",'Sites Score_Others'!O33=""),"no","yes")</f>
        <v>yes</v>
      </c>
      <c r="O481" s="80" t="s">
        <v>602</v>
      </c>
      <c r="P481" s="42" t="str">
        <f>IF(OR('Sites Score_Others'!R33="",'Sites Score_Others'!P33=""),"no","yes")</f>
        <v>yes</v>
      </c>
      <c r="Q481" s="42" t="str">
        <f>IF(OR('Sites Score_Others'!S33="",'Sites Score_Others'!R33=""),"no","yes")</f>
        <v>yes</v>
      </c>
      <c r="R481" s="42" t="str">
        <f>IF(OR('Sites Score_Others'!T33="",'Sites Score_Others'!S33=""),"no","yes")</f>
        <v>yes</v>
      </c>
    </row>
    <row r="482" spans="5:18" hidden="1" outlineLevel="1" x14ac:dyDescent="0.45">
      <c r="E482" s="2" t="s">
        <v>133</v>
      </c>
      <c r="F482" s="2" t="s">
        <v>159</v>
      </c>
      <c r="G482" s="1" t="s">
        <v>131</v>
      </c>
      <c r="H482" s="1" t="s">
        <v>130</v>
      </c>
      <c r="I482" s="1" t="s">
        <v>132</v>
      </c>
      <c r="J482" s="12"/>
      <c r="K482" s="42" t="str">
        <f>IF(OR('Sites Score_Others'!M34="",'Sites Score_Others'!L34=""),"no","yes")</f>
        <v>yes</v>
      </c>
      <c r="L482" s="42" t="str">
        <f>IF(OR('Sites Score_Others'!N34="",'Sites Score_Others'!M34=""),"no","yes")</f>
        <v>yes</v>
      </c>
      <c r="M482" s="42" t="str">
        <f>IF(OR('Sites Score_Others'!O34="",'Sites Score_Others'!N34=""),"no","yes")</f>
        <v>yes</v>
      </c>
      <c r="N482" s="42" t="str">
        <f>IF(OR('Sites Score_Others'!P34="",'Sites Score_Others'!O34=""),"no","yes")</f>
        <v>yes</v>
      </c>
      <c r="O482" s="80" t="s">
        <v>602</v>
      </c>
      <c r="P482" s="42" t="str">
        <f>IF(OR('Sites Score_Others'!R34="",'Sites Score_Others'!P34=""),"no","yes")</f>
        <v>yes</v>
      </c>
      <c r="Q482" s="42" t="str">
        <f>IF(OR('Sites Score_Others'!S34="",'Sites Score_Others'!R34=""),"no","yes")</f>
        <v>yes</v>
      </c>
      <c r="R482" s="42" t="str">
        <f>IF(OR('Sites Score_Others'!T34="",'Sites Score_Others'!S34=""),"no","yes")</f>
        <v>yes</v>
      </c>
    </row>
    <row r="483" spans="5:18" hidden="1" outlineLevel="1" x14ac:dyDescent="0.45">
      <c r="E483" s="2" t="s">
        <v>133</v>
      </c>
      <c r="F483" s="2" t="s">
        <v>160</v>
      </c>
      <c r="G483" s="1" t="s">
        <v>131</v>
      </c>
      <c r="H483" s="1" t="s">
        <v>130</v>
      </c>
      <c r="I483" s="1" t="s">
        <v>132</v>
      </c>
      <c r="J483" s="12"/>
      <c r="K483" s="42" t="str">
        <f>IF(OR('Sites Score_Others'!M35="",'Sites Score_Others'!L35=""),"no","yes")</f>
        <v>yes</v>
      </c>
      <c r="L483" s="42" t="str">
        <f>IF(OR('Sites Score_Others'!N35="",'Sites Score_Others'!M35=""),"no","yes")</f>
        <v>yes</v>
      </c>
      <c r="M483" s="42" t="str">
        <f>IF(OR('Sites Score_Others'!O35="",'Sites Score_Others'!N35=""),"no","yes")</f>
        <v>yes</v>
      </c>
      <c r="N483" s="42" t="str">
        <f>IF(OR('Sites Score_Others'!P35="",'Sites Score_Others'!O35=""),"no","yes")</f>
        <v>yes</v>
      </c>
      <c r="O483" s="80" t="s">
        <v>602</v>
      </c>
      <c r="P483" s="42" t="str">
        <f>IF(OR('Sites Score_Others'!R35="",'Sites Score_Others'!P35=""),"no","yes")</f>
        <v>yes</v>
      </c>
      <c r="Q483" s="42" t="str">
        <f>IF(OR('Sites Score_Others'!S35="",'Sites Score_Others'!R35=""),"no","yes")</f>
        <v>yes</v>
      </c>
      <c r="R483" s="42" t="str">
        <f>IF(OR('Sites Score_Others'!T35="",'Sites Score_Others'!S35=""),"no","yes")</f>
        <v>yes</v>
      </c>
    </row>
    <row r="484" spans="5:18" hidden="1" outlineLevel="1" x14ac:dyDescent="0.45">
      <c r="E484" s="2" t="s">
        <v>133</v>
      </c>
      <c r="F484" s="2" t="s">
        <v>161</v>
      </c>
      <c r="G484" s="1" t="s">
        <v>131</v>
      </c>
      <c r="H484" s="1" t="s">
        <v>130</v>
      </c>
      <c r="I484" s="1" t="s">
        <v>132</v>
      </c>
      <c r="J484" s="12"/>
      <c r="K484" s="42" t="str">
        <f>IF(OR('Sites Score_Others'!M36="",'Sites Score_Others'!L36=""),"no","yes")</f>
        <v>yes</v>
      </c>
      <c r="L484" s="42" t="str">
        <f>IF(OR('Sites Score_Others'!N36="",'Sites Score_Others'!M36=""),"no","yes")</f>
        <v>yes</v>
      </c>
      <c r="M484" s="42" t="str">
        <f>IF(OR('Sites Score_Others'!O36="",'Sites Score_Others'!N36=""),"no","yes")</f>
        <v>yes</v>
      </c>
      <c r="N484" s="42" t="str">
        <f>IF(OR('Sites Score_Others'!P36="",'Sites Score_Others'!O36=""),"no","yes")</f>
        <v>yes</v>
      </c>
      <c r="O484" s="80" t="s">
        <v>602</v>
      </c>
      <c r="P484" s="42" t="str">
        <f>IF(OR('Sites Score_Others'!R36="",'Sites Score_Others'!P36=""),"no","yes")</f>
        <v>yes</v>
      </c>
      <c r="Q484" s="42" t="str">
        <f>IF(OR('Sites Score_Others'!S36="",'Sites Score_Others'!R36=""),"no","yes")</f>
        <v>yes</v>
      </c>
      <c r="R484" s="42" t="str">
        <f>IF(OR('Sites Score_Others'!T36="",'Sites Score_Others'!S36=""),"no","yes")</f>
        <v>yes</v>
      </c>
    </row>
    <row r="485" spans="5:18" hidden="1" outlineLevel="1" x14ac:dyDescent="0.45">
      <c r="E485" s="2" t="s">
        <v>133</v>
      </c>
      <c r="F485" s="2" t="s">
        <v>162</v>
      </c>
      <c r="G485" s="1" t="s">
        <v>131</v>
      </c>
      <c r="H485" s="1" t="s">
        <v>130</v>
      </c>
      <c r="I485" s="1" t="s">
        <v>132</v>
      </c>
      <c r="J485" s="12"/>
      <c r="K485" s="42" t="str">
        <f>IF(OR('Sites Score_Others'!M37="",'Sites Score_Others'!L37=""),"no","yes")</f>
        <v>yes</v>
      </c>
      <c r="L485" s="42" t="str">
        <f>IF(OR('Sites Score_Others'!N37="",'Sites Score_Others'!M37=""),"no","yes")</f>
        <v>yes</v>
      </c>
      <c r="M485" s="42" t="str">
        <f>IF(OR('Sites Score_Others'!O37="",'Sites Score_Others'!N37=""),"no","yes")</f>
        <v>yes</v>
      </c>
      <c r="N485" s="42" t="str">
        <f>IF(OR('Sites Score_Others'!P37="",'Sites Score_Others'!O37=""),"no","yes")</f>
        <v>yes</v>
      </c>
      <c r="O485" s="80" t="s">
        <v>602</v>
      </c>
      <c r="P485" s="42" t="str">
        <f>IF(OR('Sites Score_Others'!R37="",'Sites Score_Others'!P37=""),"no","yes")</f>
        <v>yes</v>
      </c>
      <c r="Q485" s="42" t="str">
        <f>IF(OR('Sites Score_Others'!S37="",'Sites Score_Others'!R37=""),"no","yes")</f>
        <v>yes</v>
      </c>
      <c r="R485" s="42" t="str">
        <f>IF(OR('Sites Score_Others'!T37="",'Sites Score_Others'!S37=""),"no","yes")</f>
        <v>yes</v>
      </c>
    </row>
    <row r="486" spans="5:18" hidden="1" outlineLevel="1" x14ac:dyDescent="0.45">
      <c r="E486" s="2" t="s">
        <v>133</v>
      </c>
      <c r="F486" s="2" t="s">
        <v>163</v>
      </c>
      <c r="G486" s="1" t="s">
        <v>131</v>
      </c>
      <c r="H486" s="1" t="s">
        <v>130</v>
      </c>
      <c r="I486" s="1" t="s">
        <v>132</v>
      </c>
      <c r="J486" s="12"/>
      <c r="K486" s="42" t="str">
        <f>IF(OR('Sites Score_Others'!M38="",'Sites Score_Others'!L38=""),"no","yes")</f>
        <v>yes</v>
      </c>
      <c r="L486" s="42" t="str">
        <f>IF(OR('Sites Score_Others'!N38="",'Sites Score_Others'!M38=""),"no","yes")</f>
        <v>yes</v>
      </c>
      <c r="M486" s="42" t="str">
        <f>IF(OR('Sites Score_Others'!O38="",'Sites Score_Others'!N38=""),"no","yes")</f>
        <v>yes</v>
      </c>
      <c r="N486" s="42" t="str">
        <f>IF(OR('Sites Score_Others'!P38="",'Sites Score_Others'!O38=""),"no","yes")</f>
        <v>yes</v>
      </c>
      <c r="O486" s="80" t="s">
        <v>602</v>
      </c>
      <c r="P486" s="42" t="str">
        <f>IF(OR('Sites Score_Others'!R38="",'Sites Score_Others'!P38=""),"no","yes")</f>
        <v>yes</v>
      </c>
      <c r="Q486" s="42" t="str">
        <f>IF(OR('Sites Score_Others'!S38="",'Sites Score_Others'!R38=""),"no","yes")</f>
        <v>yes</v>
      </c>
      <c r="R486" s="42" t="str">
        <f>IF(OR('Sites Score_Others'!T38="",'Sites Score_Others'!S38=""),"no","yes")</f>
        <v>yes</v>
      </c>
    </row>
    <row r="487" spans="5:18" hidden="1" outlineLevel="1" x14ac:dyDescent="0.45">
      <c r="E487" s="2" t="s">
        <v>133</v>
      </c>
      <c r="F487" s="2" t="s">
        <v>164</v>
      </c>
      <c r="G487" s="1" t="s">
        <v>131</v>
      </c>
      <c r="H487" s="1" t="s">
        <v>130</v>
      </c>
      <c r="I487" s="1" t="s">
        <v>132</v>
      </c>
      <c r="J487" s="12"/>
      <c r="K487" s="42" t="str">
        <f>IF(OR('Sites Score_Others'!M39="",'Sites Score_Others'!L39=""),"no","yes")</f>
        <v>yes</v>
      </c>
      <c r="L487" s="42" t="str">
        <f>IF(OR('Sites Score_Others'!N39="",'Sites Score_Others'!M39=""),"no","yes")</f>
        <v>yes</v>
      </c>
      <c r="M487" s="42" t="str">
        <f>IF(OR('Sites Score_Others'!O39="",'Sites Score_Others'!N39=""),"no","yes")</f>
        <v>yes</v>
      </c>
      <c r="N487" s="42" t="str">
        <f>IF(OR('Sites Score_Others'!P39="",'Sites Score_Others'!O39=""),"no","yes")</f>
        <v>yes</v>
      </c>
      <c r="O487" s="80" t="s">
        <v>602</v>
      </c>
      <c r="P487" s="42" t="str">
        <f>IF(OR('Sites Score_Others'!R39="",'Sites Score_Others'!P39=""),"no","yes")</f>
        <v>yes</v>
      </c>
      <c r="Q487" s="42" t="str">
        <f>IF(OR('Sites Score_Others'!S39="",'Sites Score_Others'!R39=""),"no","yes")</f>
        <v>yes</v>
      </c>
      <c r="R487" s="42" t="str">
        <f>IF(OR('Sites Score_Others'!T39="",'Sites Score_Others'!S39=""),"no","yes")</f>
        <v>no</v>
      </c>
    </row>
    <row r="488" spans="5:18" hidden="1" outlineLevel="1" x14ac:dyDescent="0.45">
      <c r="E488" s="2" t="s">
        <v>133</v>
      </c>
      <c r="F488" s="2" t="s">
        <v>165</v>
      </c>
      <c r="G488" s="1" t="s">
        <v>131</v>
      </c>
      <c r="H488" s="1" t="s">
        <v>130</v>
      </c>
      <c r="I488" s="1" t="s">
        <v>132</v>
      </c>
      <c r="J488" s="12"/>
      <c r="K488" s="42" t="str">
        <f>IF(OR('Sites Score_Others'!M40="",'Sites Score_Others'!L40=""),"no","yes")</f>
        <v>yes</v>
      </c>
      <c r="L488" s="42" t="str">
        <f>IF(OR('Sites Score_Others'!N40="",'Sites Score_Others'!M40=""),"no","yes")</f>
        <v>yes</v>
      </c>
      <c r="M488" s="42" t="str">
        <f>IF(OR('Sites Score_Others'!O40="",'Sites Score_Others'!N40=""),"no","yes")</f>
        <v>yes</v>
      </c>
      <c r="N488" s="42" t="str">
        <f>IF(OR('Sites Score_Others'!P40="",'Sites Score_Others'!O40=""),"no","yes")</f>
        <v>yes</v>
      </c>
      <c r="O488" s="80" t="s">
        <v>602</v>
      </c>
      <c r="P488" s="42" t="str">
        <f>IF(OR('Sites Score_Others'!R40="",'Sites Score_Others'!P40=""),"no","yes")</f>
        <v>yes</v>
      </c>
      <c r="Q488" s="42" t="str">
        <f>IF(OR('Sites Score_Others'!S40="",'Sites Score_Others'!R40=""),"no","yes")</f>
        <v>yes</v>
      </c>
      <c r="R488" s="42" t="str">
        <f>IF(OR('Sites Score_Others'!T40="",'Sites Score_Others'!S40=""),"no","yes")</f>
        <v>yes</v>
      </c>
    </row>
    <row r="489" spans="5:18" hidden="1" outlineLevel="1" x14ac:dyDescent="0.45">
      <c r="E489" s="2" t="s">
        <v>133</v>
      </c>
      <c r="F489" s="2" t="s">
        <v>166</v>
      </c>
      <c r="G489" s="1" t="s">
        <v>131</v>
      </c>
      <c r="H489" s="1" t="s">
        <v>130</v>
      </c>
      <c r="I489" s="1" t="s">
        <v>132</v>
      </c>
      <c r="J489" s="12"/>
      <c r="K489" s="42" t="str">
        <f>IF(OR('Sites Score_Others'!M41="",'Sites Score_Others'!L41=""),"no","yes")</f>
        <v>no</v>
      </c>
      <c r="L489" s="42" t="str">
        <f>IF(OR('Sites Score_Others'!N41="",'Sites Score_Others'!M41=""),"no","yes")</f>
        <v>no</v>
      </c>
      <c r="M489" s="42" t="str">
        <f>IF(OR('Sites Score_Others'!O41="",'Sites Score_Others'!N41=""),"no","yes")</f>
        <v>no</v>
      </c>
      <c r="N489" s="42" t="str">
        <f>IF(OR('Sites Score_Others'!P41="",'Sites Score_Others'!O41=""),"no","yes")</f>
        <v>no</v>
      </c>
      <c r="O489" s="80" t="s">
        <v>602</v>
      </c>
      <c r="P489" s="42" t="str">
        <f>IF(OR('Sites Score_Others'!R41="",'Sites Score_Others'!P41=""),"no","yes")</f>
        <v>no</v>
      </c>
      <c r="Q489" s="42" t="str">
        <f>IF(OR('Sites Score_Others'!S41="",'Sites Score_Others'!R41=""),"no","yes")</f>
        <v>no</v>
      </c>
      <c r="R489" s="42" t="str">
        <f>IF(OR('Sites Score_Others'!T41="",'Sites Score_Others'!S41=""),"no","yes")</f>
        <v>no</v>
      </c>
    </row>
    <row r="490" spans="5:18" hidden="1" outlineLevel="1" x14ac:dyDescent="0.45">
      <c r="E490" s="2" t="s">
        <v>133</v>
      </c>
      <c r="F490" s="2" t="s">
        <v>167</v>
      </c>
      <c r="G490" s="1" t="s">
        <v>131</v>
      </c>
      <c r="H490" s="1" t="s">
        <v>130</v>
      </c>
      <c r="I490" s="1" t="s">
        <v>132</v>
      </c>
      <c r="J490" s="12"/>
      <c r="K490" s="42" t="str">
        <f>IF(OR('Sites Score_Others'!M42="",'Sites Score_Others'!L42=""),"no","yes")</f>
        <v>no</v>
      </c>
      <c r="L490" s="42" t="str">
        <f>IF(OR('Sites Score_Others'!N42="",'Sites Score_Others'!M42=""),"no","yes")</f>
        <v>no</v>
      </c>
      <c r="M490" s="42" t="str">
        <f>IF(OR('Sites Score_Others'!O42="",'Sites Score_Others'!N42=""),"no","yes")</f>
        <v>no</v>
      </c>
      <c r="N490" s="42" t="str">
        <f>IF(OR('Sites Score_Others'!P42="",'Sites Score_Others'!O42=""),"no","yes")</f>
        <v>no</v>
      </c>
      <c r="O490" s="80" t="s">
        <v>602</v>
      </c>
      <c r="P490" s="42" t="str">
        <f>IF(OR('Sites Score_Others'!R42="",'Sites Score_Others'!P42=""),"no","yes")</f>
        <v>no</v>
      </c>
      <c r="Q490" s="42" t="str">
        <f>IF(OR('Sites Score_Others'!S42="",'Sites Score_Others'!R42=""),"no","yes")</f>
        <v>no</v>
      </c>
      <c r="R490" s="42" t="str">
        <f>IF(OR('Sites Score_Others'!T42="",'Sites Score_Others'!S42=""),"no","yes")</f>
        <v>no</v>
      </c>
    </row>
    <row r="491" spans="5:18" hidden="1" outlineLevel="1" x14ac:dyDescent="0.45">
      <c r="E491" s="2" t="s">
        <v>133</v>
      </c>
      <c r="F491" s="2" t="s">
        <v>168</v>
      </c>
      <c r="G491" s="1" t="s">
        <v>131</v>
      </c>
      <c r="H491" s="1" t="s">
        <v>130</v>
      </c>
      <c r="I491" s="1" t="s">
        <v>132</v>
      </c>
      <c r="J491" s="12"/>
      <c r="K491" s="42" t="str">
        <f>IF(OR('Sites Score_Others'!M43="",'Sites Score_Others'!L43=""),"no","yes")</f>
        <v>no</v>
      </c>
      <c r="L491" s="42" t="str">
        <f>IF(OR('Sites Score_Others'!N43="",'Sites Score_Others'!M43=""),"no","yes")</f>
        <v>no</v>
      </c>
      <c r="M491" s="42" t="str">
        <f>IF(OR('Sites Score_Others'!O43="",'Sites Score_Others'!N43=""),"no","yes")</f>
        <v>no</v>
      </c>
      <c r="N491" s="42" t="str">
        <f>IF(OR('Sites Score_Others'!P43="",'Sites Score_Others'!O43=""),"no","yes")</f>
        <v>no</v>
      </c>
      <c r="O491" s="80" t="s">
        <v>602</v>
      </c>
      <c r="P491" s="42" t="str">
        <f>IF(OR('Sites Score_Others'!R43="",'Sites Score_Others'!P43=""),"no","yes")</f>
        <v>no</v>
      </c>
      <c r="Q491" s="42" t="str">
        <f>IF(OR('Sites Score_Others'!S43="",'Sites Score_Others'!R43=""),"no","yes")</f>
        <v>no</v>
      </c>
      <c r="R491" s="42" t="str">
        <f>IF(OR('Sites Score_Others'!T43="",'Sites Score_Others'!S43=""),"no","yes")</f>
        <v>no</v>
      </c>
    </row>
    <row r="492" spans="5:18" hidden="1" outlineLevel="1" x14ac:dyDescent="0.45">
      <c r="E492" s="2" t="s">
        <v>133</v>
      </c>
      <c r="F492" s="2" t="s">
        <v>169</v>
      </c>
      <c r="G492" s="1" t="s">
        <v>131</v>
      </c>
      <c r="H492" s="1" t="s">
        <v>130</v>
      </c>
      <c r="I492" s="1" t="s">
        <v>132</v>
      </c>
      <c r="J492" s="12"/>
      <c r="K492" s="42" t="str">
        <f>IF(OR('Sites Score_Others'!M44="",'Sites Score_Others'!L44=""),"no","yes")</f>
        <v>yes</v>
      </c>
      <c r="L492" s="42" t="str">
        <f>IF(OR('Sites Score_Others'!N44="",'Sites Score_Others'!M44=""),"no","yes")</f>
        <v>yes</v>
      </c>
      <c r="M492" s="42" t="str">
        <f>IF(OR('Sites Score_Others'!O44="",'Sites Score_Others'!N44=""),"no","yes")</f>
        <v>yes</v>
      </c>
      <c r="N492" s="42" t="str">
        <f>IF(OR('Sites Score_Others'!P44="",'Sites Score_Others'!O44=""),"no","yes")</f>
        <v>yes</v>
      </c>
      <c r="O492" s="80" t="s">
        <v>602</v>
      </c>
      <c r="P492" s="42" t="str">
        <f>IF(OR('Sites Score_Others'!R44="",'Sites Score_Others'!P44=""),"no","yes")</f>
        <v>yes</v>
      </c>
      <c r="Q492" s="42" t="str">
        <f>IF(OR('Sites Score_Others'!S44="",'Sites Score_Others'!R44=""),"no","yes")</f>
        <v>yes</v>
      </c>
      <c r="R492" s="42" t="str">
        <f>IF(OR('Sites Score_Others'!T44="",'Sites Score_Others'!S44=""),"no","yes")</f>
        <v>yes</v>
      </c>
    </row>
    <row r="493" spans="5:18" hidden="1" outlineLevel="1" x14ac:dyDescent="0.45">
      <c r="E493" s="2" t="s">
        <v>133</v>
      </c>
      <c r="F493" s="2" t="s">
        <v>170</v>
      </c>
      <c r="G493" s="1" t="s">
        <v>131</v>
      </c>
      <c r="H493" s="1" t="s">
        <v>130</v>
      </c>
      <c r="I493" s="1" t="s">
        <v>132</v>
      </c>
      <c r="J493" s="12"/>
      <c r="K493" s="42" t="str">
        <f>IF(OR('Sites Score_Others'!M45="",'Sites Score_Others'!L45=""),"no","yes")</f>
        <v>yes</v>
      </c>
      <c r="L493" s="42" t="str">
        <f>IF(OR('Sites Score_Others'!N45="",'Sites Score_Others'!M45=""),"no","yes")</f>
        <v>yes</v>
      </c>
      <c r="M493" s="42" t="str">
        <f>IF(OR('Sites Score_Others'!O45="",'Sites Score_Others'!N45=""),"no","yes")</f>
        <v>yes</v>
      </c>
      <c r="N493" s="42" t="str">
        <f>IF(OR('Sites Score_Others'!P45="",'Sites Score_Others'!O45=""),"no","yes")</f>
        <v>yes</v>
      </c>
      <c r="O493" s="80" t="s">
        <v>602</v>
      </c>
      <c r="P493" s="42" t="str">
        <f>IF(OR('Sites Score_Others'!R45="",'Sites Score_Others'!P45=""),"no","yes")</f>
        <v>yes</v>
      </c>
      <c r="Q493" s="42" t="str">
        <f>IF(OR('Sites Score_Others'!S45="",'Sites Score_Others'!R45=""),"no","yes")</f>
        <v>yes</v>
      </c>
      <c r="R493" s="42" t="str">
        <f>IF(OR('Sites Score_Others'!T45="",'Sites Score_Others'!S45=""),"no","yes")</f>
        <v>yes</v>
      </c>
    </row>
    <row r="494" spans="5:18" hidden="1" outlineLevel="1" x14ac:dyDescent="0.45">
      <c r="E494" s="2" t="s">
        <v>133</v>
      </c>
      <c r="F494" s="2" t="s">
        <v>171</v>
      </c>
      <c r="G494" s="1" t="s">
        <v>131</v>
      </c>
      <c r="H494" s="1" t="s">
        <v>130</v>
      </c>
      <c r="I494" s="1" t="s">
        <v>132</v>
      </c>
      <c r="J494" s="12"/>
      <c r="K494" s="42" t="str">
        <f>IF(OR('Sites Score_Others'!M46="",'Sites Score_Others'!L46=""),"no","yes")</f>
        <v>yes</v>
      </c>
      <c r="L494" s="42" t="str">
        <f>IF(OR('Sites Score_Others'!N46="",'Sites Score_Others'!M46=""),"no","yes")</f>
        <v>yes</v>
      </c>
      <c r="M494" s="42" t="str">
        <f>IF(OR('Sites Score_Others'!O46="",'Sites Score_Others'!N46=""),"no","yes")</f>
        <v>yes</v>
      </c>
      <c r="N494" s="42" t="str">
        <f>IF(OR('Sites Score_Others'!P46="",'Sites Score_Others'!O46=""),"no","yes")</f>
        <v>yes</v>
      </c>
      <c r="O494" s="80" t="s">
        <v>602</v>
      </c>
      <c r="P494" s="42" t="str">
        <f>IF(OR('Sites Score_Others'!R46="",'Sites Score_Others'!P46=""),"no","yes")</f>
        <v>yes</v>
      </c>
      <c r="Q494" s="42" t="str">
        <f>IF(OR('Sites Score_Others'!S46="",'Sites Score_Others'!R46=""),"no","yes")</f>
        <v>yes</v>
      </c>
      <c r="R494" s="42" t="str">
        <f>IF(OR('Sites Score_Others'!T46="",'Sites Score_Others'!S46=""),"no","yes")</f>
        <v>yes</v>
      </c>
    </row>
    <row r="495" spans="5:18" hidden="1" outlineLevel="1" x14ac:dyDescent="0.45">
      <c r="E495" s="2" t="s">
        <v>133</v>
      </c>
      <c r="F495" s="2" t="s">
        <v>172</v>
      </c>
      <c r="G495" s="1" t="s">
        <v>131</v>
      </c>
      <c r="H495" s="1" t="s">
        <v>130</v>
      </c>
      <c r="I495" s="1" t="s">
        <v>132</v>
      </c>
      <c r="J495" s="12"/>
      <c r="K495" s="42" t="str">
        <f>IF(OR('Sites Score_Others'!M47="",'Sites Score_Others'!L47=""),"no","yes")</f>
        <v>yes</v>
      </c>
      <c r="L495" s="42" t="str">
        <f>IF(OR('Sites Score_Others'!N47="",'Sites Score_Others'!M47=""),"no","yes")</f>
        <v>yes</v>
      </c>
      <c r="M495" s="42" t="str">
        <f>IF(OR('Sites Score_Others'!O47="",'Sites Score_Others'!N47=""),"no","yes")</f>
        <v>yes</v>
      </c>
      <c r="N495" s="42" t="str">
        <f>IF(OR('Sites Score_Others'!P47="",'Sites Score_Others'!O47=""),"no","yes")</f>
        <v>yes</v>
      </c>
      <c r="O495" s="80" t="s">
        <v>602</v>
      </c>
      <c r="P495" s="42" t="str">
        <f>IF(OR('Sites Score_Others'!R47="",'Sites Score_Others'!P47=""),"no","yes")</f>
        <v>yes</v>
      </c>
      <c r="Q495" s="42" t="str">
        <f>IF(OR('Sites Score_Others'!S47="",'Sites Score_Others'!R47=""),"no","yes")</f>
        <v>yes</v>
      </c>
      <c r="R495" s="42" t="str">
        <f>IF(OR('Sites Score_Others'!T47="",'Sites Score_Others'!S47=""),"no","yes")</f>
        <v>yes</v>
      </c>
    </row>
    <row r="496" spans="5:18" hidden="1" outlineLevel="1" x14ac:dyDescent="0.45">
      <c r="E496" s="2" t="s">
        <v>133</v>
      </c>
      <c r="F496" s="2" t="s">
        <v>173</v>
      </c>
      <c r="G496" s="1" t="s">
        <v>131</v>
      </c>
      <c r="H496" s="1" t="s">
        <v>130</v>
      </c>
      <c r="I496" s="1" t="s">
        <v>132</v>
      </c>
      <c r="J496" s="12"/>
      <c r="K496" s="42" t="str">
        <f>IF(OR('Sites Score_Others'!M48="",'Sites Score_Others'!L48=""),"no","yes")</f>
        <v>yes</v>
      </c>
      <c r="L496" s="42" t="str">
        <f>IF(OR('Sites Score_Others'!N48="",'Sites Score_Others'!M48=""),"no","yes")</f>
        <v>yes</v>
      </c>
      <c r="M496" s="42" t="str">
        <f>IF(OR('Sites Score_Others'!O48="",'Sites Score_Others'!N48=""),"no","yes")</f>
        <v>yes</v>
      </c>
      <c r="N496" s="42" t="str">
        <f>IF(OR('Sites Score_Others'!P48="",'Sites Score_Others'!O48=""),"no","yes")</f>
        <v>yes</v>
      </c>
      <c r="O496" s="80" t="s">
        <v>602</v>
      </c>
      <c r="P496" s="42" t="str">
        <f>IF(OR('Sites Score_Others'!R48="",'Sites Score_Others'!P48=""),"no","yes")</f>
        <v>yes</v>
      </c>
      <c r="Q496" s="42" t="str">
        <f>IF(OR('Sites Score_Others'!S48="",'Sites Score_Others'!R48=""),"no","yes")</f>
        <v>yes</v>
      </c>
      <c r="R496" s="42" t="str">
        <f>IF(OR('Sites Score_Others'!T48="",'Sites Score_Others'!S48=""),"no","yes")</f>
        <v>yes</v>
      </c>
    </row>
    <row r="497" spans="1:22" hidden="1" outlineLevel="1" x14ac:dyDescent="0.45">
      <c r="E497" s="2" t="s">
        <v>133</v>
      </c>
      <c r="F497" s="2" t="s">
        <v>174</v>
      </c>
      <c r="G497" s="1" t="s">
        <v>131</v>
      </c>
      <c r="H497" s="1" t="s">
        <v>130</v>
      </c>
      <c r="I497" s="1" t="s">
        <v>132</v>
      </c>
      <c r="J497" s="12"/>
      <c r="K497" s="42" t="str">
        <f>IF(OR('Sites Score_Others'!M49="",'Sites Score_Others'!L49=""),"no","yes")</f>
        <v>yes</v>
      </c>
      <c r="L497" s="42" t="str">
        <f>IF(OR('Sites Score_Others'!N49="",'Sites Score_Others'!M49=""),"no","yes")</f>
        <v>yes</v>
      </c>
      <c r="M497" s="42" t="str">
        <f>IF(OR('Sites Score_Others'!O49="",'Sites Score_Others'!N49=""),"no","yes")</f>
        <v>yes</v>
      </c>
      <c r="N497" s="42" t="str">
        <f>IF(OR('Sites Score_Others'!P49="",'Sites Score_Others'!O49=""),"no","yes")</f>
        <v>yes</v>
      </c>
      <c r="O497" s="80" t="s">
        <v>602</v>
      </c>
      <c r="P497" s="42" t="str">
        <f>IF(OR('Sites Score_Others'!R49="",'Sites Score_Others'!P49=""),"no","yes")</f>
        <v>yes</v>
      </c>
      <c r="Q497" s="42" t="str">
        <f>IF(OR('Sites Score_Others'!S49="",'Sites Score_Others'!R49=""),"no","yes")</f>
        <v>yes</v>
      </c>
      <c r="R497" s="42" t="str">
        <f>IF(OR('Sites Score_Others'!T49="",'Sites Score_Others'!S49=""),"no","yes")</f>
        <v>yes</v>
      </c>
    </row>
    <row r="498" spans="1:22" hidden="1" outlineLevel="1" x14ac:dyDescent="0.45">
      <c r="E498" s="2" t="s">
        <v>133</v>
      </c>
      <c r="F498" s="2" t="s">
        <v>175</v>
      </c>
      <c r="G498" s="1" t="s">
        <v>131</v>
      </c>
      <c r="H498" s="1" t="s">
        <v>130</v>
      </c>
      <c r="I498" s="1" t="s">
        <v>132</v>
      </c>
      <c r="J498" s="12"/>
      <c r="K498" s="42" t="str">
        <f>IF(OR('Sites Score_Others'!M50="",'Sites Score_Others'!L50=""),"no","yes")</f>
        <v>yes</v>
      </c>
      <c r="L498" s="42" t="str">
        <f>IF(OR('Sites Score_Others'!N50="",'Sites Score_Others'!M50=""),"no","yes")</f>
        <v>yes</v>
      </c>
      <c r="M498" s="42" t="str">
        <f>IF(OR('Sites Score_Others'!O50="",'Sites Score_Others'!N50=""),"no","yes")</f>
        <v>yes</v>
      </c>
      <c r="N498" s="42" t="str">
        <f>IF(OR('Sites Score_Others'!P50="",'Sites Score_Others'!O50=""),"no","yes")</f>
        <v>yes</v>
      </c>
      <c r="O498" s="80" t="s">
        <v>602</v>
      </c>
      <c r="P498" s="42" t="str">
        <f>IF(OR('Sites Score_Others'!R50="",'Sites Score_Others'!P50=""),"no","yes")</f>
        <v>yes</v>
      </c>
      <c r="Q498" s="42" t="str">
        <f>IF(OR('Sites Score_Others'!S50="",'Sites Score_Others'!R50=""),"no","yes")</f>
        <v>yes</v>
      </c>
      <c r="R498" s="42" t="str">
        <f>IF(OR('Sites Score_Others'!T50="",'Sites Score_Others'!S50=""),"no","yes")</f>
        <v>yes</v>
      </c>
    </row>
    <row r="499" spans="1:22" hidden="1" outlineLevel="1" x14ac:dyDescent="0.45">
      <c r="E499" s="2" t="s">
        <v>133</v>
      </c>
      <c r="F499" s="2" t="s">
        <v>176</v>
      </c>
      <c r="G499" s="1" t="s">
        <v>131</v>
      </c>
      <c r="H499" s="1" t="s">
        <v>130</v>
      </c>
      <c r="I499" s="1" t="s">
        <v>132</v>
      </c>
      <c r="J499" s="12"/>
      <c r="K499" s="42" t="str">
        <f>IF(OR('Sites Score_Others'!M51="",'Sites Score_Others'!L51=""),"no","yes")</f>
        <v>yes</v>
      </c>
      <c r="L499" s="42" t="str">
        <f>IF(OR('Sites Score_Others'!N51="",'Sites Score_Others'!M51=""),"no","yes")</f>
        <v>yes</v>
      </c>
      <c r="M499" s="42" t="str">
        <f>IF(OR('Sites Score_Others'!O51="",'Sites Score_Others'!N51=""),"no","yes")</f>
        <v>yes</v>
      </c>
      <c r="N499" s="42" t="str">
        <f>IF(OR('Sites Score_Others'!P51="",'Sites Score_Others'!O51=""),"no","yes")</f>
        <v>yes</v>
      </c>
      <c r="O499" s="80" t="s">
        <v>602</v>
      </c>
      <c r="P499" s="42" t="str">
        <f>IF(OR('Sites Score_Others'!R51="",'Sites Score_Others'!P51=""),"no","yes")</f>
        <v>yes</v>
      </c>
      <c r="Q499" s="42" t="str">
        <f>IF(OR('Sites Score_Others'!S51="",'Sites Score_Others'!R51=""),"no","yes")</f>
        <v>yes</v>
      </c>
      <c r="R499" s="42" t="str">
        <f>IF(OR('Sites Score_Others'!T51="",'Sites Score_Others'!S51=""),"no","yes")</f>
        <v>yes</v>
      </c>
    </row>
    <row r="500" spans="1:22" hidden="1" outlineLevel="1" x14ac:dyDescent="0.45">
      <c r="E500" s="2" t="s">
        <v>133</v>
      </c>
      <c r="F500" s="2" t="s">
        <v>177</v>
      </c>
      <c r="G500" s="1" t="s">
        <v>131</v>
      </c>
      <c r="H500" s="1" t="s">
        <v>130</v>
      </c>
      <c r="I500" s="1" t="s">
        <v>132</v>
      </c>
      <c r="J500" s="12"/>
      <c r="K500" s="42" t="str">
        <f>IF(OR('Sites Score_Others'!M52="",'Sites Score_Others'!L52=""),"no","yes")</f>
        <v>yes</v>
      </c>
      <c r="L500" s="42" t="str">
        <f>IF(OR('Sites Score_Others'!N52="",'Sites Score_Others'!M52=""),"no","yes")</f>
        <v>yes</v>
      </c>
      <c r="M500" s="42" t="str">
        <f>IF(OR('Sites Score_Others'!O52="",'Sites Score_Others'!N52=""),"no","yes")</f>
        <v>yes</v>
      </c>
      <c r="N500" s="42" t="str">
        <f>IF(OR('Sites Score_Others'!P52="",'Sites Score_Others'!O52=""),"no","yes")</f>
        <v>yes</v>
      </c>
      <c r="O500" s="80" t="s">
        <v>602</v>
      </c>
      <c r="P500" s="42" t="str">
        <f>IF(OR('Sites Score_Others'!R52="",'Sites Score_Others'!P52=""),"no","yes")</f>
        <v>yes</v>
      </c>
      <c r="Q500" s="42" t="str">
        <f>IF(OR('Sites Score_Others'!S52="",'Sites Score_Others'!R52=""),"no","yes")</f>
        <v>yes</v>
      </c>
      <c r="R500" s="42" t="str">
        <f>IF(OR('Sites Score_Others'!T52="",'Sites Score_Others'!S52=""),"no","yes")</f>
        <v>yes</v>
      </c>
    </row>
    <row r="501" spans="1:22" hidden="1" outlineLevel="1" x14ac:dyDescent="0.45">
      <c r="E501" s="2" t="s">
        <v>133</v>
      </c>
      <c r="F501" s="2" t="s">
        <v>178</v>
      </c>
      <c r="G501" s="1" t="s">
        <v>131</v>
      </c>
      <c r="H501" s="1" t="s">
        <v>130</v>
      </c>
      <c r="I501" s="1" t="s">
        <v>132</v>
      </c>
      <c r="J501" s="12"/>
      <c r="K501" s="42" t="str">
        <f>IF(OR('Sites Score_Others'!M53="",'Sites Score_Others'!L53=""),"no","yes")</f>
        <v>yes</v>
      </c>
      <c r="L501" s="42" t="str">
        <f>IF(OR('Sites Score_Others'!N53="",'Sites Score_Others'!M53=""),"no","yes")</f>
        <v>yes</v>
      </c>
      <c r="M501" s="42" t="str">
        <f>IF(OR('Sites Score_Others'!O53="",'Sites Score_Others'!N53=""),"no","yes")</f>
        <v>yes</v>
      </c>
      <c r="N501" s="42" t="str">
        <f>IF(OR('Sites Score_Others'!P53="",'Sites Score_Others'!O53=""),"no","yes")</f>
        <v>yes</v>
      </c>
      <c r="O501" s="80" t="s">
        <v>602</v>
      </c>
      <c r="P501" s="42" t="str">
        <f>IF(OR('Sites Score_Others'!R53="",'Sites Score_Others'!P53=""),"no","yes")</f>
        <v>yes</v>
      </c>
      <c r="Q501" s="42" t="str">
        <f>IF(OR('Sites Score_Others'!S53="",'Sites Score_Others'!R53=""),"no","yes")</f>
        <v>yes</v>
      </c>
      <c r="R501" s="42" t="str">
        <f>IF(OR('Sites Score_Others'!T53="",'Sites Score_Others'!S53=""),"no","yes")</f>
        <v>yes</v>
      </c>
    </row>
    <row r="502" spans="1:22" hidden="1" outlineLevel="1" x14ac:dyDescent="0.45">
      <c r="E502" s="2" t="s">
        <v>133</v>
      </c>
      <c r="F502" s="2" t="s">
        <v>179</v>
      </c>
      <c r="G502" s="1" t="s">
        <v>131</v>
      </c>
      <c r="H502" s="1" t="s">
        <v>130</v>
      </c>
      <c r="I502" s="1" t="s">
        <v>132</v>
      </c>
      <c r="K502" s="42" t="str">
        <f>IF(OR('Sites Score_Others'!M54="",'Sites Score_Others'!L54=""),"no","yes")</f>
        <v>yes</v>
      </c>
      <c r="L502" s="42" t="str">
        <f>IF(OR('Sites Score_Others'!N54="",'Sites Score_Others'!M54=""),"no","yes")</f>
        <v>yes</v>
      </c>
      <c r="M502" s="42" t="str">
        <f>IF(OR('Sites Score_Others'!O54="",'Sites Score_Others'!N54=""),"no","yes")</f>
        <v>yes</v>
      </c>
      <c r="N502" s="42" t="str">
        <f>IF(OR('Sites Score_Others'!P54="",'Sites Score_Others'!O54=""),"no","yes")</f>
        <v>yes</v>
      </c>
      <c r="O502" s="80" t="s">
        <v>602</v>
      </c>
      <c r="P502" s="42" t="str">
        <f>IF(OR('Sites Score_Others'!R54="",'Sites Score_Others'!P54=""),"no","yes")</f>
        <v>yes</v>
      </c>
      <c r="Q502" s="42" t="str">
        <f>IF(OR('Sites Score_Others'!S54="",'Sites Score_Others'!R54=""),"no","yes")</f>
        <v>yes</v>
      </c>
      <c r="R502" s="42" t="str">
        <f>IF(OR('Sites Score_Others'!T54="",'Sites Score_Others'!S54=""),"no","yes")</f>
        <v>yes</v>
      </c>
    </row>
    <row r="503" spans="1:22" s="18" customFormat="1" ht="13.15" hidden="1" outlineLevel="1" x14ac:dyDescent="0.4">
      <c r="A503" s="15"/>
      <c r="B503" s="15"/>
      <c r="C503" s="16"/>
      <c r="D503" s="17"/>
      <c r="E503" s="2" t="s">
        <v>133</v>
      </c>
      <c r="F503" s="2" t="s">
        <v>180</v>
      </c>
      <c r="G503" s="1" t="s">
        <v>131</v>
      </c>
      <c r="H503" s="1" t="s">
        <v>130</v>
      </c>
      <c r="I503" s="1" t="s">
        <v>132</v>
      </c>
      <c r="K503" s="42" t="str">
        <f>IF(OR('Sites Score_Others'!M55="",'Sites Score_Others'!L55=""),"no","yes")</f>
        <v>yes</v>
      </c>
      <c r="L503" s="42" t="str">
        <f>IF(OR('Sites Score_Others'!N55="",'Sites Score_Others'!M55=""),"no","yes")</f>
        <v>yes</v>
      </c>
      <c r="M503" s="42" t="str">
        <f>IF(OR('Sites Score_Others'!O55="",'Sites Score_Others'!N55=""),"no","yes")</f>
        <v>yes</v>
      </c>
      <c r="N503" s="42" t="str">
        <f>IF(OR('Sites Score_Others'!P55="",'Sites Score_Others'!O55=""),"no","yes")</f>
        <v>yes</v>
      </c>
      <c r="O503" s="80" t="s">
        <v>602</v>
      </c>
      <c r="P503" s="42" t="str">
        <f>IF(OR('Sites Score_Others'!R55="",'Sites Score_Others'!P55=""),"no","yes")</f>
        <v>yes</v>
      </c>
      <c r="Q503" s="42" t="str">
        <f>IF(OR('Sites Score_Others'!S55="",'Sites Score_Others'!R55=""),"no","yes")</f>
        <v>yes</v>
      </c>
      <c r="R503" s="42" t="str">
        <f>IF(OR('Sites Score_Others'!T55="",'Sites Score_Others'!S55=""),"no","yes")</f>
        <v>yes</v>
      </c>
      <c r="S503" s="3"/>
      <c r="T503" s="3"/>
      <c r="U503" s="3"/>
      <c r="V503" s="3"/>
    </row>
    <row r="504" spans="1:22" hidden="1" outlineLevel="1" x14ac:dyDescent="0.45">
      <c r="E504" s="2" t="s">
        <v>133</v>
      </c>
      <c r="F504" s="2" t="s">
        <v>181</v>
      </c>
      <c r="G504" s="1" t="s">
        <v>131</v>
      </c>
      <c r="H504" s="1" t="s">
        <v>130</v>
      </c>
      <c r="I504" s="1" t="s">
        <v>132</v>
      </c>
      <c r="K504" s="42" t="str">
        <f>IF(OR('Sites Score_Others'!M56="",'Sites Score_Others'!L56=""),"no","yes")</f>
        <v>yes</v>
      </c>
      <c r="L504" s="42" t="str">
        <f>IF(OR('Sites Score_Others'!N56="",'Sites Score_Others'!M56=""),"no","yes")</f>
        <v>yes</v>
      </c>
      <c r="M504" s="42" t="str">
        <f>IF(OR('Sites Score_Others'!O56="",'Sites Score_Others'!N56=""),"no","yes")</f>
        <v>yes</v>
      </c>
      <c r="N504" s="42" t="str">
        <f>IF(OR('Sites Score_Others'!P56="",'Sites Score_Others'!O56=""),"no","yes")</f>
        <v>yes</v>
      </c>
      <c r="O504" s="80" t="s">
        <v>602</v>
      </c>
      <c r="P504" s="42" t="str">
        <f>IF(OR('Sites Score_Others'!R56="",'Sites Score_Others'!P56=""),"no","yes")</f>
        <v>yes</v>
      </c>
      <c r="Q504" s="42" t="str">
        <f>IF(OR('Sites Score_Others'!S56="",'Sites Score_Others'!R56=""),"no","yes")</f>
        <v>yes</v>
      </c>
      <c r="R504" s="42" t="str">
        <f>IF(OR('Sites Score_Others'!T56="",'Sites Score_Others'!S56=""),"no","yes")</f>
        <v>yes</v>
      </c>
    </row>
    <row r="505" spans="1:22" hidden="1" outlineLevel="1" x14ac:dyDescent="0.45">
      <c r="E505" s="2" t="s">
        <v>133</v>
      </c>
      <c r="F505" s="2" t="s">
        <v>182</v>
      </c>
      <c r="G505" s="1" t="s">
        <v>131</v>
      </c>
      <c r="H505" s="1" t="s">
        <v>130</v>
      </c>
      <c r="I505" s="1" t="s">
        <v>132</v>
      </c>
      <c r="J505" s="13"/>
      <c r="K505" s="42" t="str">
        <f>IF(OR('Sites Score_Others'!M57="",'Sites Score_Others'!L57=""),"no","yes")</f>
        <v>yes</v>
      </c>
      <c r="L505" s="42" t="str">
        <f>IF(OR('Sites Score_Others'!N57="",'Sites Score_Others'!M57=""),"no","yes")</f>
        <v>yes</v>
      </c>
      <c r="M505" s="42" t="str">
        <f>IF(OR('Sites Score_Others'!O57="",'Sites Score_Others'!N57=""),"no","yes")</f>
        <v>yes</v>
      </c>
      <c r="N505" s="42" t="str">
        <f>IF(OR('Sites Score_Others'!P57="",'Sites Score_Others'!O57=""),"no","yes")</f>
        <v>yes</v>
      </c>
      <c r="O505" s="80" t="s">
        <v>602</v>
      </c>
      <c r="P505" s="42" t="str">
        <f>IF(OR('Sites Score_Others'!R57="",'Sites Score_Others'!P57=""),"no","yes")</f>
        <v>yes</v>
      </c>
      <c r="Q505" s="42" t="str">
        <f>IF(OR('Sites Score_Others'!S57="",'Sites Score_Others'!R57=""),"no","yes")</f>
        <v>yes</v>
      </c>
      <c r="R505" s="42" t="str">
        <f>IF(OR('Sites Score_Others'!T57="",'Sites Score_Others'!S57=""),"no","yes")</f>
        <v>yes</v>
      </c>
    </row>
    <row r="506" spans="1:22" hidden="1" outlineLevel="1" x14ac:dyDescent="0.45">
      <c r="E506" s="2" t="s">
        <v>133</v>
      </c>
      <c r="F506" s="2" t="s">
        <v>183</v>
      </c>
      <c r="G506" s="1" t="s">
        <v>131</v>
      </c>
      <c r="H506" s="1" t="s">
        <v>130</v>
      </c>
      <c r="I506" s="1" t="s">
        <v>132</v>
      </c>
      <c r="J506" s="12"/>
      <c r="K506" s="42" t="str">
        <f>IF(OR('Sites Score_Others'!M58="",'Sites Score_Others'!L58=""),"no","yes")</f>
        <v>yes</v>
      </c>
      <c r="L506" s="42" t="str">
        <f>IF(OR('Sites Score_Others'!N58="",'Sites Score_Others'!M58=""),"no","yes")</f>
        <v>yes</v>
      </c>
      <c r="M506" s="42" t="str">
        <f>IF(OR('Sites Score_Others'!O58="",'Sites Score_Others'!N58=""),"no","yes")</f>
        <v>yes</v>
      </c>
      <c r="N506" s="42" t="str">
        <f>IF(OR('Sites Score_Others'!P58="",'Sites Score_Others'!O58=""),"no","yes")</f>
        <v>yes</v>
      </c>
      <c r="O506" s="80" t="s">
        <v>602</v>
      </c>
      <c r="P506" s="42" t="str">
        <f>IF(OR('Sites Score_Others'!R58="",'Sites Score_Others'!P58=""),"no","yes")</f>
        <v>yes</v>
      </c>
      <c r="Q506" s="42" t="str">
        <f>IF(OR('Sites Score_Others'!S58="",'Sites Score_Others'!R58=""),"no","yes")</f>
        <v>yes</v>
      </c>
      <c r="R506" s="42" t="str">
        <f>IF(OR('Sites Score_Others'!T58="",'Sites Score_Others'!S58=""),"no","yes")</f>
        <v>yes</v>
      </c>
    </row>
    <row r="507" spans="1:22" hidden="1" outlineLevel="1" x14ac:dyDescent="0.45">
      <c r="E507" s="2" t="s">
        <v>133</v>
      </c>
      <c r="F507" s="2" t="s">
        <v>184</v>
      </c>
      <c r="G507" s="1" t="s">
        <v>131</v>
      </c>
      <c r="H507" s="1" t="s">
        <v>130</v>
      </c>
      <c r="I507" s="1" t="s">
        <v>132</v>
      </c>
      <c r="J507" s="12"/>
      <c r="K507" s="42" t="str">
        <f>IF(OR('Sites Score_Others'!M59="",'Sites Score_Others'!L59=""),"no","yes")</f>
        <v>yes</v>
      </c>
      <c r="L507" s="42" t="str">
        <f>IF(OR('Sites Score_Others'!N59="",'Sites Score_Others'!M59=""),"no","yes")</f>
        <v>yes</v>
      </c>
      <c r="M507" s="42" t="str">
        <f>IF(OR('Sites Score_Others'!O59="",'Sites Score_Others'!N59=""),"no","yes")</f>
        <v>yes</v>
      </c>
      <c r="N507" s="42" t="str">
        <f>IF(OR('Sites Score_Others'!P59="",'Sites Score_Others'!O59=""),"no","yes")</f>
        <v>yes</v>
      </c>
      <c r="O507" s="80" t="s">
        <v>602</v>
      </c>
      <c r="P507" s="42" t="str">
        <f>IF(OR('Sites Score_Others'!R59="",'Sites Score_Others'!P59=""),"no","yes")</f>
        <v>yes</v>
      </c>
      <c r="Q507" s="42" t="str">
        <f>IF(OR('Sites Score_Others'!S59="",'Sites Score_Others'!R59=""),"no","yes")</f>
        <v>yes</v>
      </c>
      <c r="R507" s="42" t="str">
        <f>IF(OR('Sites Score_Others'!T59="",'Sites Score_Others'!S59=""),"no","yes")</f>
        <v>yes</v>
      </c>
    </row>
    <row r="508" spans="1:22" hidden="1" outlineLevel="1" x14ac:dyDescent="0.45">
      <c r="E508" s="2" t="s">
        <v>133</v>
      </c>
      <c r="F508" s="2" t="s">
        <v>185</v>
      </c>
      <c r="G508" s="1" t="s">
        <v>131</v>
      </c>
      <c r="H508" s="1" t="s">
        <v>130</v>
      </c>
      <c r="I508" s="1" t="s">
        <v>132</v>
      </c>
      <c r="J508" s="12"/>
      <c r="K508" s="42" t="str">
        <f>IF(OR('Sites Score_Others'!M60="",'Sites Score_Others'!L60=""),"no","yes")</f>
        <v>no</v>
      </c>
      <c r="L508" s="42" t="str">
        <f>IF(OR('Sites Score_Others'!N60="",'Sites Score_Others'!M60=""),"no","yes")</f>
        <v>yes</v>
      </c>
      <c r="M508" s="42" t="str">
        <f>IF(OR('Sites Score_Others'!O60="",'Sites Score_Others'!N60=""),"no","yes")</f>
        <v>yes</v>
      </c>
      <c r="N508" s="42" t="str">
        <f>IF(OR('Sites Score_Others'!P60="",'Sites Score_Others'!O60=""),"no","yes")</f>
        <v>yes</v>
      </c>
      <c r="O508" s="80" t="s">
        <v>602</v>
      </c>
      <c r="P508" s="42" t="str">
        <f>IF(OR('Sites Score_Others'!R60="",'Sites Score_Others'!P60=""),"no","yes")</f>
        <v>yes</v>
      </c>
      <c r="Q508" s="42" t="str">
        <f>IF(OR('Sites Score_Others'!S60="",'Sites Score_Others'!R60=""),"no","yes")</f>
        <v>yes</v>
      </c>
      <c r="R508" s="42" t="str">
        <f>IF(OR('Sites Score_Others'!T60="",'Sites Score_Others'!S60=""),"no","yes")</f>
        <v>yes</v>
      </c>
    </row>
    <row r="509" spans="1:22" collapsed="1" x14ac:dyDescent="0.45">
      <c r="E509" s="2"/>
      <c r="F509" s="2"/>
      <c r="G509" s="1"/>
      <c r="H509" s="1"/>
      <c r="J509" s="12"/>
      <c r="L509" s="42"/>
      <c r="M509" s="42"/>
      <c r="N509" s="42"/>
      <c r="O509" s="42"/>
      <c r="P509" s="42"/>
      <c r="Q509" s="42"/>
      <c r="R509" s="42"/>
    </row>
    <row r="510" spans="1:22" x14ac:dyDescent="0.45">
      <c r="E510" s="2" t="s">
        <v>186</v>
      </c>
      <c r="F510" s="2" t="s">
        <v>187</v>
      </c>
      <c r="G510" s="1" t="s">
        <v>131</v>
      </c>
      <c r="H510" s="1" t="s">
        <v>130</v>
      </c>
      <c r="I510" s="1" t="s">
        <v>132</v>
      </c>
      <c r="J510" s="12"/>
      <c r="K510" s="42" t="str">
        <f>IF(OR('Sites Score_Others'!M62="",'Sites Score_Others'!L62=""),"no","yes")</f>
        <v>yes</v>
      </c>
      <c r="L510" s="42" t="str">
        <f>IF(OR('Sites Score_Others'!N62="",'Sites Score_Others'!M62=""),"no","yes")</f>
        <v>yes</v>
      </c>
      <c r="M510" s="42" t="str">
        <f>IF(OR('Sites Score_Others'!O62="",'Sites Score_Others'!N62=""),"no","yes")</f>
        <v>yes</v>
      </c>
      <c r="N510" s="42" t="str">
        <f>IF(OR('Sites Score_Others'!P62="",'Sites Score_Others'!O62=""),"no","yes")</f>
        <v>yes</v>
      </c>
      <c r="O510" s="80" t="s">
        <v>602</v>
      </c>
      <c r="P510" s="42" t="str">
        <f>IF(OR('Sites Score_Others'!R62="",'Sites Score_Others'!P62=""),"no","yes")</f>
        <v>yes</v>
      </c>
      <c r="Q510" s="42" t="str">
        <f>IF(OR('Sites Score_Others'!S62="",'Sites Score_Others'!R62=""),"no","yes")</f>
        <v>yes</v>
      </c>
      <c r="R510" s="42" t="str">
        <f>IF(OR('Sites Score_Others'!T62="",'Sites Score_Others'!S62=""),"no","yes")</f>
        <v>yes</v>
      </c>
    </row>
    <row r="511" spans="1:22" hidden="1" outlineLevel="1" x14ac:dyDescent="0.45">
      <c r="E511" s="2" t="s">
        <v>186</v>
      </c>
      <c r="F511" s="2" t="s">
        <v>188</v>
      </c>
      <c r="G511" s="1" t="s">
        <v>131</v>
      </c>
      <c r="H511" s="1" t="s">
        <v>130</v>
      </c>
      <c r="I511" s="1" t="s">
        <v>132</v>
      </c>
      <c r="J511" s="12"/>
      <c r="K511" s="42" t="str">
        <f>IF(OR('Sites Score_Others'!M63="",'Sites Score_Others'!L63=""),"no","yes")</f>
        <v>yes</v>
      </c>
      <c r="L511" s="42" t="str">
        <f>IF(OR('Sites Score_Others'!N63="",'Sites Score_Others'!M63=""),"no","yes")</f>
        <v>yes</v>
      </c>
      <c r="M511" s="42" t="str">
        <f>IF(OR('Sites Score_Others'!O63="",'Sites Score_Others'!N63=""),"no","yes")</f>
        <v>yes</v>
      </c>
      <c r="N511" s="42" t="str">
        <f>IF(OR('Sites Score_Others'!P63="",'Sites Score_Others'!O63=""),"no","yes")</f>
        <v>yes</v>
      </c>
      <c r="O511" s="80" t="s">
        <v>602</v>
      </c>
      <c r="P511" s="42" t="str">
        <f>IF(OR('Sites Score_Others'!R63="",'Sites Score_Others'!P63=""),"no","yes")</f>
        <v>yes</v>
      </c>
      <c r="Q511" s="42" t="str">
        <f>IF(OR('Sites Score_Others'!S63="",'Sites Score_Others'!R63=""),"no","yes")</f>
        <v>yes</v>
      </c>
      <c r="R511" s="42" t="str">
        <f>IF(OR('Sites Score_Others'!T63="",'Sites Score_Others'!S63=""),"no","yes")</f>
        <v>yes</v>
      </c>
    </row>
    <row r="512" spans="1:22" hidden="1" outlineLevel="1" x14ac:dyDescent="0.45">
      <c r="E512" s="2" t="s">
        <v>186</v>
      </c>
      <c r="F512" s="2" t="s">
        <v>189</v>
      </c>
      <c r="G512" s="1" t="s">
        <v>131</v>
      </c>
      <c r="H512" s="1" t="s">
        <v>130</v>
      </c>
      <c r="I512" s="1" t="s">
        <v>132</v>
      </c>
      <c r="J512" s="12"/>
      <c r="K512" s="42" t="str">
        <f>IF(OR('Sites Score_Others'!M64="",'Sites Score_Others'!L64=""),"no","yes")</f>
        <v>yes</v>
      </c>
      <c r="L512" s="42" t="str">
        <f>IF(OR('Sites Score_Others'!N64="",'Sites Score_Others'!M64=""),"no","yes")</f>
        <v>yes</v>
      </c>
      <c r="M512" s="42" t="str">
        <f>IF(OR('Sites Score_Others'!O64="",'Sites Score_Others'!N64=""),"no","yes")</f>
        <v>yes</v>
      </c>
      <c r="N512" s="42" t="str">
        <f>IF(OR('Sites Score_Others'!P64="",'Sites Score_Others'!O64=""),"no","yes")</f>
        <v>yes</v>
      </c>
      <c r="O512" s="80" t="s">
        <v>602</v>
      </c>
      <c r="P512" s="42" t="str">
        <f>IF(OR('Sites Score_Others'!R64="",'Sites Score_Others'!P64=""),"no","yes")</f>
        <v>yes</v>
      </c>
      <c r="Q512" s="42" t="str">
        <f>IF(OR('Sites Score_Others'!S64="",'Sites Score_Others'!R64=""),"no","yes")</f>
        <v>yes</v>
      </c>
      <c r="R512" s="42" t="str">
        <f>IF(OR('Sites Score_Others'!T64="",'Sites Score_Others'!S64=""),"no","yes")</f>
        <v>yes</v>
      </c>
    </row>
    <row r="513" spans="1:22" hidden="1" outlineLevel="1" x14ac:dyDescent="0.45">
      <c r="E513" s="2" t="s">
        <v>186</v>
      </c>
      <c r="F513" s="2" t="s">
        <v>190</v>
      </c>
      <c r="G513" s="1" t="s">
        <v>131</v>
      </c>
      <c r="H513" s="1" t="s">
        <v>130</v>
      </c>
      <c r="I513" s="1" t="s">
        <v>132</v>
      </c>
      <c r="J513" s="12"/>
      <c r="K513" s="42" t="str">
        <f>IF(OR('Sites Score_Others'!M65="",'Sites Score_Others'!L65=""),"no","yes")</f>
        <v>yes</v>
      </c>
      <c r="L513" s="42" t="str">
        <f>IF(OR('Sites Score_Others'!N65="",'Sites Score_Others'!M65=""),"no","yes")</f>
        <v>yes</v>
      </c>
      <c r="M513" s="42" t="str">
        <f>IF(OR('Sites Score_Others'!O65="",'Sites Score_Others'!N65=""),"no","yes")</f>
        <v>yes</v>
      </c>
      <c r="N513" s="42" t="str">
        <f>IF(OR('Sites Score_Others'!P65="",'Sites Score_Others'!O65=""),"no","yes")</f>
        <v>yes</v>
      </c>
      <c r="O513" s="80" t="s">
        <v>602</v>
      </c>
      <c r="P513" s="42" t="str">
        <f>IF(OR('Sites Score_Others'!R65="",'Sites Score_Others'!P65=""),"no","yes")</f>
        <v>yes</v>
      </c>
      <c r="Q513" s="42" t="str">
        <f>IF(OR('Sites Score_Others'!S65="",'Sites Score_Others'!R65=""),"no","yes")</f>
        <v>yes</v>
      </c>
      <c r="R513" s="42" t="str">
        <f>IF(OR('Sites Score_Others'!T65="",'Sites Score_Others'!S65=""),"no","yes")</f>
        <v>yes</v>
      </c>
    </row>
    <row r="514" spans="1:22" hidden="1" outlineLevel="1" x14ac:dyDescent="0.45">
      <c r="E514" s="2" t="s">
        <v>186</v>
      </c>
      <c r="F514" s="2" t="s">
        <v>191</v>
      </c>
      <c r="G514" s="1" t="s">
        <v>131</v>
      </c>
      <c r="H514" s="1" t="s">
        <v>130</v>
      </c>
      <c r="I514" s="1" t="s">
        <v>132</v>
      </c>
      <c r="J514" s="12"/>
      <c r="K514" s="42" t="str">
        <f>IF(OR('Sites Score_Others'!M66="",'Sites Score_Others'!L66=""),"no","yes")</f>
        <v>yes</v>
      </c>
      <c r="L514" s="42" t="str">
        <f>IF(OR('Sites Score_Others'!N66="",'Sites Score_Others'!M66=""),"no","yes")</f>
        <v>yes</v>
      </c>
      <c r="M514" s="42" t="str">
        <f>IF(OR('Sites Score_Others'!O66="",'Sites Score_Others'!N66=""),"no","yes")</f>
        <v>yes</v>
      </c>
      <c r="N514" s="42" t="str">
        <f>IF(OR('Sites Score_Others'!P66="",'Sites Score_Others'!O66=""),"no","yes")</f>
        <v>yes</v>
      </c>
      <c r="O514" s="80" t="s">
        <v>602</v>
      </c>
      <c r="P514" s="42" t="str">
        <f>IF(OR('Sites Score_Others'!R66="",'Sites Score_Others'!P66=""),"no","yes")</f>
        <v>yes</v>
      </c>
      <c r="Q514" s="42" t="str">
        <f>IF(OR('Sites Score_Others'!S66="",'Sites Score_Others'!R66=""),"no","yes")</f>
        <v>yes</v>
      </c>
      <c r="R514" s="42" t="str">
        <f>IF(OR('Sites Score_Others'!T66="",'Sites Score_Others'!S66=""),"no","yes")</f>
        <v>yes</v>
      </c>
    </row>
    <row r="515" spans="1:22" hidden="1" outlineLevel="1" x14ac:dyDescent="0.45">
      <c r="E515" s="2" t="s">
        <v>186</v>
      </c>
      <c r="F515" s="2" t="s">
        <v>192</v>
      </c>
      <c r="G515" s="1" t="s">
        <v>131</v>
      </c>
      <c r="H515" s="1" t="s">
        <v>130</v>
      </c>
      <c r="I515" s="1" t="s">
        <v>132</v>
      </c>
      <c r="J515" s="12"/>
      <c r="K515" s="42" t="str">
        <f>IF(OR('Sites Score_Others'!M67="",'Sites Score_Others'!L67=""),"no","yes")</f>
        <v>yes</v>
      </c>
      <c r="L515" s="42" t="str">
        <f>IF(OR('Sites Score_Others'!N67="",'Sites Score_Others'!M67=""),"no","yes")</f>
        <v>yes</v>
      </c>
      <c r="M515" s="42" t="str">
        <f>IF(OR('Sites Score_Others'!O67="",'Sites Score_Others'!N67=""),"no","yes")</f>
        <v>yes</v>
      </c>
      <c r="N515" s="42" t="str">
        <f>IF(OR('Sites Score_Others'!P67="",'Sites Score_Others'!O67=""),"no","yes")</f>
        <v>yes</v>
      </c>
      <c r="O515" s="80" t="s">
        <v>602</v>
      </c>
      <c r="P515" s="42" t="str">
        <f>IF(OR('Sites Score_Others'!R67="",'Sites Score_Others'!P67=""),"no","yes")</f>
        <v>yes</v>
      </c>
      <c r="Q515" s="42" t="str">
        <f>IF(OR('Sites Score_Others'!S67="",'Sites Score_Others'!R67=""),"no","yes")</f>
        <v>yes</v>
      </c>
      <c r="R515" s="42" t="str">
        <f>IF(OR('Sites Score_Others'!T67="",'Sites Score_Others'!S67=""),"no","yes")</f>
        <v>yes</v>
      </c>
    </row>
    <row r="516" spans="1:22" hidden="1" outlineLevel="1" x14ac:dyDescent="0.45">
      <c r="E516" s="2" t="s">
        <v>186</v>
      </c>
      <c r="F516" s="2" t="s">
        <v>193</v>
      </c>
      <c r="G516" s="1" t="s">
        <v>131</v>
      </c>
      <c r="H516" s="1" t="s">
        <v>130</v>
      </c>
      <c r="I516" s="1" t="s">
        <v>132</v>
      </c>
      <c r="J516" s="12"/>
      <c r="K516" s="42" t="str">
        <f>IF(OR('Sites Score_Others'!M68="",'Sites Score_Others'!L68=""),"no","yes")</f>
        <v>yes</v>
      </c>
      <c r="L516" s="42" t="str">
        <f>IF(OR('Sites Score_Others'!N68="",'Sites Score_Others'!M68=""),"no","yes")</f>
        <v>yes</v>
      </c>
      <c r="M516" s="42" t="str">
        <f>IF(OR('Sites Score_Others'!O68="",'Sites Score_Others'!N68=""),"no","yes")</f>
        <v>yes</v>
      </c>
      <c r="N516" s="42" t="str">
        <f>IF(OR('Sites Score_Others'!P68="",'Sites Score_Others'!O68=""),"no","yes")</f>
        <v>yes</v>
      </c>
      <c r="O516" s="80" t="s">
        <v>602</v>
      </c>
      <c r="P516" s="42" t="str">
        <f>IF(OR('Sites Score_Others'!R68="",'Sites Score_Others'!P68=""),"no","yes")</f>
        <v>yes</v>
      </c>
      <c r="Q516" s="42" t="str">
        <f>IF(OR('Sites Score_Others'!S68="",'Sites Score_Others'!R68=""),"no","yes")</f>
        <v>yes</v>
      </c>
      <c r="R516" s="42" t="str">
        <f>IF(OR('Sites Score_Others'!T68="",'Sites Score_Others'!S68=""),"no","yes")</f>
        <v>yes</v>
      </c>
    </row>
    <row r="517" spans="1:22" hidden="1" outlineLevel="1" x14ac:dyDescent="0.45">
      <c r="E517" s="2" t="s">
        <v>186</v>
      </c>
      <c r="F517" s="2" t="s">
        <v>194</v>
      </c>
      <c r="G517" s="1" t="s">
        <v>131</v>
      </c>
      <c r="H517" s="1" t="s">
        <v>130</v>
      </c>
      <c r="I517" s="1" t="s">
        <v>132</v>
      </c>
      <c r="J517" s="12"/>
      <c r="K517" s="42" t="str">
        <f>IF(OR('Sites Score_Others'!M69="",'Sites Score_Others'!L69=""),"no","yes")</f>
        <v>yes</v>
      </c>
      <c r="L517" s="42" t="str">
        <f>IF(OR('Sites Score_Others'!N69="",'Sites Score_Others'!M69=""),"no","yes")</f>
        <v>yes</v>
      </c>
      <c r="M517" s="42" t="str">
        <f>IF(OR('Sites Score_Others'!O69="",'Sites Score_Others'!N69=""),"no","yes")</f>
        <v>yes</v>
      </c>
      <c r="N517" s="42" t="str">
        <f>IF(OR('Sites Score_Others'!P69="",'Sites Score_Others'!O69=""),"no","yes")</f>
        <v>yes</v>
      </c>
      <c r="O517" s="80" t="s">
        <v>602</v>
      </c>
      <c r="P517" s="42" t="str">
        <f>IF(OR('Sites Score_Others'!R69="",'Sites Score_Others'!P69=""),"no","yes")</f>
        <v>yes</v>
      </c>
      <c r="Q517" s="42" t="str">
        <f>IF(OR('Sites Score_Others'!S69="",'Sites Score_Others'!R69=""),"no","yes")</f>
        <v>yes</v>
      </c>
      <c r="R517" s="42" t="str">
        <f>IF(OR('Sites Score_Others'!T69="",'Sites Score_Others'!S69=""),"no","yes")</f>
        <v>yes</v>
      </c>
    </row>
    <row r="518" spans="1:22" hidden="1" outlineLevel="1" x14ac:dyDescent="0.45">
      <c r="E518" s="2" t="s">
        <v>186</v>
      </c>
      <c r="F518" s="2" t="s">
        <v>195</v>
      </c>
      <c r="G518" s="1" t="s">
        <v>131</v>
      </c>
      <c r="H518" s="1" t="s">
        <v>130</v>
      </c>
      <c r="I518" s="1" t="s">
        <v>132</v>
      </c>
      <c r="J518" s="12"/>
      <c r="K518" s="42" t="str">
        <f>IF(OR('Sites Score_Others'!M70="",'Sites Score_Others'!L70=""),"no","yes")</f>
        <v>yes</v>
      </c>
      <c r="L518" s="42" t="str">
        <f>IF(OR('Sites Score_Others'!N70="",'Sites Score_Others'!M70=""),"no","yes")</f>
        <v>yes</v>
      </c>
      <c r="M518" s="42" t="str">
        <f>IF(OR('Sites Score_Others'!O70="",'Sites Score_Others'!N70=""),"no","yes")</f>
        <v>yes</v>
      </c>
      <c r="N518" s="42" t="str">
        <f>IF(OR('Sites Score_Others'!P70="",'Sites Score_Others'!O70=""),"no","yes")</f>
        <v>yes</v>
      </c>
      <c r="O518" s="80" t="s">
        <v>602</v>
      </c>
      <c r="P518" s="42" t="str">
        <f>IF(OR('Sites Score_Others'!R70="",'Sites Score_Others'!P70=""),"no","yes")</f>
        <v>yes</v>
      </c>
      <c r="Q518" s="42" t="str">
        <f>IF(OR('Sites Score_Others'!S70="",'Sites Score_Others'!R70=""),"no","yes")</f>
        <v>yes</v>
      </c>
      <c r="R518" s="42" t="str">
        <f>IF(OR('Sites Score_Others'!T70="",'Sites Score_Others'!S70=""),"no","yes")</f>
        <v>yes</v>
      </c>
    </row>
    <row r="519" spans="1:22" hidden="1" outlineLevel="1" x14ac:dyDescent="0.45">
      <c r="E519" s="2" t="s">
        <v>186</v>
      </c>
      <c r="F519" s="2" t="s">
        <v>196</v>
      </c>
      <c r="G519" s="1" t="s">
        <v>131</v>
      </c>
      <c r="H519" s="1" t="s">
        <v>130</v>
      </c>
      <c r="I519" s="1" t="s">
        <v>132</v>
      </c>
      <c r="J519" s="12"/>
      <c r="K519" s="42" t="str">
        <f>IF(OR('Sites Score_Others'!M71="",'Sites Score_Others'!L71=""),"no","yes")</f>
        <v>yes</v>
      </c>
      <c r="L519" s="42" t="str">
        <f>IF(OR('Sites Score_Others'!N71="",'Sites Score_Others'!M71=""),"no","yes")</f>
        <v>yes</v>
      </c>
      <c r="M519" s="42" t="str">
        <f>IF(OR('Sites Score_Others'!O71="",'Sites Score_Others'!N71=""),"no","yes")</f>
        <v>yes</v>
      </c>
      <c r="N519" s="42" t="str">
        <f>IF(OR('Sites Score_Others'!P71="",'Sites Score_Others'!O71=""),"no","yes")</f>
        <v>yes</v>
      </c>
      <c r="O519" s="80" t="s">
        <v>602</v>
      </c>
      <c r="P519" s="42" t="str">
        <f>IF(OR('Sites Score_Others'!R71="",'Sites Score_Others'!P71=""),"no","yes")</f>
        <v>yes</v>
      </c>
      <c r="Q519" s="42" t="str">
        <f>IF(OR('Sites Score_Others'!S71="",'Sites Score_Others'!R71=""),"no","yes")</f>
        <v>yes</v>
      </c>
      <c r="R519" s="42" t="str">
        <f>IF(OR('Sites Score_Others'!T71="",'Sites Score_Others'!S71=""),"no","yes")</f>
        <v>yes</v>
      </c>
    </row>
    <row r="520" spans="1:22" hidden="1" outlineLevel="1" x14ac:dyDescent="0.45">
      <c r="E520" s="2" t="s">
        <v>186</v>
      </c>
      <c r="F520" s="2" t="s">
        <v>197</v>
      </c>
      <c r="G520" s="1" t="s">
        <v>131</v>
      </c>
      <c r="H520" s="1" t="s">
        <v>130</v>
      </c>
      <c r="I520" s="1" t="s">
        <v>132</v>
      </c>
      <c r="J520" s="12"/>
      <c r="K520" s="42" t="str">
        <f>IF(OR('Sites Score_Others'!M72="",'Sites Score_Others'!L72=""),"no","yes")</f>
        <v>yes</v>
      </c>
      <c r="L520" s="42" t="str">
        <f>IF(OR('Sites Score_Others'!N72="",'Sites Score_Others'!M72=""),"no","yes")</f>
        <v>yes</v>
      </c>
      <c r="M520" s="42" t="str">
        <f>IF(OR('Sites Score_Others'!O72="",'Sites Score_Others'!N72=""),"no","yes")</f>
        <v>yes</v>
      </c>
      <c r="N520" s="42" t="str">
        <f>IF(OR('Sites Score_Others'!P72="",'Sites Score_Others'!O72=""),"no","yes")</f>
        <v>yes</v>
      </c>
      <c r="O520" s="80" t="s">
        <v>602</v>
      </c>
      <c r="P520" s="42" t="str">
        <f>IF(OR('Sites Score_Others'!R72="",'Sites Score_Others'!P72=""),"no","yes")</f>
        <v>yes</v>
      </c>
      <c r="Q520" s="42" t="str">
        <f>IF(OR('Sites Score_Others'!S72="",'Sites Score_Others'!R72=""),"no","yes")</f>
        <v>yes</v>
      </c>
      <c r="R520" s="42" t="str">
        <f>IF(OR('Sites Score_Others'!T72="",'Sites Score_Others'!S72=""),"no","yes")</f>
        <v>yes</v>
      </c>
    </row>
    <row r="521" spans="1:22" hidden="1" outlineLevel="1" x14ac:dyDescent="0.45">
      <c r="E521" s="2" t="s">
        <v>186</v>
      </c>
      <c r="F521" s="2" t="s">
        <v>198</v>
      </c>
      <c r="G521" s="1" t="s">
        <v>131</v>
      </c>
      <c r="H521" s="1" t="s">
        <v>130</v>
      </c>
      <c r="I521" s="1" t="s">
        <v>132</v>
      </c>
      <c r="J521" s="12"/>
      <c r="K521" s="42" t="str">
        <f>IF(OR('Sites Score_Others'!M73="",'Sites Score_Others'!L73=""),"no","yes")</f>
        <v>yes</v>
      </c>
      <c r="L521" s="42" t="str">
        <f>IF(OR('Sites Score_Others'!N73="",'Sites Score_Others'!M73=""),"no","yes")</f>
        <v>yes</v>
      </c>
      <c r="M521" s="42" t="str">
        <f>IF(OR('Sites Score_Others'!O73="",'Sites Score_Others'!N73=""),"no","yes")</f>
        <v>yes</v>
      </c>
      <c r="N521" s="42" t="str">
        <f>IF(OR('Sites Score_Others'!P73="",'Sites Score_Others'!O73=""),"no","yes")</f>
        <v>yes</v>
      </c>
      <c r="O521" s="80" t="s">
        <v>602</v>
      </c>
      <c r="P521" s="42" t="str">
        <f>IF(OR('Sites Score_Others'!R73="",'Sites Score_Others'!P73=""),"no","yes")</f>
        <v>yes</v>
      </c>
      <c r="Q521" s="42" t="str">
        <f>IF(OR('Sites Score_Others'!S73="",'Sites Score_Others'!R73=""),"no","yes")</f>
        <v>yes</v>
      </c>
      <c r="R521" s="42" t="str">
        <f>IF(OR('Sites Score_Others'!T73="",'Sites Score_Others'!S73=""),"no","yes")</f>
        <v>yes</v>
      </c>
    </row>
    <row r="522" spans="1:22" hidden="1" outlineLevel="1" x14ac:dyDescent="0.45">
      <c r="E522" s="2" t="s">
        <v>186</v>
      </c>
      <c r="F522" s="2" t="s">
        <v>199</v>
      </c>
      <c r="G522" s="1" t="s">
        <v>131</v>
      </c>
      <c r="H522" s="1" t="s">
        <v>130</v>
      </c>
      <c r="I522" s="1" t="s">
        <v>132</v>
      </c>
      <c r="J522" s="12"/>
      <c r="K522" s="42" t="str">
        <f>IF(OR('Sites Score_Others'!M74="",'Sites Score_Others'!L74=""),"no","yes")</f>
        <v>yes</v>
      </c>
      <c r="L522" s="42" t="str">
        <f>IF(OR('Sites Score_Others'!N74="",'Sites Score_Others'!M74=""),"no","yes")</f>
        <v>yes</v>
      </c>
      <c r="M522" s="42" t="str">
        <f>IF(OR('Sites Score_Others'!O74="",'Sites Score_Others'!N74=""),"no","yes")</f>
        <v>yes</v>
      </c>
      <c r="N522" s="42" t="str">
        <f>IF(OR('Sites Score_Others'!P74="",'Sites Score_Others'!O74=""),"no","yes")</f>
        <v>yes</v>
      </c>
      <c r="O522" s="80" t="s">
        <v>602</v>
      </c>
      <c r="P522" s="42" t="str">
        <f>IF(OR('Sites Score_Others'!R74="",'Sites Score_Others'!P74=""),"no","yes")</f>
        <v>yes</v>
      </c>
      <c r="Q522" s="42" t="str">
        <f>IF(OR('Sites Score_Others'!S74="",'Sites Score_Others'!R74=""),"no","yes")</f>
        <v>yes</v>
      </c>
      <c r="R522" s="42" t="str">
        <f>IF(OR('Sites Score_Others'!T74="",'Sites Score_Others'!S74=""),"no","yes")</f>
        <v>yes</v>
      </c>
    </row>
    <row r="523" spans="1:22" hidden="1" outlineLevel="1" x14ac:dyDescent="0.45">
      <c r="E523" s="2" t="s">
        <v>186</v>
      </c>
      <c r="F523" s="2" t="s">
        <v>200</v>
      </c>
      <c r="G523" s="1" t="s">
        <v>131</v>
      </c>
      <c r="H523" s="1" t="s">
        <v>130</v>
      </c>
      <c r="I523" s="1" t="s">
        <v>132</v>
      </c>
      <c r="J523" s="12"/>
      <c r="K523" s="42" t="str">
        <f>IF(OR('Sites Score_Others'!M75="",'Sites Score_Others'!L75=""),"no","yes")</f>
        <v>yes</v>
      </c>
      <c r="L523" s="42" t="str">
        <f>IF(OR('Sites Score_Others'!N75="",'Sites Score_Others'!M75=""),"no","yes")</f>
        <v>yes</v>
      </c>
      <c r="M523" s="42" t="str">
        <f>IF(OR('Sites Score_Others'!O75="",'Sites Score_Others'!N75=""),"no","yes")</f>
        <v>yes</v>
      </c>
      <c r="N523" s="42" t="str">
        <f>IF(OR('Sites Score_Others'!P75="",'Sites Score_Others'!O75=""),"no","yes")</f>
        <v>yes</v>
      </c>
      <c r="O523" s="80" t="s">
        <v>602</v>
      </c>
      <c r="P523" s="42" t="str">
        <f>IF(OR('Sites Score_Others'!R75="",'Sites Score_Others'!P75=""),"no","yes")</f>
        <v>yes</v>
      </c>
      <c r="Q523" s="42" t="str">
        <f>IF(OR('Sites Score_Others'!S75="",'Sites Score_Others'!R75=""),"no","yes")</f>
        <v>yes</v>
      </c>
      <c r="R523" s="42" t="str">
        <f>IF(OR('Sites Score_Others'!T75="",'Sites Score_Others'!S75=""),"no","yes")</f>
        <v>yes</v>
      </c>
    </row>
    <row r="524" spans="1:22" hidden="1" outlineLevel="1" x14ac:dyDescent="0.45">
      <c r="E524" s="2" t="s">
        <v>186</v>
      </c>
      <c r="F524" s="2" t="s">
        <v>201</v>
      </c>
      <c r="G524" s="1" t="s">
        <v>131</v>
      </c>
      <c r="H524" s="1" t="s">
        <v>130</v>
      </c>
      <c r="I524" s="1" t="s">
        <v>132</v>
      </c>
      <c r="J524" s="12"/>
      <c r="K524" s="42" t="str">
        <f>IF(OR('Sites Score_Others'!M76="",'Sites Score_Others'!L76=""),"no","yes")</f>
        <v>yes</v>
      </c>
      <c r="L524" s="42" t="str">
        <f>IF(OR('Sites Score_Others'!N76="",'Sites Score_Others'!M76=""),"no","yes")</f>
        <v>yes</v>
      </c>
      <c r="M524" s="42" t="str">
        <f>IF(OR('Sites Score_Others'!O76="",'Sites Score_Others'!N76=""),"no","yes")</f>
        <v>yes</v>
      </c>
      <c r="N524" s="42" t="str">
        <f>IF(OR('Sites Score_Others'!P76="",'Sites Score_Others'!O76=""),"no","yes")</f>
        <v>yes</v>
      </c>
      <c r="O524" s="80" t="s">
        <v>602</v>
      </c>
      <c r="P524" s="42" t="str">
        <f>IF(OR('Sites Score_Others'!R76="",'Sites Score_Others'!P76=""),"no","yes")</f>
        <v>yes</v>
      </c>
      <c r="Q524" s="42" t="str">
        <f>IF(OR('Sites Score_Others'!S76="",'Sites Score_Others'!R76=""),"no","yes")</f>
        <v>yes</v>
      </c>
      <c r="R524" s="42" t="str">
        <f>IF(OR('Sites Score_Others'!T76="",'Sites Score_Others'!S76=""),"no","yes")</f>
        <v>yes</v>
      </c>
    </row>
    <row r="525" spans="1:22" hidden="1" outlineLevel="1" x14ac:dyDescent="0.45">
      <c r="E525" s="2" t="s">
        <v>186</v>
      </c>
      <c r="F525" s="2" t="s">
        <v>202</v>
      </c>
      <c r="G525" s="1" t="s">
        <v>131</v>
      </c>
      <c r="H525" s="1" t="s">
        <v>130</v>
      </c>
      <c r="I525" s="1" t="s">
        <v>132</v>
      </c>
      <c r="J525" s="12"/>
      <c r="K525" s="42" t="str">
        <f>IF(OR('Sites Score_Others'!M77="",'Sites Score_Others'!L77=""),"no","yes")</f>
        <v>yes</v>
      </c>
      <c r="L525" s="42" t="str">
        <f>IF(OR('Sites Score_Others'!N77="",'Sites Score_Others'!M77=""),"no","yes")</f>
        <v>yes</v>
      </c>
      <c r="M525" s="42" t="str">
        <f>IF(OR('Sites Score_Others'!O77="",'Sites Score_Others'!N77=""),"no","yes")</f>
        <v>yes</v>
      </c>
      <c r="N525" s="42" t="str">
        <f>IF(OR('Sites Score_Others'!P77="",'Sites Score_Others'!O77=""),"no","yes")</f>
        <v>yes</v>
      </c>
      <c r="O525" s="80" t="s">
        <v>602</v>
      </c>
      <c r="P525" s="42" t="str">
        <f>IF(OR('Sites Score_Others'!R77="",'Sites Score_Others'!P77=""),"no","yes")</f>
        <v>yes</v>
      </c>
      <c r="Q525" s="42" t="str">
        <f>IF(OR('Sites Score_Others'!S77="",'Sites Score_Others'!R77=""),"no","yes")</f>
        <v>yes</v>
      </c>
      <c r="R525" s="42" t="str">
        <f>IF(OR('Sites Score_Others'!T77="",'Sites Score_Others'!S77=""),"no","yes")</f>
        <v>yes</v>
      </c>
    </row>
    <row r="526" spans="1:22" hidden="1" outlineLevel="1" x14ac:dyDescent="0.45">
      <c r="E526" s="2" t="s">
        <v>186</v>
      </c>
      <c r="F526" s="2" t="s">
        <v>203</v>
      </c>
      <c r="G526" s="1" t="s">
        <v>131</v>
      </c>
      <c r="H526" s="1" t="s">
        <v>130</v>
      </c>
      <c r="I526" s="1" t="s">
        <v>132</v>
      </c>
      <c r="J526" s="12"/>
      <c r="K526" s="42" t="str">
        <f>IF(OR('Sites Score_Others'!M78="",'Sites Score_Others'!L78=""),"no","yes")</f>
        <v>yes</v>
      </c>
      <c r="L526" s="42" t="str">
        <f>IF(OR('Sites Score_Others'!N78="",'Sites Score_Others'!M78=""),"no","yes")</f>
        <v>yes</v>
      </c>
      <c r="M526" s="42" t="str">
        <f>IF(OR('Sites Score_Others'!O78="",'Sites Score_Others'!N78=""),"no","yes")</f>
        <v>yes</v>
      </c>
      <c r="N526" s="42" t="str">
        <f>IF(OR('Sites Score_Others'!P78="",'Sites Score_Others'!O78=""),"no","yes")</f>
        <v>yes</v>
      </c>
      <c r="O526" s="80" t="s">
        <v>602</v>
      </c>
      <c r="P526" s="42" t="str">
        <f>IF(OR('Sites Score_Others'!R78="",'Sites Score_Others'!P78=""),"no","yes")</f>
        <v>yes</v>
      </c>
      <c r="Q526" s="42" t="str">
        <f>IF(OR('Sites Score_Others'!S78="",'Sites Score_Others'!R78=""),"no","yes")</f>
        <v>yes</v>
      </c>
      <c r="R526" s="42" t="str">
        <f>IF(OR('Sites Score_Others'!T78="",'Sites Score_Others'!S78=""),"no","yes")</f>
        <v>yes</v>
      </c>
    </row>
    <row r="527" spans="1:22" hidden="1" outlineLevel="1" x14ac:dyDescent="0.45">
      <c r="E527" s="2" t="s">
        <v>186</v>
      </c>
      <c r="F527" s="2" t="s">
        <v>204</v>
      </c>
      <c r="G527" s="1" t="s">
        <v>131</v>
      </c>
      <c r="H527" s="1" t="s">
        <v>130</v>
      </c>
      <c r="I527" s="1" t="s">
        <v>132</v>
      </c>
      <c r="K527" s="42" t="str">
        <f>IF(OR('Sites Score_Others'!M79="",'Sites Score_Others'!L79=""),"no","yes")</f>
        <v>yes</v>
      </c>
      <c r="L527" s="42" t="str">
        <f>IF(OR('Sites Score_Others'!N79="",'Sites Score_Others'!M79=""),"no","yes")</f>
        <v>yes</v>
      </c>
      <c r="M527" s="42" t="str">
        <f>IF(OR('Sites Score_Others'!O79="",'Sites Score_Others'!N79=""),"no","yes")</f>
        <v>yes</v>
      </c>
      <c r="N527" s="42" t="str">
        <f>IF(OR('Sites Score_Others'!P79="",'Sites Score_Others'!O79=""),"no","yes")</f>
        <v>yes</v>
      </c>
      <c r="O527" s="80" t="s">
        <v>602</v>
      </c>
      <c r="P527" s="42" t="str">
        <f>IF(OR('Sites Score_Others'!R79="",'Sites Score_Others'!P79=""),"no","yes")</f>
        <v>yes</v>
      </c>
      <c r="Q527" s="42" t="str">
        <f>IF(OR('Sites Score_Others'!S79="",'Sites Score_Others'!R79=""),"no","yes")</f>
        <v>yes</v>
      </c>
      <c r="R527" s="42" t="str">
        <f>IF(OR('Sites Score_Others'!T79="",'Sites Score_Others'!S79=""),"no","yes")</f>
        <v>yes</v>
      </c>
    </row>
    <row r="528" spans="1:22" s="18" customFormat="1" ht="13.15" hidden="1" outlineLevel="1" x14ac:dyDescent="0.4">
      <c r="A528" s="15"/>
      <c r="B528" s="15"/>
      <c r="C528" s="16"/>
      <c r="D528" s="17"/>
      <c r="E528" s="2" t="s">
        <v>186</v>
      </c>
      <c r="F528" s="2" t="s">
        <v>205</v>
      </c>
      <c r="G528" s="1" t="s">
        <v>131</v>
      </c>
      <c r="H528" s="1" t="s">
        <v>130</v>
      </c>
      <c r="I528" s="1" t="s">
        <v>132</v>
      </c>
      <c r="K528" s="42" t="str">
        <f>IF(OR('Sites Score_Others'!M80="",'Sites Score_Others'!L80=""),"no","yes")</f>
        <v>yes</v>
      </c>
      <c r="L528" s="42" t="str">
        <f>IF(OR('Sites Score_Others'!N80="",'Sites Score_Others'!M80=""),"no","yes")</f>
        <v>yes</v>
      </c>
      <c r="M528" s="42" t="str">
        <f>IF(OR('Sites Score_Others'!O80="",'Sites Score_Others'!N80=""),"no","yes")</f>
        <v>yes</v>
      </c>
      <c r="N528" s="42" t="str">
        <f>IF(OR('Sites Score_Others'!P80="",'Sites Score_Others'!O80=""),"no","yes")</f>
        <v>yes</v>
      </c>
      <c r="O528" s="80" t="s">
        <v>602</v>
      </c>
      <c r="P528" s="42" t="str">
        <f>IF(OR('Sites Score_Others'!R80="",'Sites Score_Others'!P80=""),"no","yes")</f>
        <v>yes</v>
      </c>
      <c r="Q528" s="42" t="str">
        <f>IF(OR('Sites Score_Others'!S80="",'Sites Score_Others'!R80=""),"no","yes")</f>
        <v>yes</v>
      </c>
      <c r="R528" s="42" t="str">
        <f>IF(OR('Sites Score_Others'!T80="",'Sites Score_Others'!S80=""),"no","yes")</f>
        <v>yes</v>
      </c>
      <c r="S528" s="3"/>
      <c r="T528" s="3"/>
      <c r="U528" s="3"/>
      <c r="V528" s="3"/>
    </row>
    <row r="529" spans="5:18" hidden="1" outlineLevel="1" x14ac:dyDescent="0.45">
      <c r="E529" s="2" t="s">
        <v>186</v>
      </c>
      <c r="F529" s="2" t="s">
        <v>206</v>
      </c>
      <c r="G529" s="1" t="s">
        <v>131</v>
      </c>
      <c r="H529" s="1" t="s">
        <v>130</v>
      </c>
      <c r="I529" s="1" t="s">
        <v>132</v>
      </c>
      <c r="K529" s="42" t="str">
        <f>IF(OR('Sites Score_Others'!M81="",'Sites Score_Others'!L81=""),"no","yes")</f>
        <v>yes</v>
      </c>
      <c r="L529" s="42" t="str">
        <f>IF(OR('Sites Score_Others'!N81="",'Sites Score_Others'!M81=""),"no","yes")</f>
        <v>yes</v>
      </c>
      <c r="M529" s="42" t="str">
        <f>IF(OR('Sites Score_Others'!O81="",'Sites Score_Others'!N81=""),"no","yes")</f>
        <v>yes</v>
      </c>
      <c r="N529" s="42" t="str">
        <f>IF(OR('Sites Score_Others'!P81="",'Sites Score_Others'!O81=""),"no","yes")</f>
        <v>yes</v>
      </c>
      <c r="O529" s="80" t="s">
        <v>602</v>
      </c>
      <c r="P529" s="42" t="str">
        <f>IF(OR('Sites Score_Others'!R81="",'Sites Score_Others'!P81=""),"no","yes")</f>
        <v>yes</v>
      </c>
      <c r="Q529" s="42" t="str">
        <f>IF(OR('Sites Score_Others'!S81="",'Sites Score_Others'!R81=""),"no","yes")</f>
        <v>yes</v>
      </c>
      <c r="R529" s="42" t="str">
        <f>IF(OR('Sites Score_Others'!T81="",'Sites Score_Others'!S81=""),"no","yes")</f>
        <v>yes</v>
      </c>
    </row>
    <row r="530" spans="5:18" hidden="1" outlineLevel="1" x14ac:dyDescent="0.45">
      <c r="E530" s="2" t="s">
        <v>186</v>
      </c>
      <c r="F530" s="2" t="s">
        <v>207</v>
      </c>
      <c r="G530" s="1" t="s">
        <v>131</v>
      </c>
      <c r="H530" s="1" t="s">
        <v>130</v>
      </c>
      <c r="I530" s="1" t="s">
        <v>132</v>
      </c>
      <c r="J530" s="13"/>
      <c r="K530" s="42" t="str">
        <f>IF(OR('Sites Score_Others'!M82="",'Sites Score_Others'!L82=""),"no","yes")</f>
        <v>yes</v>
      </c>
      <c r="L530" s="42" t="str">
        <f>IF(OR('Sites Score_Others'!N82="",'Sites Score_Others'!M82=""),"no","yes")</f>
        <v>yes</v>
      </c>
      <c r="M530" s="42" t="str">
        <f>IF(OR('Sites Score_Others'!O82="",'Sites Score_Others'!N82=""),"no","yes")</f>
        <v>yes</v>
      </c>
      <c r="N530" s="42" t="str">
        <f>IF(OR('Sites Score_Others'!P82="",'Sites Score_Others'!O82=""),"no","yes")</f>
        <v>yes</v>
      </c>
      <c r="O530" s="80" t="s">
        <v>602</v>
      </c>
      <c r="P530" s="42" t="str">
        <f>IF(OR('Sites Score_Others'!R82="",'Sites Score_Others'!P82=""),"no","yes")</f>
        <v>yes</v>
      </c>
      <c r="Q530" s="42" t="str">
        <f>IF(OR('Sites Score_Others'!S82="",'Sites Score_Others'!R82=""),"no","yes")</f>
        <v>yes</v>
      </c>
      <c r="R530" s="42" t="str">
        <f>IF(OR('Sites Score_Others'!T82="",'Sites Score_Others'!S82=""),"no","yes")</f>
        <v>yes</v>
      </c>
    </row>
    <row r="531" spans="5:18" hidden="1" outlineLevel="1" x14ac:dyDescent="0.45">
      <c r="E531" s="2" t="s">
        <v>186</v>
      </c>
      <c r="F531" s="2" t="s">
        <v>208</v>
      </c>
      <c r="G531" s="1" t="s">
        <v>131</v>
      </c>
      <c r="H531" s="1" t="s">
        <v>130</v>
      </c>
      <c r="I531" s="1" t="s">
        <v>132</v>
      </c>
      <c r="J531" s="12"/>
      <c r="K531" s="42" t="str">
        <f>IF(OR('Sites Score_Others'!M83="",'Sites Score_Others'!L83=""),"no","yes")</f>
        <v>yes</v>
      </c>
      <c r="L531" s="42" t="str">
        <f>IF(OR('Sites Score_Others'!N83="",'Sites Score_Others'!M83=""),"no","yes")</f>
        <v>yes</v>
      </c>
      <c r="M531" s="42" t="str">
        <f>IF(OR('Sites Score_Others'!O83="",'Sites Score_Others'!N83=""),"no","yes")</f>
        <v>yes</v>
      </c>
      <c r="N531" s="42" t="str">
        <f>IF(OR('Sites Score_Others'!P83="",'Sites Score_Others'!O83=""),"no","yes")</f>
        <v>yes</v>
      </c>
      <c r="O531" s="80" t="s">
        <v>602</v>
      </c>
      <c r="P531" s="42" t="str">
        <f>IF(OR('Sites Score_Others'!R83="",'Sites Score_Others'!P83=""),"no","yes")</f>
        <v>yes</v>
      </c>
      <c r="Q531" s="42" t="str">
        <f>IF(OR('Sites Score_Others'!S83="",'Sites Score_Others'!R83=""),"no","yes")</f>
        <v>yes</v>
      </c>
      <c r="R531" s="42" t="str">
        <f>IF(OR('Sites Score_Others'!T83="",'Sites Score_Others'!S83=""),"no","yes")</f>
        <v>yes</v>
      </c>
    </row>
    <row r="532" spans="5:18" hidden="1" outlineLevel="1" x14ac:dyDescent="0.45">
      <c r="E532" s="2" t="s">
        <v>186</v>
      </c>
      <c r="F532" s="2" t="s">
        <v>209</v>
      </c>
      <c r="G532" s="1" t="s">
        <v>131</v>
      </c>
      <c r="H532" s="1" t="s">
        <v>130</v>
      </c>
      <c r="I532" s="1" t="s">
        <v>132</v>
      </c>
      <c r="J532" s="12"/>
      <c r="K532" s="42" t="str">
        <f>IF(OR('Sites Score_Others'!M84="",'Sites Score_Others'!L84=""),"no","yes")</f>
        <v>yes</v>
      </c>
      <c r="L532" s="42" t="str">
        <f>IF(OR('Sites Score_Others'!N84="",'Sites Score_Others'!M84=""),"no","yes")</f>
        <v>yes</v>
      </c>
      <c r="M532" s="42" t="str">
        <f>IF(OR('Sites Score_Others'!O84="",'Sites Score_Others'!N84=""),"no","yes")</f>
        <v>yes</v>
      </c>
      <c r="N532" s="42" t="str">
        <f>IF(OR('Sites Score_Others'!P84="",'Sites Score_Others'!O84=""),"no","yes")</f>
        <v>yes</v>
      </c>
      <c r="O532" s="80" t="s">
        <v>602</v>
      </c>
      <c r="P532" s="42" t="str">
        <f>IF(OR('Sites Score_Others'!R84="",'Sites Score_Others'!P84=""),"no","yes")</f>
        <v>yes</v>
      </c>
      <c r="Q532" s="42" t="str">
        <f>IF(OR('Sites Score_Others'!S84="",'Sites Score_Others'!R84=""),"no","yes")</f>
        <v>yes</v>
      </c>
      <c r="R532" s="42" t="str">
        <f>IF(OR('Sites Score_Others'!T84="",'Sites Score_Others'!S84=""),"no","yes")</f>
        <v>yes</v>
      </c>
    </row>
    <row r="533" spans="5:18" hidden="1" outlineLevel="1" x14ac:dyDescent="0.45">
      <c r="E533" s="2" t="s">
        <v>186</v>
      </c>
      <c r="F533" s="2" t="s">
        <v>210</v>
      </c>
      <c r="G533" s="1" t="s">
        <v>131</v>
      </c>
      <c r="H533" s="1" t="s">
        <v>130</v>
      </c>
      <c r="I533" s="1" t="s">
        <v>132</v>
      </c>
      <c r="J533" s="12"/>
      <c r="K533" s="42" t="str">
        <f>IF(OR('Sites Score_Others'!M85="",'Sites Score_Others'!L85=""),"no","yes")</f>
        <v>yes</v>
      </c>
      <c r="L533" s="42" t="str">
        <f>IF(OR('Sites Score_Others'!N85="",'Sites Score_Others'!M85=""),"no","yes")</f>
        <v>yes</v>
      </c>
      <c r="M533" s="42" t="str">
        <f>IF(OR('Sites Score_Others'!O85="",'Sites Score_Others'!N85=""),"no","yes")</f>
        <v>yes</v>
      </c>
      <c r="N533" s="42" t="str">
        <f>IF(OR('Sites Score_Others'!P85="",'Sites Score_Others'!O85=""),"no","yes")</f>
        <v>yes</v>
      </c>
      <c r="O533" s="80" t="s">
        <v>602</v>
      </c>
      <c r="P533" s="42" t="str">
        <f>IF(OR('Sites Score_Others'!R85="",'Sites Score_Others'!P85=""),"no","yes")</f>
        <v>yes</v>
      </c>
      <c r="Q533" s="42" t="str">
        <f>IF(OR('Sites Score_Others'!S85="",'Sites Score_Others'!R85=""),"no","yes")</f>
        <v>yes</v>
      </c>
      <c r="R533" s="42" t="str">
        <f>IF(OR('Sites Score_Others'!T85="",'Sites Score_Others'!S85=""),"no","yes")</f>
        <v>yes</v>
      </c>
    </row>
    <row r="534" spans="5:18" hidden="1" outlineLevel="1" x14ac:dyDescent="0.45">
      <c r="E534" s="2" t="s">
        <v>186</v>
      </c>
      <c r="F534" s="2" t="s">
        <v>211</v>
      </c>
      <c r="G534" s="1" t="s">
        <v>131</v>
      </c>
      <c r="H534" s="1" t="s">
        <v>130</v>
      </c>
      <c r="I534" s="1" t="s">
        <v>132</v>
      </c>
      <c r="J534" s="12"/>
      <c r="K534" s="42" t="str">
        <f>IF(OR('Sites Score_Others'!M86="",'Sites Score_Others'!L86=""),"no","yes")</f>
        <v>yes</v>
      </c>
      <c r="L534" s="42" t="str">
        <f>IF(OR('Sites Score_Others'!N86="",'Sites Score_Others'!M86=""),"no","yes")</f>
        <v>yes</v>
      </c>
      <c r="M534" s="42" t="str">
        <f>IF(OR('Sites Score_Others'!O86="",'Sites Score_Others'!N86=""),"no","yes")</f>
        <v>yes</v>
      </c>
      <c r="N534" s="42" t="str">
        <f>IF(OR('Sites Score_Others'!P86="",'Sites Score_Others'!O86=""),"no","yes")</f>
        <v>yes</v>
      </c>
      <c r="O534" s="80" t="s">
        <v>602</v>
      </c>
      <c r="P534" s="42" t="str">
        <f>IF(OR('Sites Score_Others'!R86="",'Sites Score_Others'!P86=""),"no","yes")</f>
        <v>yes</v>
      </c>
      <c r="Q534" s="42" t="str">
        <f>IF(OR('Sites Score_Others'!S86="",'Sites Score_Others'!R86=""),"no","yes")</f>
        <v>yes</v>
      </c>
      <c r="R534" s="42" t="str">
        <f>IF(OR('Sites Score_Others'!T86="",'Sites Score_Others'!S86=""),"no","yes")</f>
        <v>yes</v>
      </c>
    </row>
    <row r="535" spans="5:18" hidden="1" outlineLevel="1" x14ac:dyDescent="0.45">
      <c r="E535" s="2" t="s">
        <v>186</v>
      </c>
      <c r="F535" s="2" t="s">
        <v>212</v>
      </c>
      <c r="G535" s="1" t="s">
        <v>131</v>
      </c>
      <c r="H535" s="1" t="s">
        <v>130</v>
      </c>
      <c r="I535" s="1" t="s">
        <v>132</v>
      </c>
      <c r="J535" s="12"/>
      <c r="K535" s="42" t="str">
        <f>IF(OR('Sites Score_Others'!M87="",'Sites Score_Others'!L87=""),"no","yes")</f>
        <v>yes</v>
      </c>
      <c r="L535" s="42" t="str">
        <f>IF(OR('Sites Score_Others'!N87="",'Sites Score_Others'!M87=""),"no","yes")</f>
        <v>yes</v>
      </c>
      <c r="M535" s="42" t="str">
        <f>IF(OR('Sites Score_Others'!O87="",'Sites Score_Others'!N87=""),"no","yes")</f>
        <v>yes</v>
      </c>
      <c r="N535" s="42" t="str">
        <f>IF(OR('Sites Score_Others'!P87="",'Sites Score_Others'!O87=""),"no","yes")</f>
        <v>yes</v>
      </c>
      <c r="O535" s="80" t="s">
        <v>602</v>
      </c>
      <c r="P535" s="42" t="str">
        <f>IF(OR('Sites Score_Others'!R87="",'Sites Score_Others'!P87=""),"no","yes")</f>
        <v>yes</v>
      </c>
      <c r="Q535" s="42" t="str">
        <f>IF(OR('Sites Score_Others'!S87="",'Sites Score_Others'!R87=""),"no","yes")</f>
        <v>yes</v>
      </c>
      <c r="R535" s="42" t="str">
        <f>IF(OR('Sites Score_Others'!T87="",'Sites Score_Others'!S87=""),"no","yes")</f>
        <v>yes</v>
      </c>
    </row>
    <row r="536" spans="5:18" hidden="1" outlineLevel="1" x14ac:dyDescent="0.45">
      <c r="E536" s="2" t="s">
        <v>186</v>
      </c>
      <c r="F536" s="2" t="s">
        <v>213</v>
      </c>
      <c r="G536" s="1" t="s">
        <v>131</v>
      </c>
      <c r="H536" s="1" t="s">
        <v>130</v>
      </c>
      <c r="I536" s="1" t="s">
        <v>132</v>
      </c>
      <c r="J536" s="12"/>
      <c r="K536" s="42" t="str">
        <f>IF(OR('Sites Score_Others'!M88="",'Sites Score_Others'!L88=""),"no","yes")</f>
        <v>yes</v>
      </c>
      <c r="L536" s="42" t="str">
        <f>IF(OR('Sites Score_Others'!N88="",'Sites Score_Others'!M88=""),"no","yes")</f>
        <v>yes</v>
      </c>
      <c r="M536" s="42" t="str">
        <f>IF(OR('Sites Score_Others'!O88="",'Sites Score_Others'!N88=""),"no","yes")</f>
        <v>yes</v>
      </c>
      <c r="N536" s="42" t="str">
        <f>IF(OR('Sites Score_Others'!P88="",'Sites Score_Others'!O88=""),"no","yes")</f>
        <v>yes</v>
      </c>
      <c r="O536" s="80" t="s">
        <v>602</v>
      </c>
      <c r="P536" s="42" t="str">
        <f>IF(OR('Sites Score_Others'!R88="",'Sites Score_Others'!P88=""),"no","yes")</f>
        <v>yes</v>
      </c>
      <c r="Q536" s="42" t="str">
        <f>IF(OR('Sites Score_Others'!S88="",'Sites Score_Others'!R88=""),"no","yes")</f>
        <v>yes</v>
      </c>
      <c r="R536" s="42" t="str">
        <f>IF(OR('Sites Score_Others'!T88="",'Sites Score_Others'!S88=""),"no","yes")</f>
        <v>yes</v>
      </c>
    </row>
    <row r="537" spans="5:18" hidden="1" outlineLevel="1" x14ac:dyDescent="0.45">
      <c r="E537" s="2" t="s">
        <v>186</v>
      </c>
      <c r="F537" s="2" t="s">
        <v>214</v>
      </c>
      <c r="G537" s="1" t="s">
        <v>131</v>
      </c>
      <c r="H537" s="1" t="s">
        <v>130</v>
      </c>
      <c r="I537" s="1" t="s">
        <v>132</v>
      </c>
      <c r="J537" s="12"/>
      <c r="K537" s="42" t="str">
        <f>IF(OR('Sites Score_Others'!M89="",'Sites Score_Others'!L89=""),"no","yes")</f>
        <v>yes</v>
      </c>
      <c r="L537" s="42" t="str">
        <f>IF(OR('Sites Score_Others'!N89="",'Sites Score_Others'!M89=""),"no","yes")</f>
        <v>yes</v>
      </c>
      <c r="M537" s="42" t="str">
        <f>IF(OR('Sites Score_Others'!O89="",'Sites Score_Others'!N89=""),"no","yes")</f>
        <v>yes</v>
      </c>
      <c r="N537" s="42" t="str">
        <f>IF(OR('Sites Score_Others'!P89="",'Sites Score_Others'!O89=""),"no","yes")</f>
        <v>yes</v>
      </c>
      <c r="O537" s="80" t="s">
        <v>602</v>
      </c>
      <c r="P537" s="42" t="str">
        <f>IF(OR('Sites Score_Others'!R89="",'Sites Score_Others'!P89=""),"no","yes")</f>
        <v>yes</v>
      </c>
      <c r="Q537" s="42" t="str">
        <f>IF(OR('Sites Score_Others'!S89="",'Sites Score_Others'!R89=""),"no","yes")</f>
        <v>yes</v>
      </c>
      <c r="R537" s="42" t="str">
        <f>IF(OR('Sites Score_Others'!T89="",'Sites Score_Others'!S89=""),"no","yes")</f>
        <v>yes</v>
      </c>
    </row>
    <row r="538" spans="5:18" hidden="1" outlineLevel="1" x14ac:dyDescent="0.45">
      <c r="E538" s="2" t="s">
        <v>186</v>
      </c>
      <c r="F538" s="2" t="s">
        <v>215</v>
      </c>
      <c r="G538" s="1" t="s">
        <v>131</v>
      </c>
      <c r="H538" s="1" t="s">
        <v>130</v>
      </c>
      <c r="I538" s="1" t="s">
        <v>132</v>
      </c>
      <c r="J538" s="12"/>
      <c r="K538" s="42" t="str">
        <f>IF(OR('Sites Score_Others'!M90="",'Sites Score_Others'!L90=""),"no","yes")</f>
        <v>yes</v>
      </c>
      <c r="L538" s="42" t="str">
        <f>IF(OR('Sites Score_Others'!N90="",'Sites Score_Others'!M90=""),"no","yes")</f>
        <v>yes</v>
      </c>
      <c r="M538" s="42" t="str">
        <f>IF(OR('Sites Score_Others'!O90="",'Sites Score_Others'!N90=""),"no","yes")</f>
        <v>yes</v>
      </c>
      <c r="N538" s="42" t="str">
        <f>IF(OR('Sites Score_Others'!P90="",'Sites Score_Others'!O90=""),"no","yes")</f>
        <v>yes</v>
      </c>
      <c r="O538" s="80" t="s">
        <v>602</v>
      </c>
      <c r="P538" s="42" t="str">
        <f>IF(OR('Sites Score_Others'!R90="",'Sites Score_Others'!P90=""),"no","yes")</f>
        <v>yes</v>
      </c>
      <c r="Q538" s="42" t="str">
        <f>IF(OR('Sites Score_Others'!S90="",'Sites Score_Others'!R90=""),"no","yes")</f>
        <v>yes</v>
      </c>
      <c r="R538" s="42" t="str">
        <f>IF(OR('Sites Score_Others'!T90="",'Sites Score_Others'!S90=""),"no","yes")</f>
        <v>yes</v>
      </c>
    </row>
    <row r="539" spans="5:18" hidden="1" outlineLevel="1" x14ac:dyDescent="0.45">
      <c r="E539" s="2" t="s">
        <v>186</v>
      </c>
      <c r="F539" s="2" t="s">
        <v>216</v>
      </c>
      <c r="G539" s="1" t="s">
        <v>131</v>
      </c>
      <c r="H539" s="1" t="s">
        <v>130</v>
      </c>
      <c r="I539" s="1" t="s">
        <v>132</v>
      </c>
      <c r="J539" s="12"/>
      <c r="K539" s="42" t="str">
        <f>IF(OR('Sites Score_Others'!M91="",'Sites Score_Others'!L91=""),"no","yes")</f>
        <v>yes</v>
      </c>
      <c r="L539" s="42" t="str">
        <f>IF(OR('Sites Score_Others'!N91="",'Sites Score_Others'!M91=""),"no","yes")</f>
        <v>yes</v>
      </c>
      <c r="M539" s="42" t="str">
        <f>IF(OR('Sites Score_Others'!O91="",'Sites Score_Others'!N91=""),"no","yes")</f>
        <v>yes</v>
      </c>
      <c r="N539" s="42" t="str">
        <f>IF(OR('Sites Score_Others'!P91="",'Sites Score_Others'!O91=""),"no","yes")</f>
        <v>yes</v>
      </c>
      <c r="O539" s="80" t="s">
        <v>602</v>
      </c>
      <c r="P539" s="42" t="str">
        <f>IF(OR('Sites Score_Others'!R91="",'Sites Score_Others'!P91=""),"no","yes")</f>
        <v>yes</v>
      </c>
      <c r="Q539" s="42" t="str">
        <f>IF(OR('Sites Score_Others'!S91="",'Sites Score_Others'!R91=""),"no","yes")</f>
        <v>yes</v>
      </c>
      <c r="R539" s="42" t="str">
        <f>IF(OR('Sites Score_Others'!T91="",'Sites Score_Others'!S91=""),"no","yes")</f>
        <v>yes</v>
      </c>
    </row>
    <row r="540" spans="5:18" hidden="1" outlineLevel="1" x14ac:dyDescent="0.45">
      <c r="E540" s="2" t="s">
        <v>186</v>
      </c>
      <c r="F540" s="2" t="s">
        <v>217</v>
      </c>
      <c r="G540" s="1" t="s">
        <v>131</v>
      </c>
      <c r="H540" s="1" t="s">
        <v>130</v>
      </c>
      <c r="I540" s="1" t="s">
        <v>132</v>
      </c>
      <c r="J540" s="12"/>
      <c r="K540" s="42" t="str">
        <f>IF(OR('Sites Score_Others'!M92="",'Sites Score_Others'!L92=""),"no","yes")</f>
        <v>yes</v>
      </c>
      <c r="L540" s="42" t="str">
        <f>IF(OR('Sites Score_Others'!N92="",'Sites Score_Others'!M92=""),"no","yes")</f>
        <v>yes</v>
      </c>
      <c r="M540" s="42" t="str">
        <f>IF(OR('Sites Score_Others'!O92="",'Sites Score_Others'!N92=""),"no","yes")</f>
        <v>yes</v>
      </c>
      <c r="N540" s="42" t="str">
        <f>IF(OR('Sites Score_Others'!P92="",'Sites Score_Others'!O92=""),"no","yes")</f>
        <v>yes</v>
      </c>
      <c r="O540" s="80" t="s">
        <v>602</v>
      </c>
      <c r="P540" s="42" t="str">
        <f>IF(OR('Sites Score_Others'!R92="",'Sites Score_Others'!P92=""),"no","yes")</f>
        <v>yes</v>
      </c>
      <c r="Q540" s="42" t="str">
        <f>IF(OR('Sites Score_Others'!S92="",'Sites Score_Others'!R92=""),"no","yes")</f>
        <v>yes</v>
      </c>
      <c r="R540" s="42" t="str">
        <f>IF(OR('Sites Score_Others'!T92="",'Sites Score_Others'!S92=""),"no","yes")</f>
        <v>yes</v>
      </c>
    </row>
    <row r="541" spans="5:18" hidden="1" outlineLevel="1" x14ac:dyDescent="0.45">
      <c r="E541" s="2" t="s">
        <v>186</v>
      </c>
      <c r="F541" s="2" t="s">
        <v>218</v>
      </c>
      <c r="G541" s="1" t="s">
        <v>131</v>
      </c>
      <c r="H541" s="1" t="s">
        <v>130</v>
      </c>
      <c r="I541" s="1" t="s">
        <v>132</v>
      </c>
      <c r="J541" s="12"/>
      <c r="K541" s="42" t="str">
        <f>IF(OR('Sites Score_Others'!M93="",'Sites Score_Others'!L93=""),"no","yes")</f>
        <v>yes</v>
      </c>
      <c r="L541" s="42" t="str">
        <f>IF(OR('Sites Score_Others'!N93="",'Sites Score_Others'!M93=""),"no","yes")</f>
        <v>yes</v>
      </c>
      <c r="M541" s="42" t="str">
        <f>IF(OR('Sites Score_Others'!O93="",'Sites Score_Others'!N93=""),"no","yes")</f>
        <v>yes</v>
      </c>
      <c r="N541" s="42" t="str">
        <f>IF(OR('Sites Score_Others'!P93="",'Sites Score_Others'!O93=""),"no","yes")</f>
        <v>yes</v>
      </c>
      <c r="O541" s="80" t="s">
        <v>602</v>
      </c>
      <c r="P541" s="42" t="str">
        <f>IF(OR('Sites Score_Others'!R93="",'Sites Score_Others'!P93=""),"no","yes")</f>
        <v>yes</v>
      </c>
      <c r="Q541" s="42" t="str">
        <f>IF(OR('Sites Score_Others'!S93="",'Sites Score_Others'!R93=""),"no","yes")</f>
        <v>yes</v>
      </c>
      <c r="R541" s="42" t="str">
        <f>IF(OR('Sites Score_Others'!T93="",'Sites Score_Others'!S93=""),"no","yes")</f>
        <v>yes</v>
      </c>
    </row>
    <row r="542" spans="5:18" hidden="1" outlineLevel="1" x14ac:dyDescent="0.45">
      <c r="E542" s="2" t="s">
        <v>186</v>
      </c>
      <c r="F542" s="2" t="s">
        <v>219</v>
      </c>
      <c r="G542" s="1" t="s">
        <v>131</v>
      </c>
      <c r="H542" s="1" t="s">
        <v>130</v>
      </c>
      <c r="I542" s="1" t="s">
        <v>132</v>
      </c>
      <c r="J542" s="12"/>
      <c r="K542" s="42" t="str">
        <f>IF(OR('Sites Score_Others'!M94="",'Sites Score_Others'!L94=""),"no","yes")</f>
        <v>yes</v>
      </c>
      <c r="L542" s="42" t="str">
        <f>IF(OR('Sites Score_Others'!N94="",'Sites Score_Others'!M94=""),"no","yes")</f>
        <v>yes</v>
      </c>
      <c r="M542" s="42" t="str">
        <f>IF(OR('Sites Score_Others'!O94="",'Sites Score_Others'!N94=""),"no","yes")</f>
        <v>yes</v>
      </c>
      <c r="N542" s="42" t="str">
        <f>IF(OR('Sites Score_Others'!P94="",'Sites Score_Others'!O94=""),"no","yes")</f>
        <v>yes</v>
      </c>
      <c r="O542" s="80" t="s">
        <v>602</v>
      </c>
      <c r="P542" s="42" t="str">
        <f>IF(OR('Sites Score_Others'!R94="",'Sites Score_Others'!P94=""),"no","yes")</f>
        <v>yes</v>
      </c>
      <c r="Q542" s="42" t="str">
        <f>IF(OR('Sites Score_Others'!S94="",'Sites Score_Others'!R94=""),"no","yes")</f>
        <v>yes</v>
      </c>
      <c r="R542" s="42" t="str">
        <f>IF(OR('Sites Score_Others'!T94="",'Sites Score_Others'!S94=""),"no","yes")</f>
        <v>yes</v>
      </c>
    </row>
    <row r="543" spans="5:18" hidden="1" outlineLevel="1" x14ac:dyDescent="0.45">
      <c r="E543" s="2" t="s">
        <v>186</v>
      </c>
      <c r="F543" s="2" t="s">
        <v>220</v>
      </c>
      <c r="G543" s="1" t="s">
        <v>131</v>
      </c>
      <c r="H543" s="1" t="s">
        <v>130</v>
      </c>
      <c r="I543" s="1" t="s">
        <v>132</v>
      </c>
      <c r="J543" s="12"/>
      <c r="K543" s="42" t="str">
        <f>IF(OR('Sites Score_Others'!M95="",'Sites Score_Others'!L95=""),"no","yes")</f>
        <v>yes</v>
      </c>
      <c r="L543" s="42" t="str">
        <f>IF(OR('Sites Score_Others'!N95="",'Sites Score_Others'!M95=""),"no","yes")</f>
        <v>yes</v>
      </c>
      <c r="M543" s="42" t="str">
        <f>IF(OR('Sites Score_Others'!O95="",'Sites Score_Others'!N95=""),"no","yes")</f>
        <v>yes</v>
      </c>
      <c r="N543" s="42" t="str">
        <f>IF(OR('Sites Score_Others'!P95="",'Sites Score_Others'!O95=""),"no","yes")</f>
        <v>yes</v>
      </c>
      <c r="O543" s="80" t="s">
        <v>602</v>
      </c>
      <c r="P543" s="42" t="str">
        <f>IF(OR('Sites Score_Others'!R95="",'Sites Score_Others'!P95=""),"no","yes")</f>
        <v>yes</v>
      </c>
      <c r="Q543" s="42" t="str">
        <f>IF(OR('Sites Score_Others'!S95="",'Sites Score_Others'!R95=""),"no","yes")</f>
        <v>yes</v>
      </c>
      <c r="R543" s="42" t="str">
        <f>IF(OR('Sites Score_Others'!T95="",'Sites Score_Others'!S95=""),"no","yes")</f>
        <v>yes</v>
      </c>
    </row>
    <row r="544" spans="5:18" collapsed="1" x14ac:dyDescent="0.45">
      <c r="E544" s="2"/>
      <c r="F544" s="2"/>
      <c r="G544" s="1"/>
      <c r="H544" s="1"/>
      <c r="J544" s="12"/>
      <c r="L544" s="42"/>
      <c r="M544" s="42"/>
      <c r="N544" s="42"/>
      <c r="O544" s="42"/>
      <c r="P544" s="42"/>
      <c r="Q544" s="42"/>
      <c r="R544" s="42"/>
    </row>
    <row r="545" spans="5:18" x14ac:dyDescent="0.45">
      <c r="E545" s="2" t="s">
        <v>380</v>
      </c>
      <c r="F545" s="2" t="s">
        <v>381</v>
      </c>
      <c r="G545" s="1" t="s">
        <v>131</v>
      </c>
      <c r="H545" s="1" t="s">
        <v>130</v>
      </c>
      <c r="I545" s="1" t="s">
        <v>132</v>
      </c>
      <c r="J545" s="12"/>
      <c r="K545" s="42" t="str">
        <f>IF(OR('Sites Score_Others'!M97="",'Sites Score_Others'!L97=""),"no","yes")</f>
        <v>yes</v>
      </c>
      <c r="L545" s="42" t="str">
        <f>IF(OR('Sites Score_Others'!N97="",'Sites Score_Others'!M97=""),"no","yes")</f>
        <v>yes</v>
      </c>
      <c r="M545" s="42" t="str">
        <f>IF(OR('Sites Score_Others'!O97="",'Sites Score_Others'!N97=""),"no","yes")</f>
        <v>yes</v>
      </c>
      <c r="N545" s="42" t="str">
        <f>IF(OR('Sites Score_Others'!P97="",'Sites Score_Others'!O97=""),"no","yes")</f>
        <v>yes</v>
      </c>
      <c r="O545" s="80" t="s">
        <v>602</v>
      </c>
      <c r="P545" s="42" t="str">
        <f>IF(OR('Sites Score_Others'!R97="",'Sites Score_Others'!P97=""),"no","yes")</f>
        <v>yes</v>
      </c>
      <c r="Q545" s="42" t="str">
        <f>IF(OR('Sites Score_Others'!S97="",'Sites Score_Others'!R97=""),"no","yes")</f>
        <v>yes</v>
      </c>
      <c r="R545" s="42" t="str">
        <f>IF(OR('Sites Score_Others'!T97="",'Sites Score_Others'!S97=""),"no","yes")</f>
        <v>yes</v>
      </c>
    </row>
    <row r="546" spans="5:18" hidden="1" outlineLevel="1" x14ac:dyDescent="0.45">
      <c r="E546" s="2" t="s">
        <v>380</v>
      </c>
      <c r="F546" s="2" t="s">
        <v>382</v>
      </c>
      <c r="G546" s="1" t="s">
        <v>131</v>
      </c>
      <c r="H546" s="1" t="s">
        <v>130</v>
      </c>
      <c r="I546" s="1" t="s">
        <v>132</v>
      </c>
      <c r="J546" s="12"/>
      <c r="K546" s="42" t="str">
        <f>IF(OR('Sites Score_Others'!M99="",'Sites Score_Others'!L99=""),"no","yes")</f>
        <v>yes</v>
      </c>
      <c r="L546" s="42" t="str">
        <f>IF(OR('Sites Score_Others'!N99="",'Sites Score_Others'!M99=""),"no","yes")</f>
        <v>yes</v>
      </c>
      <c r="M546" s="42" t="str">
        <f>IF(OR('Sites Score_Others'!O99="",'Sites Score_Others'!N99=""),"no","yes")</f>
        <v>yes</v>
      </c>
      <c r="N546" s="42" t="str">
        <f>IF(OR('Sites Score_Others'!P99="",'Sites Score_Others'!O99=""),"no","yes")</f>
        <v>yes</v>
      </c>
      <c r="O546" s="80" t="s">
        <v>602</v>
      </c>
      <c r="P546" s="42" t="str">
        <f>IF(OR('Sites Score_Others'!R99="",'Sites Score_Others'!P99=""),"no","yes")</f>
        <v>yes</v>
      </c>
      <c r="Q546" s="42" t="str">
        <f>IF(OR('Sites Score_Others'!S99="",'Sites Score_Others'!R99=""),"no","yes")</f>
        <v>yes</v>
      </c>
      <c r="R546" s="42" t="str">
        <f>IF(OR('Sites Score_Others'!T99="",'Sites Score_Others'!S99=""),"no","yes")</f>
        <v>yes</v>
      </c>
    </row>
    <row r="547" spans="5:18" hidden="1" outlineLevel="1" x14ac:dyDescent="0.45">
      <c r="E547" s="2" t="s">
        <v>380</v>
      </c>
      <c r="F547" s="2" t="s">
        <v>383</v>
      </c>
      <c r="G547" s="1" t="s">
        <v>131</v>
      </c>
      <c r="H547" s="1" t="s">
        <v>130</v>
      </c>
      <c r="I547" s="1" t="s">
        <v>132</v>
      </c>
      <c r="J547" s="12"/>
      <c r="K547" s="42" t="str">
        <f>IF(OR('Sites Score_Others'!M100="",'Sites Score_Others'!L100=""),"no","yes")</f>
        <v>yes</v>
      </c>
      <c r="L547" s="42" t="str">
        <f>IF(OR('Sites Score_Others'!N100="",'Sites Score_Others'!M100=""),"no","yes")</f>
        <v>yes</v>
      </c>
      <c r="M547" s="42" t="str">
        <f>IF(OR('Sites Score_Others'!O100="",'Sites Score_Others'!N100=""),"no","yes")</f>
        <v>yes</v>
      </c>
      <c r="N547" s="42" t="str">
        <f>IF(OR('Sites Score_Others'!P100="",'Sites Score_Others'!O100=""),"no","yes")</f>
        <v>yes</v>
      </c>
      <c r="O547" s="80" t="s">
        <v>602</v>
      </c>
      <c r="P547" s="42" t="str">
        <f>IF(OR('Sites Score_Others'!R100="",'Sites Score_Others'!P100=""),"no","yes")</f>
        <v>yes</v>
      </c>
      <c r="Q547" s="42" t="str">
        <f>IF(OR('Sites Score_Others'!S100="",'Sites Score_Others'!R100=""),"no","yes")</f>
        <v>yes</v>
      </c>
      <c r="R547" s="42" t="str">
        <f>IF(OR('Sites Score_Others'!T100="",'Sites Score_Others'!S100=""),"no","yes")</f>
        <v>yes</v>
      </c>
    </row>
    <row r="548" spans="5:18" hidden="1" outlineLevel="1" x14ac:dyDescent="0.45">
      <c r="E548" s="2" t="s">
        <v>380</v>
      </c>
      <c r="F548" s="2" t="s">
        <v>384</v>
      </c>
      <c r="G548" s="1" t="s">
        <v>131</v>
      </c>
      <c r="H548" s="1" t="s">
        <v>130</v>
      </c>
      <c r="I548" s="1" t="s">
        <v>132</v>
      </c>
      <c r="J548" s="12"/>
      <c r="K548" s="42" t="str">
        <f>IF(OR('Sites Score_Others'!M101="",'Sites Score_Others'!L101=""),"no","yes")</f>
        <v>no</v>
      </c>
      <c r="L548" s="42" t="str">
        <f>IF(OR('Sites Score_Others'!N101="",'Sites Score_Others'!M101=""),"no","yes")</f>
        <v>no</v>
      </c>
      <c r="M548" s="42" t="str">
        <f>IF(OR('Sites Score_Others'!O101="",'Sites Score_Others'!N101=""),"no","yes")</f>
        <v>no</v>
      </c>
      <c r="N548" s="42" t="str">
        <f>IF(OR('Sites Score_Others'!P101="",'Sites Score_Others'!O101=""),"no","yes")</f>
        <v>no</v>
      </c>
      <c r="O548" s="80" t="s">
        <v>602</v>
      </c>
      <c r="P548" s="42" t="str">
        <f>IF(OR('Sites Score_Others'!R101="",'Sites Score_Others'!P101=""),"no","yes")</f>
        <v>no</v>
      </c>
      <c r="Q548" s="42" t="str">
        <f>IF(OR('Sites Score_Others'!S101="",'Sites Score_Others'!R101=""),"no","yes")</f>
        <v>no</v>
      </c>
      <c r="R548" s="42" t="str">
        <f>IF(OR('Sites Score_Others'!T101="",'Sites Score_Others'!S101=""),"no","yes")</f>
        <v>no</v>
      </c>
    </row>
    <row r="549" spans="5:18" hidden="1" outlineLevel="1" x14ac:dyDescent="0.45">
      <c r="E549" s="2" t="s">
        <v>380</v>
      </c>
      <c r="F549" s="2" t="s">
        <v>385</v>
      </c>
      <c r="G549" s="1" t="s">
        <v>131</v>
      </c>
      <c r="H549" s="1" t="s">
        <v>130</v>
      </c>
      <c r="I549" s="1" t="s">
        <v>132</v>
      </c>
      <c r="J549" s="12"/>
      <c r="K549" s="42" t="str">
        <f>IF(OR('Sites Score_Others'!M102="",'Sites Score_Others'!L102=""),"no","yes")</f>
        <v>yes</v>
      </c>
      <c r="L549" s="42" t="str">
        <f>IF(OR('Sites Score_Others'!N102="",'Sites Score_Others'!M102=""),"no","yes")</f>
        <v>yes</v>
      </c>
      <c r="M549" s="42" t="str">
        <f>IF(OR('Sites Score_Others'!O102="",'Sites Score_Others'!N102=""),"no","yes")</f>
        <v>yes</v>
      </c>
      <c r="N549" s="42" t="str">
        <f>IF(OR('Sites Score_Others'!P102="",'Sites Score_Others'!O102=""),"no","yes")</f>
        <v>yes</v>
      </c>
      <c r="O549" s="80" t="s">
        <v>602</v>
      </c>
      <c r="P549" s="42" t="str">
        <f>IF(OR('Sites Score_Others'!R102="",'Sites Score_Others'!P102=""),"no","yes")</f>
        <v>yes</v>
      </c>
      <c r="Q549" s="42" t="str">
        <f>IF(OR('Sites Score_Others'!S102="",'Sites Score_Others'!R102=""),"no","yes")</f>
        <v>yes</v>
      </c>
      <c r="R549" s="42" t="str">
        <f>IF(OR('Sites Score_Others'!T102="",'Sites Score_Others'!S102=""),"no","yes")</f>
        <v>yes</v>
      </c>
    </row>
    <row r="550" spans="5:18" hidden="1" outlineLevel="1" x14ac:dyDescent="0.45">
      <c r="E550" s="2" t="s">
        <v>380</v>
      </c>
      <c r="F550" s="2" t="s">
        <v>386</v>
      </c>
      <c r="G550" s="1" t="s">
        <v>131</v>
      </c>
      <c r="H550" s="1" t="s">
        <v>130</v>
      </c>
      <c r="I550" s="1" t="s">
        <v>132</v>
      </c>
      <c r="J550" s="12"/>
      <c r="K550" s="42" t="str">
        <f>IF(OR('Sites Score_Others'!M103="",'Sites Score_Others'!L103=""),"no","yes")</f>
        <v>yes</v>
      </c>
      <c r="L550" s="42" t="str">
        <f>IF(OR('Sites Score_Others'!N103="",'Sites Score_Others'!M103=""),"no","yes")</f>
        <v>yes</v>
      </c>
      <c r="M550" s="42" t="str">
        <f>IF(OR('Sites Score_Others'!O103="",'Sites Score_Others'!N103=""),"no","yes")</f>
        <v>yes</v>
      </c>
      <c r="N550" s="42" t="str">
        <f>IF(OR('Sites Score_Others'!P103="",'Sites Score_Others'!O103=""),"no","yes")</f>
        <v>yes</v>
      </c>
      <c r="O550" s="80" t="s">
        <v>602</v>
      </c>
      <c r="P550" s="42" t="str">
        <f>IF(OR('Sites Score_Others'!R103="",'Sites Score_Others'!P103=""),"no","yes")</f>
        <v>yes</v>
      </c>
      <c r="Q550" s="42" t="str">
        <f>IF(OR('Sites Score_Others'!S103="",'Sites Score_Others'!R103=""),"no","yes")</f>
        <v>yes</v>
      </c>
      <c r="R550" s="42" t="str">
        <f>IF(OR('Sites Score_Others'!T103="",'Sites Score_Others'!S103=""),"no","yes")</f>
        <v>yes</v>
      </c>
    </row>
    <row r="551" spans="5:18" hidden="1" outlineLevel="1" x14ac:dyDescent="0.45">
      <c r="E551" s="2" t="s">
        <v>380</v>
      </c>
      <c r="F551" s="2" t="s">
        <v>387</v>
      </c>
      <c r="G551" s="1" t="s">
        <v>131</v>
      </c>
      <c r="H551" s="1" t="s">
        <v>130</v>
      </c>
      <c r="I551" s="1" t="s">
        <v>132</v>
      </c>
      <c r="J551" s="12"/>
      <c r="K551" s="42" t="str">
        <f>IF(OR('Sites Score_Others'!M104="",'Sites Score_Others'!L104=""),"no","yes")</f>
        <v>yes</v>
      </c>
      <c r="L551" s="42" t="str">
        <f>IF(OR('Sites Score_Others'!N104="",'Sites Score_Others'!M104=""),"no","yes")</f>
        <v>yes</v>
      </c>
      <c r="M551" s="42" t="str">
        <f>IF(OR('Sites Score_Others'!O104="",'Sites Score_Others'!N104=""),"no","yes")</f>
        <v>yes</v>
      </c>
      <c r="N551" s="42" t="str">
        <f>IF(OR('Sites Score_Others'!P104="",'Sites Score_Others'!O104=""),"no","yes")</f>
        <v>yes</v>
      </c>
      <c r="O551" s="80" t="s">
        <v>602</v>
      </c>
      <c r="P551" s="42" t="str">
        <f>IF(OR('Sites Score_Others'!R104="",'Sites Score_Others'!P104=""),"no","yes")</f>
        <v>yes</v>
      </c>
      <c r="Q551" s="42" t="str">
        <f>IF(OR('Sites Score_Others'!S104="",'Sites Score_Others'!R104=""),"no","yes")</f>
        <v>yes</v>
      </c>
      <c r="R551" s="42" t="str">
        <f>IF(OR('Sites Score_Others'!T104="",'Sites Score_Others'!S104=""),"no","yes")</f>
        <v>yes</v>
      </c>
    </row>
    <row r="552" spans="5:18" hidden="1" outlineLevel="1" x14ac:dyDescent="0.45">
      <c r="E552" s="2" t="s">
        <v>380</v>
      </c>
      <c r="F552" s="2" t="s">
        <v>388</v>
      </c>
      <c r="G552" s="1" t="s">
        <v>131</v>
      </c>
      <c r="H552" s="1" t="s">
        <v>130</v>
      </c>
      <c r="I552" s="1" t="s">
        <v>132</v>
      </c>
      <c r="K552" s="42" t="str">
        <f>IF(OR('Sites Score_Others'!M105="",'Sites Score_Others'!L105=""),"no","yes")</f>
        <v>yes</v>
      </c>
      <c r="L552" s="42" t="str">
        <f>IF(OR('Sites Score_Others'!N105="",'Sites Score_Others'!M105=""),"no","yes")</f>
        <v>yes</v>
      </c>
      <c r="M552" s="42" t="str">
        <f>IF(OR('Sites Score_Others'!O105="",'Sites Score_Others'!N105=""),"no","yes")</f>
        <v>yes</v>
      </c>
      <c r="N552" s="42" t="str">
        <f>IF(OR('Sites Score_Others'!P105="",'Sites Score_Others'!O105=""),"no","yes")</f>
        <v>yes</v>
      </c>
      <c r="O552" s="80" t="s">
        <v>602</v>
      </c>
      <c r="P552" s="42" t="str">
        <f>IF(OR('Sites Score_Others'!R105="",'Sites Score_Others'!P105=""),"no","yes")</f>
        <v>yes</v>
      </c>
      <c r="Q552" s="42" t="str">
        <f>IF(OR('Sites Score_Others'!S105="",'Sites Score_Others'!R105=""),"no","yes")</f>
        <v>yes</v>
      </c>
      <c r="R552" s="42" t="str">
        <f>IF(OR('Sites Score_Others'!T105="",'Sites Score_Others'!S105=""),"no","yes")</f>
        <v>yes</v>
      </c>
    </row>
    <row r="553" spans="5:18" hidden="1" outlineLevel="1" x14ac:dyDescent="0.45">
      <c r="E553" s="2" t="s">
        <v>380</v>
      </c>
      <c r="F553" s="2" t="s">
        <v>389</v>
      </c>
      <c r="G553" s="1" t="s">
        <v>131</v>
      </c>
      <c r="H553" s="1" t="s">
        <v>130</v>
      </c>
      <c r="I553" s="1" t="s">
        <v>132</v>
      </c>
      <c r="K553" s="42" t="str">
        <f>IF(OR('Sites Score_Others'!M106="",'Sites Score_Others'!L106=""),"no","yes")</f>
        <v>yes</v>
      </c>
      <c r="L553" s="42" t="str">
        <f>IF(OR('Sites Score_Others'!N106="",'Sites Score_Others'!M106=""),"no","yes")</f>
        <v>yes</v>
      </c>
      <c r="M553" s="42" t="str">
        <f>IF(OR('Sites Score_Others'!O106="",'Sites Score_Others'!N106=""),"no","yes")</f>
        <v>yes</v>
      </c>
      <c r="N553" s="42" t="str">
        <f>IF(OR('Sites Score_Others'!P106="",'Sites Score_Others'!O106=""),"no","yes")</f>
        <v>yes</v>
      </c>
      <c r="O553" s="80" t="s">
        <v>602</v>
      </c>
      <c r="P553" s="42" t="str">
        <f>IF(OR('Sites Score_Others'!R106="",'Sites Score_Others'!P106=""),"no","yes")</f>
        <v>yes</v>
      </c>
      <c r="Q553" s="42" t="str">
        <f>IF(OR('Sites Score_Others'!S106="",'Sites Score_Others'!R106=""),"no","yes")</f>
        <v>yes</v>
      </c>
      <c r="R553" s="42" t="str">
        <f>IF(OR('Sites Score_Others'!T106="",'Sites Score_Others'!S106=""),"no","yes")</f>
        <v>yes</v>
      </c>
    </row>
    <row r="554" spans="5:18" hidden="1" outlineLevel="1" x14ac:dyDescent="0.45">
      <c r="E554" s="2" t="s">
        <v>380</v>
      </c>
      <c r="F554" s="2" t="s">
        <v>390</v>
      </c>
      <c r="G554" s="1" t="s">
        <v>131</v>
      </c>
      <c r="H554" s="1" t="s">
        <v>130</v>
      </c>
      <c r="I554" s="1" t="s">
        <v>132</v>
      </c>
      <c r="K554" s="42" t="str">
        <f>IF(OR('Sites Score_Others'!M107="",'Sites Score_Others'!L107=""),"no","yes")</f>
        <v>yes</v>
      </c>
      <c r="L554" s="42" t="str">
        <f>IF(OR('Sites Score_Others'!N107="",'Sites Score_Others'!M107=""),"no","yes")</f>
        <v>yes</v>
      </c>
      <c r="M554" s="42" t="str">
        <f>IF(OR('Sites Score_Others'!O107="",'Sites Score_Others'!N107=""),"no","yes")</f>
        <v>yes</v>
      </c>
      <c r="N554" s="42" t="str">
        <f>IF(OR('Sites Score_Others'!P107="",'Sites Score_Others'!O107=""),"no","yes")</f>
        <v>yes</v>
      </c>
      <c r="O554" s="80" t="s">
        <v>602</v>
      </c>
      <c r="P554" s="42" t="str">
        <f>IF(OR('Sites Score_Others'!R107="",'Sites Score_Others'!P107=""),"no","yes")</f>
        <v>yes</v>
      </c>
      <c r="Q554" s="42" t="str">
        <f>IF(OR('Sites Score_Others'!S107="",'Sites Score_Others'!R107=""),"no","yes")</f>
        <v>yes</v>
      </c>
      <c r="R554" s="42" t="str">
        <f>IF(OR('Sites Score_Others'!T107="",'Sites Score_Others'!S107=""),"no","yes")</f>
        <v>yes</v>
      </c>
    </row>
    <row r="555" spans="5:18" hidden="1" outlineLevel="1" x14ac:dyDescent="0.45">
      <c r="E555" s="2" t="s">
        <v>380</v>
      </c>
      <c r="F555" s="2" t="s">
        <v>391</v>
      </c>
      <c r="G555" s="1" t="s">
        <v>131</v>
      </c>
      <c r="H555" s="1" t="s">
        <v>130</v>
      </c>
      <c r="I555" s="1" t="s">
        <v>132</v>
      </c>
      <c r="K555" s="42" t="str">
        <f>IF(OR('Sites Score_Others'!M108="",'Sites Score_Others'!L108=""),"no","yes")</f>
        <v>yes</v>
      </c>
      <c r="L555" s="42" t="str">
        <f>IF(OR('Sites Score_Others'!N108="",'Sites Score_Others'!M108=""),"no","yes")</f>
        <v>yes</v>
      </c>
      <c r="M555" s="42" t="str">
        <f>IF(OR('Sites Score_Others'!O108="",'Sites Score_Others'!N108=""),"no","yes")</f>
        <v>yes</v>
      </c>
      <c r="N555" s="42" t="str">
        <f>IF(OR('Sites Score_Others'!P108="",'Sites Score_Others'!O108=""),"no","yes")</f>
        <v>yes</v>
      </c>
      <c r="O555" s="80" t="s">
        <v>602</v>
      </c>
      <c r="P555" s="42" t="str">
        <f>IF(OR('Sites Score_Others'!R108="",'Sites Score_Others'!P108=""),"no","yes")</f>
        <v>yes</v>
      </c>
      <c r="Q555" s="42" t="str">
        <f>IF(OR('Sites Score_Others'!S108="",'Sites Score_Others'!R108=""),"no","yes")</f>
        <v>yes</v>
      </c>
      <c r="R555" s="42" t="str">
        <f>IF(OR('Sites Score_Others'!T108="",'Sites Score_Others'!S108=""),"no","yes")</f>
        <v>yes</v>
      </c>
    </row>
    <row r="556" spans="5:18" hidden="1" outlineLevel="1" x14ac:dyDescent="0.45">
      <c r="E556" s="2" t="s">
        <v>380</v>
      </c>
      <c r="F556" s="2" t="s">
        <v>392</v>
      </c>
      <c r="G556" s="1" t="s">
        <v>131</v>
      </c>
      <c r="H556" s="1" t="s">
        <v>130</v>
      </c>
      <c r="I556" s="1" t="s">
        <v>132</v>
      </c>
      <c r="K556" s="42" t="str">
        <f>IF(OR('Sites Score_Others'!M109="",'Sites Score_Others'!L109=""),"no","yes")</f>
        <v>yes</v>
      </c>
      <c r="L556" s="42" t="str">
        <f>IF(OR('Sites Score_Others'!N109="",'Sites Score_Others'!M109=""),"no","yes")</f>
        <v>yes</v>
      </c>
      <c r="M556" s="42" t="str">
        <f>IF(OR('Sites Score_Others'!O109="",'Sites Score_Others'!N109=""),"no","yes")</f>
        <v>yes</v>
      </c>
      <c r="N556" s="42" t="str">
        <f>IF(OR('Sites Score_Others'!P109="",'Sites Score_Others'!O109=""),"no","yes")</f>
        <v>yes</v>
      </c>
      <c r="O556" s="80" t="s">
        <v>602</v>
      </c>
      <c r="P556" s="42" t="str">
        <f>IF(OR('Sites Score_Others'!R109="",'Sites Score_Others'!P109=""),"no","yes")</f>
        <v>yes</v>
      </c>
      <c r="Q556" s="42" t="str">
        <f>IF(OR('Sites Score_Others'!S109="",'Sites Score_Others'!R109=""),"no","yes")</f>
        <v>yes</v>
      </c>
      <c r="R556" s="42" t="str">
        <f>IF(OR('Sites Score_Others'!T109="",'Sites Score_Others'!S109=""),"no","yes")</f>
        <v>yes</v>
      </c>
    </row>
    <row r="557" spans="5:18" hidden="1" outlineLevel="1" x14ac:dyDescent="0.45">
      <c r="E557" s="2" t="s">
        <v>380</v>
      </c>
      <c r="F557" s="2" t="s">
        <v>393</v>
      </c>
      <c r="G557" s="1" t="s">
        <v>131</v>
      </c>
      <c r="H557" s="1" t="s">
        <v>130</v>
      </c>
      <c r="I557" s="1" t="s">
        <v>132</v>
      </c>
      <c r="K557" s="42" t="str">
        <f>IF(OR('Sites Score_Others'!M110="",'Sites Score_Others'!L110=""),"no","yes")</f>
        <v>yes</v>
      </c>
      <c r="L557" s="42" t="str">
        <f>IF(OR('Sites Score_Others'!N110="",'Sites Score_Others'!M110=""),"no","yes")</f>
        <v>yes</v>
      </c>
      <c r="M557" s="42" t="str">
        <f>IF(OR('Sites Score_Others'!O110="",'Sites Score_Others'!N110=""),"no","yes")</f>
        <v>yes</v>
      </c>
      <c r="N557" s="42" t="str">
        <f>IF(OR('Sites Score_Others'!P110="",'Sites Score_Others'!O110=""),"no","yes")</f>
        <v>yes</v>
      </c>
      <c r="O557" s="80" t="s">
        <v>602</v>
      </c>
      <c r="P557" s="42" t="str">
        <f>IF(OR('Sites Score_Others'!R110="",'Sites Score_Others'!P110=""),"no","yes")</f>
        <v>yes</v>
      </c>
      <c r="Q557" s="42" t="str">
        <f>IF(OR('Sites Score_Others'!S110="",'Sites Score_Others'!R110=""),"no","yes")</f>
        <v>yes</v>
      </c>
      <c r="R557" s="42" t="str">
        <f>IF(OR('Sites Score_Others'!T110="",'Sites Score_Others'!S110=""),"no","yes")</f>
        <v>yes</v>
      </c>
    </row>
    <row r="558" spans="5:18" hidden="1" outlineLevel="1" x14ac:dyDescent="0.45">
      <c r="E558" s="2" t="s">
        <v>380</v>
      </c>
      <c r="F558" s="2" t="s">
        <v>394</v>
      </c>
      <c r="G558" s="1" t="s">
        <v>131</v>
      </c>
      <c r="H558" s="1" t="s">
        <v>130</v>
      </c>
      <c r="I558" s="1" t="s">
        <v>132</v>
      </c>
      <c r="K558" s="42" t="str">
        <f>IF(OR('Sites Score_Others'!M111="",'Sites Score_Others'!L111=""),"no","yes")</f>
        <v>yes</v>
      </c>
      <c r="L558" s="42" t="str">
        <f>IF(OR('Sites Score_Others'!N111="",'Sites Score_Others'!M111=""),"no","yes")</f>
        <v>yes</v>
      </c>
      <c r="M558" s="42" t="str">
        <f>IF(OR('Sites Score_Others'!O111="",'Sites Score_Others'!N111=""),"no","yes")</f>
        <v>yes</v>
      </c>
      <c r="N558" s="42" t="str">
        <f>IF(OR('Sites Score_Others'!P111="",'Sites Score_Others'!O111=""),"no","yes")</f>
        <v>yes</v>
      </c>
      <c r="O558" s="80" t="s">
        <v>602</v>
      </c>
      <c r="P558" s="42" t="str">
        <f>IF(OR('Sites Score_Others'!R111="",'Sites Score_Others'!P111=""),"no","yes")</f>
        <v>yes</v>
      </c>
      <c r="Q558" s="42" t="str">
        <f>IF(OR('Sites Score_Others'!S111="",'Sites Score_Others'!R111=""),"no","yes")</f>
        <v>yes</v>
      </c>
      <c r="R558" s="42" t="str">
        <f>IF(OR('Sites Score_Others'!T111="",'Sites Score_Others'!S111=""),"no","yes")</f>
        <v>yes</v>
      </c>
    </row>
    <row r="559" spans="5:18" hidden="1" outlineLevel="1" x14ac:dyDescent="0.45">
      <c r="E559" s="2" t="s">
        <v>380</v>
      </c>
      <c r="F559" s="2" t="s">
        <v>395</v>
      </c>
      <c r="G559" s="1" t="s">
        <v>131</v>
      </c>
      <c r="H559" s="1" t="s">
        <v>130</v>
      </c>
      <c r="I559" s="1" t="s">
        <v>132</v>
      </c>
      <c r="K559" s="42" t="str">
        <f>IF(OR('Sites Score_Others'!M112="",'Sites Score_Others'!L112=""),"no","yes")</f>
        <v>yes</v>
      </c>
      <c r="L559" s="42" t="str">
        <f>IF(OR('Sites Score_Others'!N112="",'Sites Score_Others'!M112=""),"no","yes")</f>
        <v>yes</v>
      </c>
      <c r="M559" s="42" t="str">
        <f>IF(OR('Sites Score_Others'!O112="",'Sites Score_Others'!N112=""),"no","yes")</f>
        <v>yes</v>
      </c>
      <c r="N559" s="42" t="str">
        <f>IF(OR('Sites Score_Others'!P112="",'Sites Score_Others'!O112=""),"no","yes")</f>
        <v>yes</v>
      </c>
      <c r="O559" s="80" t="s">
        <v>602</v>
      </c>
      <c r="P559" s="42" t="str">
        <f>IF(OR('Sites Score_Others'!R112="",'Sites Score_Others'!P112=""),"no","yes")</f>
        <v>yes</v>
      </c>
      <c r="Q559" s="42" t="str">
        <f>IF(OR('Sites Score_Others'!S112="",'Sites Score_Others'!R112=""),"no","yes")</f>
        <v>yes</v>
      </c>
      <c r="R559" s="42" t="str">
        <f>IF(OR('Sites Score_Others'!T112="",'Sites Score_Others'!S112=""),"no","yes")</f>
        <v>yes</v>
      </c>
    </row>
    <row r="560" spans="5:18" hidden="1" outlineLevel="1" x14ac:dyDescent="0.45">
      <c r="E560" s="2" t="s">
        <v>380</v>
      </c>
      <c r="F560" s="2" t="s">
        <v>396</v>
      </c>
      <c r="G560" s="1" t="s">
        <v>131</v>
      </c>
      <c r="H560" s="1" t="s">
        <v>130</v>
      </c>
      <c r="I560" s="1" t="s">
        <v>132</v>
      </c>
      <c r="K560" s="42" t="str">
        <f>IF(OR('Sites Score_Others'!M113="",'Sites Score_Others'!L113=""),"no","yes")</f>
        <v>yes</v>
      </c>
      <c r="L560" s="42" t="str">
        <f>IF(OR('Sites Score_Others'!N113="",'Sites Score_Others'!M113=""),"no","yes")</f>
        <v>yes</v>
      </c>
      <c r="M560" s="42" t="str">
        <f>IF(OR('Sites Score_Others'!O113="",'Sites Score_Others'!N113=""),"no","yes")</f>
        <v>yes</v>
      </c>
      <c r="N560" s="42" t="str">
        <f>IF(OR('Sites Score_Others'!P113="",'Sites Score_Others'!O113=""),"no","yes")</f>
        <v>yes</v>
      </c>
      <c r="O560" s="80" t="s">
        <v>602</v>
      </c>
      <c r="P560" s="42" t="str">
        <f>IF(OR('Sites Score_Others'!R113="",'Sites Score_Others'!P113=""),"no","yes")</f>
        <v>yes</v>
      </c>
      <c r="Q560" s="42" t="str">
        <f>IF(OR('Sites Score_Others'!S113="",'Sites Score_Others'!R113=""),"no","yes")</f>
        <v>yes</v>
      </c>
      <c r="R560" s="42" t="str">
        <f>IF(OR('Sites Score_Others'!T113="",'Sites Score_Others'!S113=""),"no","yes")</f>
        <v>yes</v>
      </c>
    </row>
    <row r="561" spans="5:18" hidden="1" outlineLevel="1" x14ac:dyDescent="0.45">
      <c r="E561" s="2" t="s">
        <v>380</v>
      </c>
      <c r="F561" s="2" t="s">
        <v>397</v>
      </c>
      <c r="G561" s="1" t="s">
        <v>131</v>
      </c>
      <c r="H561" s="1" t="s">
        <v>130</v>
      </c>
      <c r="I561" s="1" t="s">
        <v>132</v>
      </c>
      <c r="K561" s="42" t="str">
        <f>IF(OR('Sites Score_Others'!M114="",'Sites Score_Others'!L114=""),"no","yes")</f>
        <v>yes</v>
      </c>
      <c r="L561" s="42" t="str">
        <f>IF(OR('Sites Score_Others'!N114="",'Sites Score_Others'!M114=""),"no","yes")</f>
        <v>yes</v>
      </c>
      <c r="M561" s="42" t="str">
        <f>IF(OR('Sites Score_Others'!O114="",'Sites Score_Others'!N114=""),"no","yes")</f>
        <v>yes</v>
      </c>
      <c r="N561" s="42" t="str">
        <f>IF(OR('Sites Score_Others'!P114="",'Sites Score_Others'!O114=""),"no","yes")</f>
        <v>yes</v>
      </c>
      <c r="O561" s="80" t="s">
        <v>602</v>
      </c>
      <c r="P561" s="42" t="str">
        <f>IF(OR('Sites Score_Others'!R114="",'Sites Score_Others'!P114=""),"no","yes")</f>
        <v>yes</v>
      </c>
      <c r="Q561" s="42" t="str">
        <f>IF(OR('Sites Score_Others'!S114="",'Sites Score_Others'!R114=""),"no","yes")</f>
        <v>yes</v>
      </c>
      <c r="R561" s="42" t="str">
        <f>IF(OR('Sites Score_Others'!T114="",'Sites Score_Others'!S114=""),"no","yes")</f>
        <v>yes</v>
      </c>
    </row>
    <row r="562" spans="5:18" hidden="1" outlineLevel="1" x14ac:dyDescent="0.45">
      <c r="E562" s="2" t="s">
        <v>380</v>
      </c>
      <c r="F562" s="2" t="s">
        <v>398</v>
      </c>
      <c r="G562" s="1" t="s">
        <v>131</v>
      </c>
      <c r="H562" s="1" t="s">
        <v>130</v>
      </c>
      <c r="I562" s="1" t="s">
        <v>132</v>
      </c>
      <c r="K562" s="42" t="str">
        <f>IF(OR('Sites Score_Others'!M115="",'Sites Score_Others'!L115=""),"no","yes")</f>
        <v>yes</v>
      </c>
      <c r="L562" s="42" t="str">
        <f>IF(OR('Sites Score_Others'!N115="",'Sites Score_Others'!M115=""),"no","yes")</f>
        <v>yes</v>
      </c>
      <c r="M562" s="42" t="str">
        <f>IF(OR('Sites Score_Others'!O115="",'Sites Score_Others'!N115=""),"no","yes")</f>
        <v>yes</v>
      </c>
      <c r="N562" s="42" t="str">
        <f>IF(OR('Sites Score_Others'!P115="",'Sites Score_Others'!O115=""),"no","yes")</f>
        <v>yes</v>
      </c>
      <c r="O562" s="80" t="s">
        <v>602</v>
      </c>
      <c r="P562" s="42" t="str">
        <f>IF(OR('Sites Score_Others'!R115="",'Sites Score_Others'!P115=""),"no","yes")</f>
        <v>yes</v>
      </c>
      <c r="Q562" s="42" t="str">
        <f>IF(OR('Sites Score_Others'!S115="",'Sites Score_Others'!R115=""),"no","yes")</f>
        <v>yes</v>
      </c>
      <c r="R562" s="42" t="str">
        <f>IF(OR('Sites Score_Others'!T115="",'Sites Score_Others'!S115=""),"no","yes")</f>
        <v>yes</v>
      </c>
    </row>
    <row r="563" spans="5:18" hidden="1" outlineLevel="1" x14ac:dyDescent="0.45">
      <c r="E563" s="2" t="s">
        <v>380</v>
      </c>
      <c r="F563" s="2" t="s">
        <v>399</v>
      </c>
      <c r="G563" s="1" t="s">
        <v>131</v>
      </c>
      <c r="H563" s="1" t="s">
        <v>130</v>
      </c>
      <c r="I563" s="1" t="s">
        <v>132</v>
      </c>
      <c r="K563" s="42" t="str">
        <f>IF(OR('Sites Score_Others'!M116="",'Sites Score_Others'!L116=""),"no","yes")</f>
        <v>yes</v>
      </c>
      <c r="L563" s="42" t="str">
        <f>IF(OR('Sites Score_Others'!N116="",'Sites Score_Others'!M116=""),"no","yes")</f>
        <v>yes</v>
      </c>
      <c r="M563" s="42" t="str">
        <f>IF(OR('Sites Score_Others'!O116="",'Sites Score_Others'!N116=""),"no","yes")</f>
        <v>yes</v>
      </c>
      <c r="N563" s="42" t="str">
        <f>IF(OR('Sites Score_Others'!P116="",'Sites Score_Others'!O116=""),"no","yes")</f>
        <v>yes</v>
      </c>
      <c r="O563" s="80" t="s">
        <v>602</v>
      </c>
      <c r="P563" s="42" t="str">
        <f>IF(OR('Sites Score_Others'!R116="",'Sites Score_Others'!P116=""),"no","yes")</f>
        <v>yes</v>
      </c>
      <c r="Q563" s="42" t="str">
        <f>IF(OR('Sites Score_Others'!S116="",'Sites Score_Others'!R116=""),"no","yes")</f>
        <v>yes</v>
      </c>
      <c r="R563" s="42" t="str">
        <f>IF(OR('Sites Score_Others'!T116="",'Sites Score_Others'!S116=""),"no","yes")</f>
        <v>yes</v>
      </c>
    </row>
    <row r="564" spans="5:18" hidden="1" outlineLevel="1" x14ac:dyDescent="0.45">
      <c r="E564" s="2" t="s">
        <v>380</v>
      </c>
      <c r="F564" s="2" t="s">
        <v>400</v>
      </c>
      <c r="G564" s="1" t="s">
        <v>131</v>
      </c>
      <c r="H564" s="1" t="s">
        <v>130</v>
      </c>
      <c r="I564" s="1" t="s">
        <v>132</v>
      </c>
      <c r="K564" s="42" t="str">
        <f>IF(OR('Sites Score_Others'!M117="",'Sites Score_Others'!L117=""),"no","yes")</f>
        <v>yes</v>
      </c>
      <c r="L564" s="42" t="str">
        <f>IF(OR('Sites Score_Others'!N117="",'Sites Score_Others'!M117=""),"no","yes")</f>
        <v>yes</v>
      </c>
      <c r="M564" s="42" t="str">
        <f>IF(OR('Sites Score_Others'!O117="",'Sites Score_Others'!N117=""),"no","yes")</f>
        <v>yes</v>
      </c>
      <c r="N564" s="42" t="str">
        <f>IF(OR('Sites Score_Others'!P117="",'Sites Score_Others'!O117=""),"no","yes")</f>
        <v>yes</v>
      </c>
      <c r="O564" s="80" t="s">
        <v>602</v>
      </c>
      <c r="P564" s="42" t="str">
        <f>IF(OR('Sites Score_Others'!R117="",'Sites Score_Others'!P117=""),"no","yes")</f>
        <v>yes</v>
      </c>
      <c r="Q564" s="42" t="str">
        <f>IF(OR('Sites Score_Others'!S117="",'Sites Score_Others'!R117=""),"no","yes")</f>
        <v>yes</v>
      </c>
      <c r="R564" s="42" t="str">
        <f>IF(OR('Sites Score_Others'!T117="",'Sites Score_Others'!S117=""),"no","yes")</f>
        <v>yes</v>
      </c>
    </row>
    <row r="565" spans="5:18" hidden="1" outlineLevel="1" x14ac:dyDescent="0.45">
      <c r="E565" s="2" t="s">
        <v>380</v>
      </c>
      <c r="F565" s="2" t="s">
        <v>401</v>
      </c>
      <c r="G565" s="1" t="s">
        <v>131</v>
      </c>
      <c r="H565" s="1" t="s">
        <v>130</v>
      </c>
      <c r="I565" s="1" t="s">
        <v>132</v>
      </c>
      <c r="K565" s="42" t="str">
        <f>IF(OR('Sites Score_Others'!M118="",'Sites Score_Others'!L118=""),"no","yes")</f>
        <v>yes</v>
      </c>
      <c r="L565" s="42" t="str">
        <f>IF(OR('Sites Score_Others'!N118="",'Sites Score_Others'!M118=""),"no","yes")</f>
        <v>yes</v>
      </c>
      <c r="M565" s="42" t="str">
        <f>IF(OR('Sites Score_Others'!O118="",'Sites Score_Others'!N118=""),"no","yes")</f>
        <v>yes</v>
      </c>
      <c r="N565" s="42" t="str">
        <f>IF(OR('Sites Score_Others'!P118="",'Sites Score_Others'!O118=""),"no","yes")</f>
        <v>yes</v>
      </c>
      <c r="O565" s="80" t="s">
        <v>602</v>
      </c>
      <c r="P565" s="42" t="str">
        <f>IF(OR('Sites Score_Others'!R118="",'Sites Score_Others'!P118=""),"no","yes")</f>
        <v>yes</v>
      </c>
      <c r="Q565" s="42" t="str">
        <f>IF(OR('Sites Score_Others'!S118="",'Sites Score_Others'!R118=""),"no","yes")</f>
        <v>yes</v>
      </c>
      <c r="R565" s="42" t="str">
        <f>IF(OR('Sites Score_Others'!T118="",'Sites Score_Others'!S118=""),"no","yes")</f>
        <v>yes</v>
      </c>
    </row>
    <row r="566" spans="5:18" hidden="1" outlineLevel="1" x14ac:dyDescent="0.45">
      <c r="E566" s="2" t="s">
        <v>380</v>
      </c>
      <c r="F566" s="2" t="s">
        <v>402</v>
      </c>
      <c r="G566" s="1" t="s">
        <v>131</v>
      </c>
      <c r="H566" s="1" t="s">
        <v>130</v>
      </c>
      <c r="I566" s="1" t="s">
        <v>132</v>
      </c>
      <c r="K566" s="42" t="str">
        <f>IF(OR('Sites Score_Others'!M119="",'Sites Score_Others'!L119=""),"no","yes")</f>
        <v>yes</v>
      </c>
      <c r="L566" s="42" t="str">
        <f>IF(OR('Sites Score_Others'!N119="",'Sites Score_Others'!M119=""),"no","yes")</f>
        <v>yes</v>
      </c>
      <c r="M566" s="42" t="str">
        <f>IF(OR('Sites Score_Others'!O119="",'Sites Score_Others'!N119=""),"no","yes")</f>
        <v>yes</v>
      </c>
      <c r="N566" s="42" t="str">
        <f>IF(OR('Sites Score_Others'!P119="",'Sites Score_Others'!O119=""),"no","yes")</f>
        <v>yes</v>
      </c>
      <c r="O566" s="80" t="s">
        <v>602</v>
      </c>
      <c r="P566" s="42" t="str">
        <f>IF(OR('Sites Score_Others'!R119="",'Sites Score_Others'!P119=""),"no","yes")</f>
        <v>yes</v>
      </c>
      <c r="Q566" s="42" t="str">
        <f>IF(OR('Sites Score_Others'!S119="",'Sites Score_Others'!R119=""),"no","yes")</f>
        <v>yes</v>
      </c>
      <c r="R566" s="42" t="str">
        <f>IF(OR('Sites Score_Others'!T119="",'Sites Score_Others'!S119=""),"no","yes")</f>
        <v>yes</v>
      </c>
    </row>
    <row r="567" spans="5:18" hidden="1" outlineLevel="1" x14ac:dyDescent="0.45">
      <c r="E567" s="2" t="s">
        <v>380</v>
      </c>
      <c r="F567" s="2" t="s">
        <v>403</v>
      </c>
      <c r="G567" s="1" t="s">
        <v>131</v>
      </c>
      <c r="H567" s="1" t="s">
        <v>130</v>
      </c>
      <c r="I567" s="1" t="s">
        <v>132</v>
      </c>
      <c r="K567" s="42" t="str">
        <f>IF(OR('Sites Score_Others'!M120="",'Sites Score_Others'!L120=""),"no","yes")</f>
        <v>yes</v>
      </c>
      <c r="L567" s="42" t="str">
        <f>IF(OR('Sites Score_Others'!N120="",'Sites Score_Others'!M120=""),"no","yes")</f>
        <v>yes</v>
      </c>
      <c r="M567" s="42" t="str">
        <f>IF(OR('Sites Score_Others'!O120="",'Sites Score_Others'!N120=""),"no","yes")</f>
        <v>yes</v>
      </c>
      <c r="N567" s="42" t="str">
        <f>IF(OR('Sites Score_Others'!P120="",'Sites Score_Others'!O120=""),"no","yes")</f>
        <v>yes</v>
      </c>
      <c r="O567" s="80" t="s">
        <v>602</v>
      </c>
      <c r="P567" s="42" t="str">
        <f>IF(OR('Sites Score_Others'!R120="",'Sites Score_Others'!P120=""),"no","yes")</f>
        <v>yes</v>
      </c>
      <c r="Q567" s="42" t="str">
        <f>IF(OR('Sites Score_Others'!S120="",'Sites Score_Others'!R120=""),"no","yes")</f>
        <v>yes</v>
      </c>
      <c r="R567" s="42" t="str">
        <f>IF(OR('Sites Score_Others'!T120="",'Sites Score_Others'!S120=""),"no","yes")</f>
        <v>yes</v>
      </c>
    </row>
    <row r="568" spans="5:18" hidden="1" outlineLevel="1" x14ac:dyDescent="0.45">
      <c r="E568" s="2" t="s">
        <v>380</v>
      </c>
      <c r="F568" s="2" t="s">
        <v>404</v>
      </c>
      <c r="G568" s="1" t="s">
        <v>131</v>
      </c>
      <c r="H568" s="1" t="s">
        <v>130</v>
      </c>
      <c r="I568" s="1" t="s">
        <v>132</v>
      </c>
      <c r="K568" s="42" t="str">
        <f>IF(OR('Sites Score_Others'!M121="",'Sites Score_Others'!L121=""),"no","yes")</f>
        <v>yes</v>
      </c>
      <c r="L568" s="42" t="str">
        <f>IF(OR('Sites Score_Others'!N121="",'Sites Score_Others'!M121=""),"no","yes")</f>
        <v>yes</v>
      </c>
      <c r="M568" s="42" t="str">
        <f>IF(OR('Sites Score_Others'!O121="",'Sites Score_Others'!N121=""),"no","yes")</f>
        <v>yes</v>
      </c>
      <c r="N568" s="42" t="str">
        <f>IF(OR('Sites Score_Others'!P121="",'Sites Score_Others'!O121=""),"no","yes")</f>
        <v>yes</v>
      </c>
      <c r="O568" s="80" t="s">
        <v>602</v>
      </c>
      <c r="P568" s="42" t="str">
        <f>IF(OR('Sites Score_Others'!R121="",'Sites Score_Others'!P121=""),"no","yes")</f>
        <v>yes</v>
      </c>
      <c r="Q568" s="42" t="str">
        <f>IF(OR('Sites Score_Others'!S121="",'Sites Score_Others'!R121=""),"no","yes")</f>
        <v>yes</v>
      </c>
      <c r="R568" s="42" t="str">
        <f>IF(OR('Sites Score_Others'!T121="",'Sites Score_Others'!S121=""),"no","yes")</f>
        <v>yes</v>
      </c>
    </row>
    <row r="569" spans="5:18" hidden="1" outlineLevel="1" x14ac:dyDescent="0.45">
      <c r="E569" s="2" t="s">
        <v>380</v>
      </c>
      <c r="F569" s="2" t="s">
        <v>405</v>
      </c>
      <c r="G569" s="1" t="s">
        <v>131</v>
      </c>
      <c r="H569" s="1" t="s">
        <v>130</v>
      </c>
      <c r="I569" s="1" t="s">
        <v>132</v>
      </c>
      <c r="K569" s="42" t="str">
        <f>IF(OR('Sites Score_Others'!M122="",'Sites Score_Others'!L122=""),"no","yes")</f>
        <v>yes</v>
      </c>
      <c r="L569" s="42" t="str">
        <f>IF(OR('Sites Score_Others'!N122="",'Sites Score_Others'!M122=""),"no","yes")</f>
        <v>yes</v>
      </c>
      <c r="M569" s="42" t="str">
        <f>IF(OR('Sites Score_Others'!O122="",'Sites Score_Others'!N122=""),"no","yes")</f>
        <v>yes</v>
      </c>
      <c r="N569" s="42" t="str">
        <f>IF(OR('Sites Score_Others'!P122="",'Sites Score_Others'!O122=""),"no","yes")</f>
        <v>yes</v>
      </c>
      <c r="O569" s="80" t="s">
        <v>602</v>
      </c>
      <c r="P569" s="42" t="str">
        <f>IF(OR('Sites Score_Others'!R122="",'Sites Score_Others'!P122=""),"no","yes")</f>
        <v>yes</v>
      </c>
      <c r="Q569" s="42" t="str">
        <f>IF(OR('Sites Score_Others'!S122="",'Sites Score_Others'!R122=""),"no","yes")</f>
        <v>yes</v>
      </c>
      <c r="R569" s="42" t="str">
        <f>IF(OR('Sites Score_Others'!T122="",'Sites Score_Others'!S122=""),"no","yes")</f>
        <v>yes</v>
      </c>
    </row>
    <row r="570" spans="5:18" hidden="1" outlineLevel="1" x14ac:dyDescent="0.45">
      <c r="E570" s="2" t="s">
        <v>380</v>
      </c>
      <c r="F570" s="2" t="s">
        <v>406</v>
      </c>
      <c r="G570" s="1" t="s">
        <v>131</v>
      </c>
      <c r="H570" s="1" t="s">
        <v>130</v>
      </c>
      <c r="I570" s="1" t="s">
        <v>132</v>
      </c>
      <c r="K570" s="42" t="str">
        <f>IF(OR('Sites Score_Others'!M123="",'Sites Score_Others'!L123=""),"no","yes")</f>
        <v>yes</v>
      </c>
      <c r="L570" s="42" t="str">
        <f>IF(OR('Sites Score_Others'!N123="",'Sites Score_Others'!M123=""),"no","yes")</f>
        <v>yes</v>
      </c>
      <c r="M570" s="42" t="str">
        <f>IF(OR('Sites Score_Others'!O123="",'Sites Score_Others'!N123=""),"no","yes")</f>
        <v>yes</v>
      </c>
      <c r="N570" s="42" t="str">
        <f>IF(OR('Sites Score_Others'!P123="",'Sites Score_Others'!O123=""),"no","yes")</f>
        <v>yes</v>
      </c>
      <c r="O570" s="80" t="s">
        <v>602</v>
      </c>
      <c r="P570" s="42" t="str">
        <f>IF(OR('Sites Score_Others'!R123="",'Sites Score_Others'!P123=""),"no","yes")</f>
        <v>yes</v>
      </c>
      <c r="Q570" s="42" t="str">
        <f>IF(OR('Sites Score_Others'!S123="",'Sites Score_Others'!R123=""),"no","yes")</f>
        <v>yes</v>
      </c>
      <c r="R570" s="42" t="str">
        <f>IF(OR('Sites Score_Others'!T123="",'Sites Score_Others'!S123=""),"no","yes")</f>
        <v>yes</v>
      </c>
    </row>
    <row r="571" spans="5:18" hidden="1" outlineLevel="1" x14ac:dyDescent="0.45">
      <c r="E571" s="2" t="s">
        <v>380</v>
      </c>
      <c r="F571" s="2" t="s">
        <v>407</v>
      </c>
      <c r="G571" s="1" t="s">
        <v>131</v>
      </c>
      <c r="H571" s="1" t="s">
        <v>130</v>
      </c>
      <c r="I571" s="1" t="s">
        <v>132</v>
      </c>
      <c r="K571" s="42" t="str">
        <f>IF(OR('Sites Score_Others'!M124="",'Sites Score_Others'!L124=""),"no","yes")</f>
        <v>yes</v>
      </c>
      <c r="L571" s="42" t="str">
        <f>IF(OR('Sites Score_Others'!N124="",'Sites Score_Others'!M124=""),"no","yes")</f>
        <v>yes</v>
      </c>
      <c r="M571" s="42" t="str">
        <f>IF(OR('Sites Score_Others'!O124="",'Sites Score_Others'!N124=""),"no","yes")</f>
        <v>yes</v>
      </c>
      <c r="N571" s="42" t="str">
        <f>IF(OR('Sites Score_Others'!P124="",'Sites Score_Others'!O124=""),"no","yes")</f>
        <v>yes</v>
      </c>
      <c r="O571" s="80" t="s">
        <v>602</v>
      </c>
      <c r="P571" s="42" t="str">
        <f>IF(OR('Sites Score_Others'!R124="",'Sites Score_Others'!P124=""),"no","yes")</f>
        <v>yes</v>
      </c>
      <c r="Q571" s="42" t="str">
        <f>IF(OR('Sites Score_Others'!S124="",'Sites Score_Others'!R124=""),"no","yes")</f>
        <v>yes</v>
      </c>
      <c r="R571" s="42" t="str">
        <f>IF(OR('Sites Score_Others'!T124="",'Sites Score_Others'!S124=""),"no","yes")</f>
        <v>yes</v>
      </c>
    </row>
    <row r="572" spans="5:18" hidden="1" outlineLevel="1" x14ac:dyDescent="0.45">
      <c r="E572" s="2" t="s">
        <v>380</v>
      </c>
      <c r="F572" s="2" t="s">
        <v>408</v>
      </c>
      <c r="G572" s="1" t="s">
        <v>131</v>
      </c>
      <c r="H572" s="1" t="s">
        <v>130</v>
      </c>
      <c r="I572" s="1" t="s">
        <v>132</v>
      </c>
      <c r="K572" s="42" t="str">
        <f>IF(OR('Sites Score_Others'!M125="",'Sites Score_Others'!L125=""),"no","yes")</f>
        <v>yes</v>
      </c>
      <c r="L572" s="42" t="str">
        <f>IF(OR('Sites Score_Others'!N125="",'Sites Score_Others'!M125=""),"no","yes")</f>
        <v>yes</v>
      </c>
      <c r="M572" s="42" t="str">
        <f>IF(OR('Sites Score_Others'!O125="",'Sites Score_Others'!N125=""),"no","yes")</f>
        <v>yes</v>
      </c>
      <c r="N572" s="42" t="str">
        <f>IF(OR('Sites Score_Others'!P125="",'Sites Score_Others'!O125=""),"no","yes")</f>
        <v>yes</v>
      </c>
      <c r="O572" s="80" t="s">
        <v>602</v>
      </c>
      <c r="P572" s="42" t="str">
        <f>IF(OR('Sites Score_Others'!R125="",'Sites Score_Others'!P125=""),"no","yes")</f>
        <v>yes</v>
      </c>
      <c r="Q572" s="42" t="str">
        <f>IF(OR('Sites Score_Others'!S125="",'Sites Score_Others'!R125=""),"no","yes")</f>
        <v>yes</v>
      </c>
      <c r="R572" s="42" t="str">
        <f>IF(OR('Sites Score_Others'!T125="",'Sites Score_Others'!S125=""),"no","yes")</f>
        <v>yes</v>
      </c>
    </row>
    <row r="573" spans="5:18" hidden="1" outlineLevel="1" x14ac:dyDescent="0.45">
      <c r="E573" s="2" t="s">
        <v>380</v>
      </c>
      <c r="F573" s="2" t="s">
        <v>409</v>
      </c>
      <c r="G573" s="1" t="s">
        <v>131</v>
      </c>
      <c r="H573" s="1" t="s">
        <v>130</v>
      </c>
      <c r="I573" s="1" t="s">
        <v>132</v>
      </c>
      <c r="K573" s="42" t="str">
        <f>IF(OR('Sites Score_Others'!M126="",'Sites Score_Others'!L126=""),"no","yes")</f>
        <v>yes</v>
      </c>
      <c r="L573" s="42" t="str">
        <f>IF(OR('Sites Score_Others'!N126="",'Sites Score_Others'!M126=""),"no","yes")</f>
        <v>yes</v>
      </c>
      <c r="M573" s="42" t="str">
        <f>IF(OR('Sites Score_Others'!O126="",'Sites Score_Others'!N126=""),"no","yes")</f>
        <v>yes</v>
      </c>
      <c r="N573" s="42" t="str">
        <f>IF(OR('Sites Score_Others'!P126="",'Sites Score_Others'!O126=""),"no","yes")</f>
        <v>yes</v>
      </c>
      <c r="O573" s="80" t="s">
        <v>602</v>
      </c>
      <c r="P573" s="42" t="str">
        <f>IF(OR('Sites Score_Others'!R126="",'Sites Score_Others'!P126=""),"no","yes")</f>
        <v>yes</v>
      </c>
      <c r="Q573" s="42" t="str">
        <f>IF(OR('Sites Score_Others'!S126="",'Sites Score_Others'!R126=""),"no","yes")</f>
        <v>yes</v>
      </c>
      <c r="R573" s="42" t="str">
        <f>IF(OR('Sites Score_Others'!T126="",'Sites Score_Others'!S126=""),"no","yes")</f>
        <v>yes</v>
      </c>
    </row>
    <row r="574" spans="5:18" hidden="1" outlineLevel="1" x14ac:dyDescent="0.45">
      <c r="E574" s="2" t="s">
        <v>380</v>
      </c>
      <c r="F574" s="2" t="s">
        <v>410</v>
      </c>
      <c r="G574" s="1" t="s">
        <v>131</v>
      </c>
      <c r="H574" s="1" t="s">
        <v>130</v>
      </c>
      <c r="I574" s="1" t="s">
        <v>132</v>
      </c>
      <c r="K574" s="42" t="str">
        <f>IF(OR('Sites Score_Others'!M127="",'Sites Score_Others'!L127=""),"no","yes")</f>
        <v>yes</v>
      </c>
      <c r="L574" s="42" t="str">
        <f>IF(OR('Sites Score_Others'!N127="",'Sites Score_Others'!M127=""),"no","yes")</f>
        <v>yes</v>
      </c>
      <c r="M574" s="42" t="str">
        <f>IF(OR('Sites Score_Others'!O127="",'Sites Score_Others'!N127=""),"no","yes")</f>
        <v>yes</v>
      </c>
      <c r="N574" s="42" t="str">
        <f>IF(OR('Sites Score_Others'!P127="",'Sites Score_Others'!O127=""),"no","yes")</f>
        <v>yes</v>
      </c>
      <c r="O574" s="80" t="s">
        <v>602</v>
      </c>
      <c r="P574" s="42" t="str">
        <f>IF(OR('Sites Score_Others'!R127="",'Sites Score_Others'!P127=""),"no","yes")</f>
        <v>yes</v>
      </c>
      <c r="Q574" s="42" t="str">
        <f>IF(OR('Sites Score_Others'!S127="",'Sites Score_Others'!R127=""),"no","yes")</f>
        <v>yes</v>
      </c>
      <c r="R574" s="42" t="str">
        <f>IF(OR('Sites Score_Others'!T127="",'Sites Score_Others'!S127=""),"no","yes")</f>
        <v>yes</v>
      </c>
    </row>
    <row r="575" spans="5:18" hidden="1" outlineLevel="1" x14ac:dyDescent="0.45">
      <c r="E575" s="2" t="s">
        <v>380</v>
      </c>
      <c r="F575" s="2" t="s">
        <v>411</v>
      </c>
      <c r="G575" s="1" t="s">
        <v>131</v>
      </c>
      <c r="H575" s="1" t="s">
        <v>130</v>
      </c>
      <c r="I575" s="1" t="s">
        <v>132</v>
      </c>
      <c r="K575" s="42" t="str">
        <f>IF(OR('Sites Score_Others'!M128="",'Sites Score_Others'!L128=""),"no","yes")</f>
        <v>yes</v>
      </c>
      <c r="L575" s="42" t="str">
        <f>IF(OR('Sites Score_Others'!N128="",'Sites Score_Others'!M128=""),"no","yes")</f>
        <v>yes</v>
      </c>
      <c r="M575" s="42" t="str">
        <f>IF(OR('Sites Score_Others'!O128="",'Sites Score_Others'!N128=""),"no","yes")</f>
        <v>yes</v>
      </c>
      <c r="N575" s="42" t="str">
        <f>IF(OR('Sites Score_Others'!P128="",'Sites Score_Others'!O128=""),"no","yes")</f>
        <v>yes</v>
      </c>
      <c r="O575" s="80" t="s">
        <v>602</v>
      </c>
      <c r="P575" s="42" t="str">
        <f>IF(OR('Sites Score_Others'!R128="",'Sites Score_Others'!P128=""),"no","yes")</f>
        <v>yes</v>
      </c>
      <c r="Q575" s="42" t="str">
        <f>IF(OR('Sites Score_Others'!S128="",'Sites Score_Others'!R128=""),"no","yes")</f>
        <v>yes</v>
      </c>
      <c r="R575" s="42" t="str">
        <f>IF(OR('Sites Score_Others'!T128="",'Sites Score_Others'!S128=""),"no","yes")</f>
        <v>yes</v>
      </c>
    </row>
    <row r="576" spans="5:18" hidden="1" outlineLevel="1" x14ac:dyDescent="0.45">
      <c r="E576" s="2" t="s">
        <v>380</v>
      </c>
      <c r="F576" s="2" t="s">
        <v>412</v>
      </c>
      <c r="G576" s="1" t="s">
        <v>131</v>
      </c>
      <c r="H576" s="1" t="s">
        <v>130</v>
      </c>
      <c r="I576" s="1" t="s">
        <v>132</v>
      </c>
      <c r="K576" s="42" t="str">
        <f>IF(OR('Sites Score_Others'!M129="",'Sites Score_Others'!L129=""),"no","yes")</f>
        <v>yes</v>
      </c>
      <c r="L576" s="42" t="str">
        <f>IF(OR('Sites Score_Others'!N129="",'Sites Score_Others'!M129=""),"no","yes")</f>
        <v>yes</v>
      </c>
      <c r="M576" s="42" t="str">
        <f>IF(OR('Sites Score_Others'!O129="",'Sites Score_Others'!N129=""),"no","yes")</f>
        <v>yes</v>
      </c>
      <c r="N576" s="42" t="str">
        <f>IF(OR('Sites Score_Others'!P129="",'Sites Score_Others'!O129=""),"no","yes")</f>
        <v>yes</v>
      </c>
      <c r="O576" s="80" t="s">
        <v>602</v>
      </c>
      <c r="P576" s="42" t="str">
        <f>IF(OR('Sites Score_Others'!R129="",'Sites Score_Others'!P129=""),"no","yes")</f>
        <v>yes</v>
      </c>
      <c r="Q576" s="42" t="str">
        <f>IF(OR('Sites Score_Others'!S129="",'Sites Score_Others'!R129=""),"no","yes")</f>
        <v>yes</v>
      </c>
      <c r="R576" s="42" t="str">
        <f>IF(OR('Sites Score_Others'!T129="",'Sites Score_Others'!S129=""),"no","yes")</f>
        <v>yes</v>
      </c>
    </row>
    <row r="577" spans="5:18" hidden="1" outlineLevel="1" x14ac:dyDescent="0.45">
      <c r="E577" s="2" t="s">
        <v>380</v>
      </c>
      <c r="F577" s="2" t="s">
        <v>413</v>
      </c>
      <c r="G577" s="1" t="s">
        <v>131</v>
      </c>
      <c r="H577" s="1" t="s">
        <v>130</v>
      </c>
      <c r="I577" s="1" t="s">
        <v>132</v>
      </c>
      <c r="K577" s="42" t="str">
        <f>IF(OR('Sites Score_Others'!M130="",'Sites Score_Others'!L130=""),"no","yes")</f>
        <v>yes</v>
      </c>
      <c r="L577" s="42" t="str">
        <f>IF(OR('Sites Score_Others'!N130="",'Sites Score_Others'!M130=""),"no","yes")</f>
        <v>yes</v>
      </c>
      <c r="M577" s="42" t="str">
        <f>IF(OR('Sites Score_Others'!O130="",'Sites Score_Others'!N130=""),"no","yes")</f>
        <v>yes</v>
      </c>
      <c r="N577" s="42" t="str">
        <f>IF(OR('Sites Score_Others'!P130="",'Sites Score_Others'!O130=""),"no","yes")</f>
        <v>no</v>
      </c>
      <c r="O577" s="80" t="s">
        <v>602</v>
      </c>
      <c r="P577" s="42" t="str">
        <f>IF(OR('Sites Score_Others'!R130="",'Sites Score_Others'!P130=""),"no","yes")</f>
        <v>no</v>
      </c>
      <c r="Q577" s="42" t="str">
        <f>IF(OR('Sites Score_Others'!S130="",'Sites Score_Others'!R130=""),"no","yes")</f>
        <v>no</v>
      </c>
      <c r="R577" s="42" t="str">
        <f>IF(OR('Sites Score_Others'!T130="",'Sites Score_Others'!S130=""),"no","yes")</f>
        <v>no</v>
      </c>
    </row>
    <row r="578" spans="5:18" hidden="1" outlineLevel="1" x14ac:dyDescent="0.45">
      <c r="E578" s="2" t="s">
        <v>380</v>
      </c>
      <c r="F578" s="2" t="s">
        <v>414</v>
      </c>
      <c r="G578" s="1" t="s">
        <v>131</v>
      </c>
      <c r="H578" s="1" t="s">
        <v>130</v>
      </c>
      <c r="I578" s="1" t="s">
        <v>132</v>
      </c>
      <c r="K578" s="42" t="str">
        <f>IF(OR('Sites Score_Others'!M131="",'Sites Score_Others'!L131=""),"no","yes")</f>
        <v>yes</v>
      </c>
      <c r="L578" s="42" t="str">
        <f>IF(OR('Sites Score_Others'!N131="",'Sites Score_Others'!M131=""),"no","yes")</f>
        <v>yes</v>
      </c>
      <c r="M578" s="42" t="str">
        <f>IF(OR('Sites Score_Others'!O131="",'Sites Score_Others'!N131=""),"no","yes")</f>
        <v>yes</v>
      </c>
      <c r="N578" s="42" t="str">
        <f>IF(OR('Sites Score_Others'!P131="",'Sites Score_Others'!O131=""),"no","yes")</f>
        <v>yes</v>
      </c>
      <c r="O578" s="80" t="s">
        <v>602</v>
      </c>
      <c r="P578" s="42" t="str">
        <f>IF(OR('Sites Score_Others'!R131="",'Sites Score_Others'!P131=""),"no","yes")</f>
        <v>yes</v>
      </c>
      <c r="Q578" s="42" t="str">
        <f>IF(OR('Sites Score_Others'!S131="",'Sites Score_Others'!R131=""),"no","yes")</f>
        <v>yes</v>
      </c>
      <c r="R578" s="42" t="str">
        <f>IF(OR('Sites Score_Others'!T131="",'Sites Score_Others'!S131=""),"no","yes")</f>
        <v>yes</v>
      </c>
    </row>
    <row r="579" spans="5:18" hidden="1" outlineLevel="1" x14ac:dyDescent="0.45">
      <c r="E579" s="2" t="s">
        <v>380</v>
      </c>
      <c r="F579" s="2" t="s">
        <v>415</v>
      </c>
      <c r="G579" s="1" t="s">
        <v>131</v>
      </c>
      <c r="H579" s="1" t="s">
        <v>130</v>
      </c>
      <c r="I579" s="1" t="s">
        <v>132</v>
      </c>
      <c r="K579" s="42" t="str">
        <f>IF(OR('Sites Score_Others'!M132="",'Sites Score_Others'!L132=""),"no","yes")</f>
        <v>yes</v>
      </c>
      <c r="L579" s="42" t="str">
        <f>IF(OR('Sites Score_Others'!N132="",'Sites Score_Others'!M132=""),"no","yes")</f>
        <v>yes</v>
      </c>
      <c r="M579" s="42" t="str">
        <f>IF(OR('Sites Score_Others'!O132="",'Sites Score_Others'!N132=""),"no","yes")</f>
        <v>yes</v>
      </c>
      <c r="N579" s="42" t="str">
        <f>IF(OR('Sites Score_Others'!P132="",'Sites Score_Others'!O132=""),"no","yes")</f>
        <v>yes</v>
      </c>
      <c r="O579" s="80" t="s">
        <v>602</v>
      </c>
      <c r="P579" s="42" t="str">
        <f>IF(OR('Sites Score_Others'!R132="",'Sites Score_Others'!P132=""),"no","yes")</f>
        <v>yes</v>
      </c>
      <c r="Q579" s="42" t="str">
        <f>IF(OR('Sites Score_Others'!S132="",'Sites Score_Others'!R132=""),"no","yes")</f>
        <v>yes</v>
      </c>
      <c r="R579" s="42" t="str">
        <f>IF(OR('Sites Score_Others'!T132="",'Sites Score_Others'!S132=""),"no","yes")</f>
        <v>yes</v>
      </c>
    </row>
    <row r="580" spans="5:18" hidden="1" outlineLevel="1" x14ac:dyDescent="0.45">
      <c r="E580" s="2" t="s">
        <v>380</v>
      </c>
      <c r="F580" s="2" t="s">
        <v>416</v>
      </c>
      <c r="G580" s="1" t="s">
        <v>131</v>
      </c>
      <c r="H580" s="1" t="s">
        <v>130</v>
      </c>
      <c r="I580" s="1" t="s">
        <v>132</v>
      </c>
      <c r="K580" s="42" t="str">
        <f>IF(OR('Sites Score_Others'!M133="",'Sites Score_Others'!L133=""),"no","yes")</f>
        <v>yes</v>
      </c>
      <c r="L580" s="42" t="str">
        <f>IF(OR('Sites Score_Others'!N133="",'Sites Score_Others'!M133=""),"no","yes")</f>
        <v>yes</v>
      </c>
      <c r="M580" s="42" t="str">
        <f>IF(OR('Sites Score_Others'!O133="",'Sites Score_Others'!N133=""),"no","yes")</f>
        <v>yes</v>
      </c>
      <c r="N580" s="42" t="str">
        <f>IF(OR('Sites Score_Others'!P133="",'Sites Score_Others'!O133=""),"no","yes")</f>
        <v>yes</v>
      </c>
      <c r="O580" s="80" t="s">
        <v>602</v>
      </c>
      <c r="P580" s="42" t="str">
        <f>IF(OR('Sites Score_Others'!R133="",'Sites Score_Others'!P133=""),"no","yes")</f>
        <v>yes</v>
      </c>
      <c r="Q580" s="42" t="str">
        <f>IF(OR('Sites Score_Others'!S133="",'Sites Score_Others'!R133=""),"no","yes")</f>
        <v>yes</v>
      </c>
      <c r="R580" s="42" t="str">
        <f>IF(OR('Sites Score_Others'!T133="",'Sites Score_Others'!S133=""),"no","yes")</f>
        <v>yes</v>
      </c>
    </row>
    <row r="581" spans="5:18" hidden="1" outlineLevel="1" x14ac:dyDescent="0.45">
      <c r="E581" s="2" t="s">
        <v>380</v>
      </c>
      <c r="F581" s="2" t="s">
        <v>417</v>
      </c>
      <c r="G581" s="1" t="s">
        <v>131</v>
      </c>
      <c r="H581" s="1" t="s">
        <v>130</v>
      </c>
      <c r="I581" s="1" t="s">
        <v>132</v>
      </c>
      <c r="K581" s="42" t="str">
        <f>IF(OR('Sites Score_Others'!M134="",'Sites Score_Others'!L134=""),"no","yes")</f>
        <v>yes</v>
      </c>
      <c r="L581" s="42" t="str">
        <f>IF(OR('Sites Score_Others'!N134="",'Sites Score_Others'!M134=""),"no","yes")</f>
        <v>yes</v>
      </c>
      <c r="M581" s="42" t="str">
        <f>IF(OR('Sites Score_Others'!O134="",'Sites Score_Others'!N134=""),"no","yes")</f>
        <v>yes</v>
      </c>
      <c r="N581" s="42" t="str">
        <f>IF(OR('Sites Score_Others'!P134="",'Sites Score_Others'!O134=""),"no","yes")</f>
        <v>yes</v>
      </c>
      <c r="O581" s="80" t="s">
        <v>602</v>
      </c>
      <c r="P581" s="42" t="str">
        <f>IF(OR('Sites Score_Others'!R134="",'Sites Score_Others'!P134=""),"no","yes")</f>
        <v>yes</v>
      </c>
      <c r="Q581" s="42" t="str">
        <f>IF(OR('Sites Score_Others'!S134="",'Sites Score_Others'!R134=""),"no","yes")</f>
        <v>yes</v>
      </c>
      <c r="R581" s="42" t="str">
        <f>IF(OR('Sites Score_Others'!T134="",'Sites Score_Others'!S134=""),"no","yes")</f>
        <v>yes</v>
      </c>
    </row>
    <row r="582" spans="5:18" hidden="1" outlineLevel="1" x14ac:dyDescent="0.45">
      <c r="E582" s="2" t="s">
        <v>380</v>
      </c>
      <c r="F582" s="2" t="s">
        <v>418</v>
      </c>
      <c r="G582" s="1" t="s">
        <v>131</v>
      </c>
      <c r="H582" s="1" t="s">
        <v>130</v>
      </c>
      <c r="I582" s="1" t="s">
        <v>132</v>
      </c>
      <c r="K582" s="42" t="str">
        <f>IF(OR('Sites Score_Others'!M135="",'Sites Score_Others'!L135=""),"no","yes")</f>
        <v>yes</v>
      </c>
      <c r="L582" s="42" t="str">
        <f>IF(OR('Sites Score_Others'!N135="",'Sites Score_Others'!M135=""),"no","yes")</f>
        <v>yes</v>
      </c>
      <c r="M582" s="42" t="str">
        <f>IF(OR('Sites Score_Others'!O135="",'Sites Score_Others'!N135=""),"no","yes")</f>
        <v>yes</v>
      </c>
      <c r="N582" s="42" t="str">
        <f>IF(OR('Sites Score_Others'!P135="",'Sites Score_Others'!O135=""),"no","yes")</f>
        <v>yes</v>
      </c>
      <c r="O582" s="80" t="s">
        <v>602</v>
      </c>
      <c r="P582" s="42" t="str">
        <f>IF(OR('Sites Score_Others'!R135="",'Sites Score_Others'!P135=""),"no","yes")</f>
        <v>yes</v>
      </c>
      <c r="Q582" s="42" t="str">
        <f>IF(OR('Sites Score_Others'!S135="",'Sites Score_Others'!R135=""),"no","yes")</f>
        <v>yes</v>
      </c>
      <c r="R582" s="42" t="str">
        <f>IF(OR('Sites Score_Others'!T135="",'Sites Score_Others'!S135=""),"no","yes")</f>
        <v>yes</v>
      </c>
    </row>
    <row r="583" spans="5:18" hidden="1" outlineLevel="1" x14ac:dyDescent="0.45">
      <c r="E583" s="2" t="s">
        <v>380</v>
      </c>
      <c r="F583" s="2" t="s">
        <v>419</v>
      </c>
      <c r="G583" s="1" t="s">
        <v>131</v>
      </c>
      <c r="H583" s="1" t="s">
        <v>130</v>
      </c>
      <c r="I583" s="1" t="s">
        <v>132</v>
      </c>
      <c r="K583" s="42" t="str">
        <f>IF(OR('Sites Score_Others'!M136="",'Sites Score_Others'!L136=""),"no","yes")</f>
        <v>yes</v>
      </c>
      <c r="L583" s="42" t="str">
        <f>IF(OR('Sites Score_Others'!N136="",'Sites Score_Others'!M136=""),"no","yes")</f>
        <v>yes</v>
      </c>
      <c r="M583" s="42" t="str">
        <f>IF(OR('Sites Score_Others'!O136="",'Sites Score_Others'!N136=""),"no","yes")</f>
        <v>yes</v>
      </c>
      <c r="N583" s="42" t="str">
        <f>IF(OR('Sites Score_Others'!P136="",'Sites Score_Others'!O136=""),"no","yes")</f>
        <v>yes</v>
      </c>
      <c r="O583" s="80" t="s">
        <v>602</v>
      </c>
      <c r="P583" s="42" t="str">
        <f>IF(OR('Sites Score_Others'!R136="",'Sites Score_Others'!P136=""),"no","yes")</f>
        <v>yes</v>
      </c>
      <c r="Q583" s="42" t="str">
        <f>IF(OR('Sites Score_Others'!S136="",'Sites Score_Others'!R136=""),"no","yes")</f>
        <v>yes</v>
      </c>
      <c r="R583" s="42" t="str">
        <f>IF(OR('Sites Score_Others'!T136="",'Sites Score_Others'!S136=""),"no","yes")</f>
        <v>yes</v>
      </c>
    </row>
    <row r="584" spans="5:18" hidden="1" outlineLevel="1" x14ac:dyDescent="0.45">
      <c r="E584" s="2" t="s">
        <v>380</v>
      </c>
      <c r="F584" s="2" t="s">
        <v>420</v>
      </c>
      <c r="G584" s="1" t="s">
        <v>131</v>
      </c>
      <c r="H584" s="1" t="s">
        <v>130</v>
      </c>
      <c r="I584" s="1" t="s">
        <v>132</v>
      </c>
      <c r="K584" s="42" t="str">
        <f>IF(OR('Sites Score_Others'!M137="",'Sites Score_Others'!L137=""),"no","yes")</f>
        <v>yes</v>
      </c>
      <c r="L584" s="42" t="str">
        <f>IF(OR('Sites Score_Others'!N137="",'Sites Score_Others'!M137=""),"no","yes")</f>
        <v>yes</v>
      </c>
      <c r="M584" s="42" t="str">
        <f>IF(OR('Sites Score_Others'!O137="",'Sites Score_Others'!N137=""),"no","yes")</f>
        <v>yes</v>
      </c>
      <c r="N584" s="42" t="str">
        <f>IF(OR('Sites Score_Others'!P137="",'Sites Score_Others'!O137=""),"no","yes")</f>
        <v>yes</v>
      </c>
      <c r="O584" s="80" t="s">
        <v>602</v>
      </c>
      <c r="P584" s="42" t="str">
        <f>IF(OR('Sites Score_Others'!R137="",'Sites Score_Others'!P137=""),"no","yes")</f>
        <v>yes</v>
      </c>
      <c r="Q584" s="42" t="str">
        <f>IF(OR('Sites Score_Others'!S137="",'Sites Score_Others'!R137=""),"no","yes")</f>
        <v>yes</v>
      </c>
      <c r="R584" s="42" t="str">
        <f>IF(OR('Sites Score_Others'!T137="",'Sites Score_Others'!S137=""),"no","yes")</f>
        <v>yes</v>
      </c>
    </row>
    <row r="585" spans="5:18" hidden="1" outlineLevel="1" x14ac:dyDescent="0.45">
      <c r="E585" s="2" t="s">
        <v>380</v>
      </c>
      <c r="F585" s="2" t="s">
        <v>421</v>
      </c>
      <c r="G585" s="1" t="s">
        <v>131</v>
      </c>
      <c r="H585" s="1" t="s">
        <v>130</v>
      </c>
      <c r="I585" s="1" t="s">
        <v>132</v>
      </c>
      <c r="K585" s="42" t="str">
        <f>IF(OR('Sites Score_Others'!M138="",'Sites Score_Others'!L138=""),"no","yes")</f>
        <v>yes</v>
      </c>
      <c r="L585" s="42" t="str">
        <f>IF(OR('Sites Score_Others'!N138="",'Sites Score_Others'!M138=""),"no","yes")</f>
        <v>yes</v>
      </c>
      <c r="M585" s="42" t="str">
        <f>IF(OR('Sites Score_Others'!O138="",'Sites Score_Others'!N138=""),"no","yes")</f>
        <v>yes</v>
      </c>
      <c r="N585" s="42" t="str">
        <f>IF(OR('Sites Score_Others'!P138="",'Sites Score_Others'!O138=""),"no","yes")</f>
        <v>yes</v>
      </c>
      <c r="O585" s="80" t="s">
        <v>602</v>
      </c>
      <c r="P585" s="42" t="str">
        <f>IF(OR('Sites Score_Others'!R138="",'Sites Score_Others'!P138=""),"no","yes")</f>
        <v>yes</v>
      </c>
      <c r="Q585" s="42" t="str">
        <f>IF(OR('Sites Score_Others'!S138="",'Sites Score_Others'!R138=""),"no","yes")</f>
        <v>yes</v>
      </c>
      <c r="R585" s="42" t="str">
        <f>IF(OR('Sites Score_Others'!T138="",'Sites Score_Others'!S138=""),"no","yes")</f>
        <v>yes</v>
      </c>
    </row>
    <row r="586" spans="5:18" hidden="1" outlineLevel="1" x14ac:dyDescent="0.45">
      <c r="E586" s="2" t="s">
        <v>380</v>
      </c>
      <c r="F586" s="2" t="s">
        <v>422</v>
      </c>
      <c r="G586" s="1" t="s">
        <v>131</v>
      </c>
      <c r="H586" s="1" t="s">
        <v>130</v>
      </c>
      <c r="I586" s="1" t="s">
        <v>132</v>
      </c>
      <c r="K586" s="42" t="str">
        <f>IF(OR('Sites Score_Others'!M139="",'Sites Score_Others'!L139=""),"no","yes")</f>
        <v>yes</v>
      </c>
      <c r="L586" s="42" t="str">
        <f>IF(OR('Sites Score_Others'!N139="",'Sites Score_Others'!M139=""),"no","yes")</f>
        <v>yes</v>
      </c>
      <c r="M586" s="42" t="str">
        <f>IF(OR('Sites Score_Others'!O139="",'Sites Score_Others'!N139=""),"no","yes")</f>
        <v>yes</v>
      </c>
      <c r="N586" s="42" t="str">
        <f>IF(OR('Sites Score_Others'!P139="",'Sites Score_Others'!O139=""),"no","yes")</f>
        <v>yes</v>
      </c>
      <c r="O586" s="80" t="s">
        <v>602</v>
      </c>
      <c r="P586" s="42" t="str">
        <f>IF(OR('Sites Score_Others'!R139="",'Sites Score_Others'!P139=""),"no","yes")</f>
        <v>yes</v>
      </c>
      <c r="Q586" s="42" t="str">
        <f>IF(OR('Sites Score_Others'!S139="",'Sites Score_Others'!R139=""),"no","yes")</f>
        <v>yes</v>
      </c>
      <c r="R586" s="42" t="str">
        <f>IF(OR('Sites Score_Others'!T139="",'Sites Score_Others'!S139=""),"no","yes")</f>
        <v>yes</v>
      </c>
    </row>
    <row r="587" spans="5:18" hidden="1" outlineLevel="1" x14ac:dyDescent="0.45">
      <c r="E587" s="2" t="s">
        <v>380</v>
      </c>
      <c r="F587" s="2" t="s">
        <v>423</v>
      </c>
      <c r="G587" s="1" t="s">
        <v>131</v>
      </c>
      <c r="H587" s="1" t="s">
        <v>130</v>
      </c>
      <c r="I587" s="1" t="s">
        <v>132</v>
      </c>
      <c r="K587" s="42" t="str">
        <f>IF(OR('Sites Score_Others'!M140="",'Sites Score_Others'!L140=""),"no","yes")</f>
        <v>yes</v>
      </c>
      <c r="L587" s="42" t="str">
        <f>IF(OR('Sites Score_Others'!N140="",'Sites Score_Others'!M140=""),"no","yes")</f>
        <v>yes</v>
      </c>
      <c r="M587" s="42" t="str">
        <f>IF(OR('Sites Score_Others'!O140="",'Sites Score_Others'!N140=""),"no","yes")</f>
        <v>yes</v>
      </c>
      <c r="N587" s="42" t="str">
        <f>IF(OR('Sites Score_Others'!P140="",'Sites Score_Others'!O140=""),"no","yes")</f>
        <v>yes</v>
      </c>
      <c r="O587" s="80" t="s">
        <v>602</v>
      </c>
      <c r="P587" s="42" t="str">
        <f>IF(OR('Sites Score_Others'!R140="",'Sites Score_Others'!P140=""),"no","yes")</f>
        <v>yes</v>
      </c>
      <c r="Q587" s="42" t="str">
        <f>IF(OR('Sites Score_Others'!S140="",'Sites Score_Others'!R140=""),"no","yes")</f>
        <v>yes</v>
      </c>
      <c r="R587" s="42" t="str">
        <f>IF(OR('Sites Score_Others'!T140="",'Sites Score_Others'!S140=""),"no","yes")</f>
        <v>yes</v>
      </c>
    </row>
    <row r="588" spans="5:18" hidden="1" outlineLevel="1" x14ac:dyDescent="0.45">
      <c r="E588" s="2" t="s">
        <v>380</v>
      </c>
      <c r="F588" s="2" t="s">
        <v>424</v>
      </c>
      <c r="G588" s="1" t="s">
        <v>131</v>
      </c>
      <c r="H588" s="1" t="s">
        <v>130</v>
      </c>
      <c r="I588" s="1" t="s">
        <v>132</v>
      </c>
      <c r="K588" s="42" t="str">
        <f>IF(OR('Sites Score_Others'!M141="",'Sites Score_Others'!L141=""),"no","yes")</f>
        <v>yes</v>
      </c>
      <c r="L588" s="42" t="str">
        <f>IF(OR('Sites Score_Others'!N141="",'Sites Score_Others'!M141=""),"no","yes")</f>
        <v>yes</v>
      </c>
      <c r="M588" s="42" t="str">
        <f>IF(OR('Sites Score_Others'!O141="",'Sites Score_Others'!N141=""),"no","yes")</f>
        <v>yes</v>
      </c>
      <c r="N588" s="42" t="str">
        <f>IF(OR('Sites Score_Others'!P141="",'Sites Score_Others'!O141=""),"no","yes")</f>
        <v>yes</v>
      </c>
      <c r="O588" s="80" t="s">
        <v>602</v>
      </c>
      <c r="P588" s="42" t="str">
        <f>IF(OR('Sites Score_Others'!R141="",'Sites Score_Others'!P141=""),"no","yes")</f>
        <v>yes</v>
      </c>
      <c r="Q588" s="42" t="str">
        <f>IF(OR('Sites Score_Others'!S141="",'Sites Score_Others'!R141=""),"no","yes")</f>
        <v>yes</v>
      </c>
      <c r="R588" s="42" t="str">
        <f>IF(OR('Sites Score_Others'!T141="",'Sites Score_Others'!S141=""),"no","yes")</f>
        <v>yes</v>
      </c>
    </row>
    <row r="589" spans="5:18" hidden="1" outlineLevel="1" x14ac:dyDescent="0.45">
      <c r="E589" s="2" t="s">
        <v>380</v>
      </c>
      <c r="F589" s="2" t="s">
        <v>425</v>
      </c>
      <c r="G589" s="1" t="s">
        <v>131</v>
      </c>
      <c r="H589" s="1" t="s">
        <v>130</v>
      </c>
      <c r="I589" s="1" t="s">
        <v>132</v>
      </c>
      <c r="K589" s="42" t="str">
        <f>IF(OR('Sites Score_Others'!M142="",'Sites Score_Others'!L142=""),"no","yes")</f>
        <v>yes</v>
      </c>
      <c r="L589" s="42" t="str">
        <f>IF(OR('Sites Score_Others'!N142="",'Sites Score_Others'!M142=""),"no","yes")</f>
        <v>yes</v>
      </c>
      <c r="M589" s="42" t="str">
        <f>IF(OR('Sites Score_Others'!O142="",'Sites Score_Others'!N142=""),"no","yes")</f>
        <v>yes</v>
      </c>
      <c r="N589" s="42" t="str">
        <f>IF(OR('Sites Score_Others'!P142="",'Sites Score_Others'!O142=""),"no","yes")</f>
        <v>yes</v>
      </c>
      <c r="O589" s="80" t="s">
        <v>602</v>
      </c>
      <c r="P589" s="42" t="str">
        <f>IF(OR('Sites Score_Others'!R142="",'Sites Score_Others'!P142=""),"no","yes")</f>
        <v>yes</v>
      </c>
      <c r="Q589" s="42" t="str">
        <f>IF(OR('Sites Score_Others'!S142="",'Sites Score_Others'!R142=""),"no","yes")</f>
        <v>yes</v>
      </c>
      <c r="R589" s="42" t="str">
        <f>IF(OR('Sites Score_Others'!T142="",'Sites Score_Others'!S142=""),"no","yes")</f>
        <v>yes</v>
      </c>
    </row>
    <row r="590" spans="5:18" hidden="1" outlineLevel="1" x14ac:dyDescent="0.45">
      <c r="E590" s="2" t="s">
        <v>380</v>
      </c>
      <c r="F590" s="2" t="s">
        <v>426</v>
      </c>
      <c r="G590" s="1" t="s">
        <v>131</v>
      </c>
      <c r="H590" s="1" t="s">
        <v>130</v>
      </c>
      <c r="I590" s="1" t="s">
        <v>132</v>
      </c>
      <c r="K590" s="42" t="str">
        <f>IF(OR('Sites Score_Others'!M143="",'Sites Score_Others'!L143=""),"no","yes")</f>
        <v>yes</v>
      </c>
      <c r="L590" s="42" t="str">
        <f>IF(OR('Sites Score_Others'!N143="",'Sites Score_Others'!M143=""),"no","yes")</f>
        <v>yes</v>
      </c>
      <c r="M590" s="42" t="str">
        <f>IF(OR('Sites Score_Others'!O143="",'Sites Score_Others'!N143=""),"no","yes")</f>
        <v>yes</v>
      </c>
      <c r="N590" s="42" t="str">
        <f>IF(OR('Sites Score_Others'!P143="",'Sites Score_Others'!O143=""),"no","yes")</f>
        <v>yes</v>
      </c>
      <c r="O590" s="80" t="s">
        <v>602</v>
      </c>
      <c r="P590" s="42" t="str">
        <f>IF(OR('Sites Score_Others'!R143="",'Sites Score_Others'!P143=""),"no","yes")</f>
        <v>yes</v>
      </c>
      <c r="Q590" s="42" t="str">
        <f>IF(OR('Sites Score_Others'!S143="",'Sites Score_Others'!R143=""),"no","yes")</f>
        <v>yes</v>
      </c>
      <c r="R590" s="42" t="str">
        <f>IF(OR('Sites Score_Others'!T143="",'Sites Score_Others'!S143=""),"no","yes")</f>
        <v>yes</v>
      </c>
    </row>
    <row r="591" spans="5:18" hidden="1" outlineLevel="1" x14ac:dyDescent="0.45">
      <c r="E591" s="2" t="s">
        <v>380</v>
      </c>
      <c r="F591" s="2" t="s">
        <v>427</v>
      </c>
      <c r="G591" s="1" t="s">
        <v>131</v>
      </c>
      <c r="H591" s="1" t="s">
        <v>130</v>
      </c>
      <c r="I591" s="1" t="s">
        <v>132</v>
      </c>
      <c r="K591" s="42" t="str">
        <f>IF(OR('Sites Score_Others'!M144="",'Sites Score_Others'!L144=""),"no","yes")</f>
        <v>yes</v>
      </c>
      <c r="L591" s="42" t="str">
        <f>IF(OR('Sites Score_Others'!N144="",'Sites Score_Others'!M144=""),"no","yes")</f>
        <v>yes</v>
      </c>
      <c r="M591" s="42" t="str">
        <f>IF(OR('Sites Score_Others'!O144="",'Sites Score_Others'!N144=""),"no","yes")</f>
        <v>yes</v>
      </c>
      <c r="N591" s="42" t="str">
        <f>IF(OR('Sites Score_Others'!P144="",'Sites Score_Others'!O144=""),"no","yes")</f>
        <v>yes</v>
      </c>
      <c r="O591" s="80" t="s">
        <v>602</v>
      </c>
      <c r="P591" s="42" t="str">
        <f>IF(OR('Sites Score_Others'!R144="",'Sites Score_Others'!P144=""),"no","yes")</f>
        <v>yes</v>
      </c>
      <c r="Q591" s="42" t="str">
        <f>IF(OR('Sites Score_Others'!S144="",'Sites Score_Others'!R144=""),"no","yes")</f>
        <v>yes</v>
      </c>
      <c r="R591" s="42" t="str">
        <f>IF(OR('Sites Score_Others'!T144="",'Sites Score_Others'!S144=""),"no","yes")</f>
        <v>yes</v>
      </c>
    </row>
    <row r="592" spans="5:18" hidden="1" outlineLevel="1" x14ac:dyDescent="0.45">
      <c r="E592" s="2" t="s">
        <v>380</v>
      </c>
      <c r="F592" s="2" t="s">
        <v>428</v>
      </c>
      <c r="G592" s="1" t="s">
        <v>131</v>
      </c>
      <c r="H592" s="1" t="s">
        <v>130</v>
      </c>
      <c r="I592" s="1" t="s">
        <v>132</v>
      </c>
      <c r="K592" s="42" t="str">
        <f>IF(OR('Sites Score_Others'!M145="",'Sites Score_Others'!L145=""),"no","yes")</f>
        <v>yes</v>
      </c>
      <c r="L592" s="42" t="str">
        <f>IF(OR('Sites Score_Others'!N145="",'Sites Score_Others'!M145=""),"no","yes")</f>
        <v>yes</v>
      </c>
      <c r="M592" s="42" t="str">
        <f>IF(OR('Sites Score_Others'!O145="",'Sites Score_Others'!N145=""),"no","yes")</f>
        <v>yes</v>
      </c>
      <c r="N592" s="42" t="str">
        <f>IF(OR('Sites Score_Others'!P145="",'Sites Score_Others'!O145=""),"no","yes")</f>
        <v>yes</v>
      </c>
      <c r="O592" s="80" t="s">
        <v>602</v>
      </c>
      <c r="P592" s="42" t="str">
        <f>IF(OR('Sites Score_Others'!R145="",'Sites Score_Others'!P145=""),"no","yes")</f>
        <v>yes</v>
      </c>
      <c r="Q592" s="42" t="str">
        <f>IF(OR('Sites Score_Others'!S145="",'Sites Score_Others'!R145=""),"no","yes")</f>
        <v>yes</v>
      </c>
      <c r="R592" s="42" t="str">
        <f>IF(OR('Sites Score_Others'!T145="",'Sites Score_Others'!S145=""),"no","yes")</f>
        <v>yes</v>
      </c>
    </row>
    <row r="593" spans="5:18" hidden="1" outlineLevel="1" x14ac:dyDescent="0.45">
      <c r="E593" s="2" t="s">
        <v>380</v>
      </c>
      <c r="F593" s="2" t="s">
        <v>429</v>
      </c>
      <c r="G593" s="1" t="s">
        <v>131</v>
      </c>
      <c r="H593" s="1" t="s">
        <v>130</v>
      </c>
      <c r="I593" s="1" t="s">
        <v>132</v>
      </c>
      <c r="K593" s="42" t="str">
        <f>IF(OR('Sites Score_Others'!M146="",'Sites Score_Others'!L146=""),"no","yes")</f>
        <v>yes</v>
      </c>
      <c r="L593" s="42" t="str">
        <f>IF(OR('Sites Score_Others'!N146="",'Sites Score_Others'!M146=""),"no","yes")</f>
        <v>yes</v>
      </c>
      <c r="M593" s="42" t="str">
        <f>IF(OR('Sites Score_Others'!O146="",'Sites Score_Others'!N146=""),"no","yes")</f>
        <v>yes</v>
      </c>
      <c r="N593" s="42" t="str">
        <f>IF(OR('Sites Score_Others'!P146="",'Sites Score_Others'!O146=""),"no","yes")</f>
        <v>yes</v>
      </c>
      <c r="O593" s="80" t="s">
        <v>602</v>
      </c>
      <c r="P593" s="42" t="str">
        <f>IF(OR('Sites Score_Others'!R146="",'Sites Score_Others'!P146=""),"no","yes")</f>
        <v>yes</v>
      </c>
      <c r="Q593" s="42" t="str">
        <f>IF(OR('Sites Score_Others'!S146="",'Sites Score_Others'!R146=""),"no","yes")</f>
        <v>yes</v>
      </c>
      <c r="R593" s="42" t="str">
        <f>IF(OR('Sites Score_Others'!T146="",'Sites Score_Others'!S146=""),"no","yes")</f>
        <v>yes</v>
      </c>
    </row>
    <row r="594" spans="5:18" hidden="1" outlineLevel="1" x14ac:dyDescent="0.45">
      <c r="E594" s="2" t="s">
        <v>380</v>
      </c>
      <c r="F594" s="2" t="s">
        <v>430</v>
      </c>
      <c r="G594" s="1" t="s">
        <v>131</v>
      </c>
      <c r="H594" s="1" t="s">
        <v>130</v>
      </c>
      <c r="I594" s="1" t="s">
        <v>132</v>
      </c>
      <c r="K594" s="42" t="str">
        <f>IF(OR('Sites Score_Others'!M147="",'Sites Score_Others'!L147=""),"no","yes")</f>
        <v>yes</v>
      </c>
      <c r="L594" s="42" t="str">
        <f>IF(OR('Sites Score_Others'!N147="",'Sites Score_Others'!M147=""),"no","yes")</f>
        <v>yes</v>
      </c>
      <c r="M594" s="42" t="str">
        <f>IF(OR('Sites Score_Others'!O147="",'Sites Score_Others'!N147=""),"no","yes")</f>
        <v>yes</v>
      </c>
      <c r="N594" s="42" t="str">
        <f>IF(OR('Sites Score_Others'!P147="",'Sites Score_Others'!O147=""),"no","yes")</f>
        <v>yes</v>
      </c>
      <c r="O594" s="80" t="s">
        <v>602</v>
      </c>
      <c r="P594" s="42" t="str">
        <f>IF(OR('Sites Score_Others'!R147="",'Sites Score_Others'!P147=""),"no","yes")</f>
        <v>yes</v>
      </c>
      <c r="Q594" s="42" t="str">
        <f>IF(OR('Sites Score_Others'!S147="",'Sites Score_Others'!R147=""),"no","yes")</f>
        <v>yes</v>
      </c>
      <c r="R594" s="42" t="str">
        <f>IF(OR('Sites Score_Others'!T147="",'Sites Score_Others'!S147=""),"no","yes")</f>
        <v>yes</v>
      </c>
    </row>
    <row r="595" spans="5:18" hidden="1" outlineLevel="1" x14ac:dyDescent="0.45">
      <c r="E595" s="2" t="s">
        <v>380</v>
      </c>
      <c r="F595" s="2" t="s">
        <v>431</v>
      </c>
      <c r="G595" s="1" t="s">
        <v>131</v>
      </c>
      <c r="H595" s="1" t="s">
        <v>130</v>
      </c>
      <c r="I595" s="1" t="s">
        <v>132</v>
      </c>
      <c r="K595" s="42" t="str">
        <f>IF(OR('Sites Score_Others'!M148="",'Sites Score_Others'!L148=""),"no","yes")</f>
        <v>yes</v>
      </c>
      <c r="L595" s="42" t="str">
        <f>IF(OR('Sites Score_Others'!N148="",'Sites Score_Others'!M148=""),"no","yes")</f>
        <v>yes</v>
      </c>
      <c r="M595" s="42" t="str">
        <f>IF(OR('Sites Score_Others'!O148="",'Sites Score_Others'!N148=""),"no","yes")</f>
        <v>yes</v>
      </c>
      <c r="N595" s="42" t="str">
        <f>IF(OR('Sites Score_Others'!P148="",'Sites Score_Others'!O148=""),"no","yes")</f>
        <v>yes</v>
      </c>
      <c r="O595" s="80" t="s">
        <v>602</v>
      </c>
      <c r="P595" s="42" t="str">
        <f>IF(OR('Sites Score_Others'!R148="",'Sites Score_Others'!P148=""),"no","yes")</f>
        <v>yes</v>
      </c>
      <c r="Q595" s="42" t="str">
        <f>IF(OR('Sites Score_Others'!S148="",'Sites Score_Others'!R148=""),"no","yes")</f>
        <v>yes</v>
      </c>
      <c r="R595" s="42" t="str">
        <f>IF(OR('Sites Score_Others'!T148="",'Sites Score_Others'!S148=""),"no","yes")</f>
        <v>yes</v>
      </c>
    </row>
    <row r="596" spans="5:18" hidden="1" outlineLevel="1" x14ac:dyDescent="0.45">
      <c r="E596" s="2" t="s">
        <v>380</v>
      </c>
      <c r="F596" s="2" t="s">
        <v>432</v>
      </c>
      <c r="G596" s="1" t="s">
        <v>131</v>
      </c>
      <c r="H596" s="1" t="s">
        <v>130</v>
      </c>
      <c r="I596" s="1" t="s">
        <v>132</v>
      </c>
      <c r="K596" s="42" t="str">
        <f>IF(OR('Sites Score_Others'!M149="",'Sites Score_Others'!L149=""),"no","yes")</f>
        <v>yes</v>
      </c>
      <c r="L596" s="42" t="str">
        <f>IF(OR('Sites Score_Others'!N149="",'Sites Score_Others'!M149=""),"no","yes")</f>
        <v>yes</v>
      </c>
      <c r="M596" s="42" t="str">
        <f>IF(OR('Sites Score_Others'!O149="",'Sites Score_Others'!N149=""),"no","yes")</f>
        <v>yes</v>
      </c>
      <c r="N596" s="42" t="str">
        <f>IF(OR('Sites Score_Others'!P149="",'Sites Score_Others'!O149=""),"no","yes")</f>
        <v>yes</v>
      </c>
      <c r="O596" s="80" t="s">
        <v>602</v>
      </c>
      <c r="P596" s="42" t="str">
        <f>IF(OR('Sites Score_Others'!R149="",'Sites Score_Others'!P149=""),"no","yes")</f>
        <v>yes</v>
      </c>
      <c r="Q596" s="42" t="str">
        <f>IF(OR('Sites Score_Others'!S149="",'Sites Score_Others'!R149=""),"no","yes")</f>
        <v>yes</v>
      </c>
      <c r="R596" s="42" t="str">
        <f>IF(OR('Sites Score_Others'!T149="",'Sites Score_Others'!S149=""),"no","yes")</f>
        <v>yes</v>
      </c>
    </row>
    <row r="597" spans="5:18" hidden="1" outlineLevel="1" x14ac:dyDescent="0.45">
      <c r="E597" s="2" t="s">
        <v>380</v>
      </c>
      <c r="F597" s="2" t="s">
        <v>433</v>
      </c>
      <c r="G597" s="1" t="s">
        <v>131</v>
      </c>
      <c r="H597" s="1" t="s">
        <v>130</v>
      </c>
      <c r="I597" s="1" t="s">
        <v>132</v>
      </c>
      <c r="K597" s="42" t="str">
        <f>IF(OR('Sites Score_Others'!M150="",'Sites Score_Others'!L150=""),"no","yes")</f>
        <v>yes</v>
      </c>
      <c r="L597" s="42" t="str">
        <f>IF(OR('Sites Score_Others'!N150="",'Sites Score_Others'!M150=""),"no","yes")</f>
        <v>yes</v>
      </c>
      <c r="M597" s="42" t="str">
        <f>IF(OR('Sites Score_Others'!O150="",'Sites Score_Others'!N150=""),"no","yes")</f>
        <v>yes</v>
      </c>
      <c r="N597" s="42" t="str">
        <f>IF(OR('Sites Score_Others'!P150="",'Sites Score_Others'!O150=""),"no","yes")</f>
        <v>yes</v>
      </c>
      <c r="O597" s="80" t="s">
        <v>602</v>
      </c>
      <c r="P597" s="42" t="str">
        <f>IF(OR('Sites Score_Others'!R150="",'Sites Score_Others'!P150=""),"no","yes")</f>
        <v>yes</v>
      </c>
      <c r="Q597" s="42" t="str">
        <f>IF(OR('Sites Score_Others'!S150="",'Sites Score_Others'!R150=""),"no","yes")</f>
        <v>yes</v>
      </c>
      <c r="R597" s="42" t="str">
        <f>IF(OR('Sites Score_Others'!T150="",'Sites Score_Others'!S150=""),"no","yes")</f>
        <v>yes</v>
      </c>
    </row>
    <row r="598" spans="5:18" hidden="1" outlineLevel="1" x14ac:dyDescent="0.45">
      <c r="E598" s="2" t="s">
        <v>380</v>
      </c>
      <c r="F598" s="2" t="s">
        <v>434</v>
      </c>
      <c r="G598" s="1" t="s">
        <v>131</v>
      </c>
      <c r="H598" s="1" t="s">
        <v>130</v>
      </c>
      <c r="I598" s="1" t="s">
        <v>132</v>
      </c>
      <c r="K598" s="42" t="str">
        <f>IF(OR('Sites Score_Others'!M151="",'Sites Score_Others'!L151=""),"no","yes")</f>
        <v>yes</v>
      </c>
      <c r="L598" s="42" t="str">
        <f>IF(OR('Sites Score_Others'!N151="",'Sites Score_Others'!M151=""),"no","yes")</f>
        <v>yes</v>
      </c>
      <c r="M598" s="42" t="str">
        <f>IF(OR('Sites Score_Others'!O151="",'Sites Score_Others'!N151=""),"no","yes")</f>
        <v>yes</v>
      </c>
      <c r="N598" s="42" t="str">
        <f>IF(OR('Sites Score_Others'!P151="",'Sites Score_Others'!O151=""),"no","yes")</f>
        <v>yes</v>
      </c>
      <c r="O598" s="80" t="s">
        <v>602</v>
      </c>
      <c r="P598" s="42" t="str">
        <f>IF(OR('Sites Score_Others'!R151="",'Sites Score_Others'!P151=""),"no","yes")</f>
        <v>yes</v>
      </c>
      <c r="Q598" s="42" t="str">
        <f>IF(OR('Sites Score_Others'!S151="",'Sites Score_Others'!R151=""),"no","yes")</f>
        <v>yes</v>
      </c>
      <c r="R598" s="42" t="str">
        <f>IF(OR('Sites Score_Others'!T151="",'Sites Score_Others'!S151=""),"no","yes")</f>
        <v>yes</v>
      </c>
    </row>
    <row r="599" spans="5:18" hidden="1" outlineLevel="1" x14ac:dyDescent="0.45">
      <c r="E599" s="2" t="s">
        <v>380</v>
      </c>
      <c r="F599" s="2" t="s">
        <v>435</v>
      </c>
      <c r="G599" s="1" t="s">
        <v>131</v>
      </c>
      <c r="H599" s="1" t="s">
        <v>130</v>
      </c>
      <c r="I599" s="1" t="s">
        <v>132</v>
      </c>
      <c r="K599" s="42" t="str">
        <f>IF(OR('Sites Score_Others'!M152="",'Sites Score_Others'!L152=""),"no","yes")</f>
        <v>yes</v>
      </c>
      <c r="L599" s="42" t="str">
        <f>IF(OR('Sites Score_Others'!N152="",'Sites Score_Others'!M152=""),"no","yes")</f>
        <v>yes</v>
      </c>
      <c r="M599" s="42" t="str">
        <f>IF(OR('Sites Score_Others'!O152="",'Sites Score_Others'!N152=""),"no","yes")</f>
        <v>yes</v>
      </c>
      <c r="N599" s="42" t="str">
        <f>IF(OR('Sites Score_Others'!P152="",'Sites Score_Others'!O152=""),"no","yes")</f>
        <v>yes</v>
      </c>
      <c r="O599" s="80" t="s">
        <v>602</v>
      </c>
      <c r="P599" s="42" t="str">
        <f>IF(OR('Sites Score_Others'!R152="",'Sites Score_Others'!P152=""),"no","yes")</f>
        <v>yes</v>
      </c>
      <c r="Q599" s="42" t="str">
        <f>IF(OR('Sites Score_Others'!S152="",'Sites Score_Others'!R152=""),"no","yes")</f>
        <v>yes</v>
      </c>
      <c r="R599" s="42" t="str">
        <f>IF(OR('Sites Score_Others'!T152="",'Sites Score_Others'!S152=""),"no","yes")</f>
        <v>yes</v>
      </c>
    </row>
    <row r="600" spans="5:18" hidden="1" outlineLevel="1" x14ac:dyDescent="0.45">
      <c r="E600" s="2" t="s">
        <v>380</v>
      </c>
      <c r="F600" s="2" t="s">
        <v>436</v>
      </c>
      <c r="G600" s="1" t="s">
        <v>131</v>
      </c>
      <c r="H600" s="1" t="s">
        <v>130</v>
      </c>
      <c r="I600" s="1" t="s">
        <v>132</v>
      </c>
      <c r="K600" s="42" t="str">
        <f>IF(OR('Sites Score_Others'!M153="",'Sites Score_Others'!L153=""),"no","yes")</f>
        <v>yes</v>
      </c>
      <c r="L600" s="42" t="str">
        <f>IF(OR('Sites Score_Others'!N153="",'Sites Score_Others'!M153=""),"no","yes")</f>
        <v>yes</v>
      </c>
      <c r="M600" s="42" t="str">
        <f>IF(OR('Sites Score_Others'!O153="",'Sites Score_Others'!N153=""),"no","yes")</f>
        <v>yes</v>
      </c>
      <c r="N600" s="42" t="str">
        <f>IF(OR('Sites Score_Others'!P153="",'Sites Score_Others'!O153=""),"no","yes")</f>
        <v>yes</v>
      </c>
      <c r="O600" s="80" t="s">
        <v>602</v>
      </c>
      <c r="P600" s="42" t="str">
        <f>IF(OR('Sites Score_Others'!R153="",'Sites Score_Others'!P153=""),"no","yes")</f>
        <v>yes</v>
      </c>
      <c r="Q600" s="42" t="str">
        <f>IF(OR('Sites Score_Others'!S153="",'Sites Score_Others'!R153=""),"no","yes")</f>
        <v>yes</v>
      </c>
      <c r="R600" s="42" t="str">
        <f>IF(OR('Sites Score_Others'!T153="",'Sites Score_Others'!S153=""),"no","yes")</f>
        <v>yes</v>
      </c>
    </row>
    <row r="601" spans="5:18" hidden="1" outlineLevel="1" x14ac:dyDescent="0.45">
      <c r="E601" s="2" t="s">
        <v>380</v>
      </c>
      <c r="F601" s="2" t="s">
        <v>437</v>
      </c>
      <c r="G601" s="1" t="s">
        <v>131</v>
      </c>
      <c r="H601" s="1" t="s">
        <v>130</v>
      </c>
      <c r="I601" s="1" t="s">
        <v>132</v>
      </c>
      <c r="K601" s="42" t="str">
        <f>IF(OR('Sites Score_Others'!M154="",'Sites Score_Others'!L154=""),"no","yes")</f>
        <v>yes</v>
      </c>
      <c r="L601" s="42" t="str">
        <f>IF(OR('Sites Score_Others'!N154="",'Sites Score_Others'!M154=""),"no","yes")</f>
        <v>yes</v>
      </c>
      <c r="M601" s="42" t="str">
        <f>IF(OR('Sites Score_Others'!O154="",'Sites Score_Others'!N154=""),"no","yes")</f>
        <v>yes</v>
      </c>
      <c r="N601" s="42" t="str">
        <f>IF(OR('Sites Score_Others'!P154="",'Sites Score_Others'!O154=""),"no","yes")</f>
        <v>yes</v>
      </c>
      <c r="O601" s="80" t="s">
        <v>602</v>
      </c>
      <c r="P601" s="42" t="str">
        <f>IF(OR('Sites Score_Others'!R154="",'Sites Score_Others'!P154=""),"no","yes")</f>
        <v>yes</v>
      </c>
      <c r="Q601" s="42" t="str">
        <f>IF(OR('Sites Score_Others'!S154="",'Sites Score_Others'!R154=""),"no","yes")</f>
        <v>yes</v>
      </c>
      <c r="R601" s="42" t="str">
        <f>IF(OR('Sites Score_Others'!T154="",'Sites Score_Others'!S154=""),"no","yes")</f>
        <v>yes</v>
      </c>
    </row>
    <row r="602" spans="5:18" hidden="1" outlineLevel="1" x14ac:dyDescent="0.45">
      <c r="E602" s="2" t="s">
        <v>380</v>
      </c>
      <c r="F602" s="2" t="s">
        <v>438</v>
      </c>
      <c r="G602" s="1" t="s">
        <v>131</v>
      </c>
      <c r="H602" s="1" t="s">
        <v>130</v>
      </c>
      <c r="I602" s="1" t="s">
        <v>132</v>
      </c>
      <c r="K602" s="42" t="str">
        <f>IF(OR('Sites Score_Others'!M155="",'Sites Score_Others'!L155=""),"no","yes")</f>
        <v>yes</v>
      </c>
      <c r="L602" s="42" t="str">
        <f>IF(OR('Sites Score_Others'!N155="",'Sites Score_Others'!M155=""),"no","yes")</f>
        <v>yes</v>
      </c>
      <c r="M602" s="42" t="str">
        <f>IF(OR('Sites Score_Others'!O155="",'Sites Score_Others'!N155=""),"no","yes")</f>
        <v>yes</v>
      </c>
      <c r="N602" s="42" t="str">
        <f>IF(OR('Sites Score_Others'!P155="",'Sites Score_Others'!O155=""),"no","yes")</f>
        <v>yes</v>
      </c>
      <c r="O602" s="80" t="s">
        <v>602</v>
      </c>
      <c r="P602" s="42" t="str">
        <f>IF(OR('Sites Score_Others'!R155="",'Sites Score_Others'!P155=""),"no","yes")</f>
        <v>yes</v>
      </c>
      <c r="Q602" s="42" t="str">
        <f>IF(OR('Sites Score_Others'!S155="",'Sites Score_Others'!R155=""),"no","yes")</f>
        <v>yes</v>
      </c>
      <c r="R602" s="42" t="str">
        <f>IF(OR('Sites Score_Others'!T155="",'Sites Score_Others'!S155=""),"no","yes")</f>
        <v>yes</v>
      </c>
    </row>
    <row r="603" spans="5:18" hidden="1" outlineLevel="1" x14ac:dyDescent="0.45">
      <c r="E603" s="2" t="s">
        <v>380</v>
      </c>
      <c r="F603" s="2" t="s">
        <v>439</v>
      </c>
      <c r="G603" s="1" t="s">
        <v>131</v>
      </c>
      <c r="H603" s="1" t="s">
        <v>130</v>
      </c>
      <c r="I603" s="1" t="s">
        <v>132</v>
      </c>
      <c r="K603" s="42" t="str">
        <f>IF(OR('Sites Score_Others'!M156="",'Sites Score_Others'!L156=""),"no","yes")</f>
        <v>yes</v>
      </c>
      <c r="L603" s="42" t="str">
        <f>IF(OR('Sites Score_Others'!N156="",'Sites Score_Others'!M156=""),"no","yes")</f>
        <v>yes</v>
      </c>
      <c r="M603" s="42" t="str">
        <f>IF(OR('Sites Score_Others'!O156="",'Sites Score_Others'!N156=""),"no","yes")</f>
        <v>yes</v>
      </c>
      <c r="N603" s="42" t="str">
        <f>IF(OR('Sites Score_Others'!P156="",'Sites Score_Others'!O156=""),"no","yes")</f>
        <v>yes</v>
      </c>
      <c r="O603" s="80" t="s">
        <v>602</v>
      </c>
      <c r="P603" s="42" t="str">
        <f>IF(OR('Sites Score_Others'!R156="",'Sites Score_Others'!P156=""),"no","yes")</f>
        <v>yes</v>
      </c>
      <c r="Q603" s="42" t="str">
        <f>IF(OR('Sites Score_Others'!S156="",'Sites Score_Others'!R156=""),"no","yes")</f>
        <v>yes</v>
      </c>
      <c r="R603" s="42" t="str">
        <f>IF(OR('Sites Score_Others'!T156="",'Sites Score_Others'!S156=""),"no","yes")</f>
        <v>yes</v>
      </c>
    </row>
    <row r="604" spans="5:18" hidden="1" outlineLevel="1" x14ac:dyDescent="0.45">
      <c r="E604" s="2" t="s">
        <v>380</v>
      </c>
      <c r="F604" s="2" t="s">
        <v>440</v>
      </c>
      <c r="G604" s="1" t="s">
        <v>131</v>
      </c>
      <c r="H604" s="1" t="s">
        <v>130</v>
      </c>
      <c r="I604" s="1" t="s">
        <v>132</v>
      </c>
      <c r="K604" s="42" t="str">
        <f>IF(OR('Sites Score_Others'!M157="",'Sites Score_Others'!L157=""),"no","yes")</f>
        <v>no</v>
      </c>
      <c r="L604" s="42" t="str">
        <f>IF(OR('Sites Score_Others'!N157="",'Sites Score_Others'!M157=""),"no","yes")</f>
        <v>no</v>
      </c>
      <c r="M604" s="42" t="str">
        <f>IF(OR('Sites Score_Others'!O157="",'Sites Score_Others'!N157=""),"no","yes")</f>
        <v>no</v>
      </c>
      <c r="N604" s="42" t="str">
        <f>IF(OR('Sites Score_Others'!P157="",'Sites Score_Others'!O157=""),"no","yes")</f>
        <v>yes</v>
      </c>
      <c r="O604" s="80" t="s">
        <v>602</v>
      </c>
      <c r="P604" s="42" t="str">
        <f>IF(OR('Sites Score_Others'!R157="",'Sites Score_Others'!P157=""),"no","yes")</f>
        <v>yes</v>
      </c>
      <c r="Q604" s="42" t="str">
        <f>IF(OR('Sites Score_Others'!S157="",'Sites Score_Others'!R157=""),"no","yes")</f>
        <v>yes</v>
      </c>
      <c r="R604" s="42" t="str">
        <f>IF(OR('Sites Score_Others'!T157="",'Sites Score_Others'!S157=""),"no","yes")</f>
        <v>yes</v>
      </c>
    </row>
    <row r="605" spans="5:18" hidden="1" outlineLevel="1" x14ac:dyDescent="0.45">
      <c r="E605" s="2" t="s">
        <v>380</v>
      </c>
      <c r="F605" s="2" t="s">
        <v>441</v>
      </c>
      <c r="G605" s="1" t="s">
        <v>131</v>
      </c>
      <c r="H605" s="1" t="s">
        <v>130</v>
      </c>
      <c r="I605" s="1" t="s">
        <v>132</v>
      </c>
      <c r="K605" s="42" t="str">
        <f>IF(OR('Sites Score_Others'!M158="",'Sites Score_Others'!L158=""),"no","yes")</f>
        <v>yes</v>
      </c>
      <c r="L605" s="42" t="str">
        <f>IF(OR('Sites Score_Others'!N158="",'Sites Score_Others'!M158=""),"no","yes")</f>
        <v>yes</v>
      </c>
      <c r="M605" s="42" t="str">
        <f>IF(OR('Sites Score_Others'!O158="",'Sites Score_Others'!N158=""),"no","yes")</f>
        <v>yes</v>
      </c>
      <c r="N605" s="42" t="str">
        <f>IF(OR('Sites Score_Others'!P158="",'Sites Score_Others'!O158=""),"no","yes")</f>
        <v>yes</v>
      </c>
      <c r="O605" s="80" t="s">
        <v>602</v>
      </c>
      <c r="P605" s="42" t="str">
        <f>IF(OR('Sites Score_Others'!R158="",'Sites Score_Others'!P158=""),"no","yes")</f>
        <v>yes</v>
      </c>
      <c r="Q605" s="42" t="str">
        <f>IF(OR('Sites Score_Others'!S158="",'Sites Score_Others'!R158=""),"no","yes")</f>
        <v>yes</v>
      </c>
      <c r="R605" s="42" t="str">
        <f>IF(OR('Sites Score_Others'!T158="",'Sites Score_Others'!S158=""),"no","yes")</f>
        <v>yes</v>
      </c>
    </row>
    <row r="606" spans="5:18" hidden="1" outlineLevel="1" x14ac:dyDescent="0.45">
      <c r="E606" s="2" t="s">
        <v>380</v>
      </c>
      <c r="F606" s="2" t="s">
        <v>442</v>
      </c>
      <c r="G606" s="1" t="s">
        <v>131</v>
      </c>
      <c r="H606" s="1" t="s">
        <v>130</v>
      </c>
      <c r="I606" s="1" t="s">
        <v>132</v>
      </c>
      <c r="K606" s="42" t="str">
        <f>IF(OR('Sites Score_Others'!M159="",'Sites Score_Others'!L159=""),"no","yes")</f>
        <v>yes</v>
      </c>
      <c r="L606" s="42" t="str">
        <f>IF(OR('Sites Score_Others'!N159="",'Sites Score_Others'!M159=""),"no","yes")</f>
        <v>yes</v>
      </c>
      <c r="M606" s="42" t="str">
        <f>IF(OR('Sites Score_Others'!O159="",'Sites Score_Others'!N159=""),"no","yes")</f>
        <v>yes</v>
      </c>
      <c r="N606" s="42" t="str">
        <f>IF(OR('Sites Score_Others'!P159="",'Sites Score_Others'!O159=""),"no","yes")</f>
        <v>yes</v>
      </c>
      <c r="O606" s="80" t="s">
        <v>602</v>
      </c>
      <c r="P606" s="42" t="str">
        <f>IF(OR('Sites Score_Others'!R159="",'Sites Score_Others'!P159=""),"no","yes")</f>
        <v>yes</v>
      </c>
      <c r="Q606" s="42" t="str">
        <f>IF(OR('Sites Score_Others'!S159="",'Sites Score_Others'!R159=""),"no","yes")</f>
        <v>yes</v>
      </c>
      <c r="R606" s="42" t="str">
        <f>IF(OR('Sites Score_Others'!T159="",'Sites Score_Others'!S159=""),"no","yes")</f>
        <v>yes</v>
      </c>
    </row>
    <row r="607" spans="5:18" hidden="1" outlineLevel="1" x14ac:dyDescent="0.45">
      <c r="E607" s="2" t="s">
        <v>380</v>
      </c>
      <c r="F607" s="2" t="s">
        <v>443</v>
      </c>
      <c r="G607" s="1" t="s">
        <v>131</v>
      </c>
      <c r="H607" s="1" t="s">
        <v>130</v>
      </c>
      <c r="I607" s="1" t="s">
        <v>132</v>
      </c>
      <c r="K607" s="42" t="str">
        <f>IF(OR('Sites Score_Others'!M160="",'Sites Score_Others'!L160=""),"no","yes")</f>
        <v>yes</v>
      </c>
      <c r="L607" s="42" t="str">
        <f>IF(OR('Sites Score_Others'!N160="",'Sites Score_Others'!M160=""),"no","yes")</f>
        <v>yes</v>
      </c>
      <c r="M607" s="42" t="str">
        <f>IF(OR('Sites Score_Others'!O160="",'Sites Score_Others'!N160=""),"no","yes")</f>
        <v>yes</v>
      </c>
      <c r="N607" s="42" t="str">
        <f>IF(OR('Sites Score_Others'!P160="",'Sites Score_Others'!O160=""),"no","yes")</f>
        <v>yes</v>
      </c>
      <c r="O607" s="80" t="s">
        <v>602</v>
      </c>
      <c r="P607" s="42" t="str">
        <f>IF(OR('Sites Score_Others'!R160="",'Sites Score_Others'!P160=""),"no","yes")</f>
        <v>yes</v>
      </c>
      <c r="Q607" s="42" t="str">
        <f>IF(OR('Sites Score_Others'!S160="",'Sites Score_Others'!R160=""),"no","yes")</f>
        <v>yes</v>
      </c>
      <c r="R607" s="42" t="str">
        <f>IF(OR('Sites Score_Others'!T160="",'Sites Score_Others'!S160=""),"no","yes")</f>
        <v>yes</v>
      </c>
    </row>
    <row r="608" spans="5:18" hidden="1" outlineLevel="1" x14ac:dyDescent="0.45">
      <c r="E608" s="2" t="s">
        <v>380</v>
      </c>
      <c r="F608" s="2" t="s">
        <v>444</v>
      </c>
      <c r="G608" s="1" t="s">
        <v>131</v>
      </c>
      <c r="H608" s="1" t="s">
        <v>130</v>
      </c>
      <c r="I608" s="1" t="s">
        <v>132</v>
      </c>
      <c r="K608" s="42" t="str">
        <f>IF(OR('Sites Score_Others'!M161="",'Sites Score_Others'!L161=""),"no","yes")</f>
        <v>no</v>
      </c>
      <c r="L608" s="42" t="str">
        <f>IF(OR('Sites Score_Others'!N161="",'Sites Score_Others'!M161=""),"no","yes")</f>
        <v>no</v>
      </c>
      <c r="M608" s="42" t="str">
        <f>IF(OR('Sites Score_Others'!O161="",'Sites Score_Others'!N161=""),"no","yes")</f>
        <v>no</v>
      </c>
      <c r="N608" s="42" t="str">
        <f>IF(OR('Sites Score_Others'!P161="",'Sites Score_Others'!O161=""),"no","yes")</f>
        <v>yes</v>
      </c>
      <c r="O608" s="80" t="s">
        <v>602</v>
      </c>
      <c r="P608" s="42" t="str">
        <f>IF(OR('Sites Score_Others'!R161="",'Sites Score_Others'!P161=""),"no","yes")</f>
        <v>yes</v>
      </c>
      <c r="Q608" s="42" t="str">
        <f>IF(OR('Sites Score_Others'!S161="",'Sites Score_Others'!R161=""),"no","yes")</f>
        <v>yes</v>
      </c>
      <c r="R608" s="42" t="str">
        <f>IF(OR('Sites Score_Others'!T161="",'Sites Score_Others'!S161=""),"no","yes")</f>
        <v>yes</v>
      </c>
    </row>
    <row r="609" spans="5:18" hidden="1" outlineLevel="1" x14ac:dyDescent="0.45">
      <c r="E609" s="2" t="s">
        <v>380</v>
      </c>
      <c r="F609" s="2" t="s">
        <v>445</v>
      </c>
      <c r="G609" s="1" t="s">
        <v>131</v>
      </c>
      <c r="H609" s="1" t="s">
        <v>130</v>
      </c>
      <c r="I609" s="1" t="s">
        <v>132</v>
      </c>
      <c r="K609" s="42" t="str">
        <f>IF(OR('Sites Score_Others'!M162="",'Sites Score_Others'!L162=""),"no","yes")</f>
        <v>yes</v>
      </c>
      <c r="L609" s="42" t="str">
        <f>IF(OR('Sites Score_Others'!N162="",'Sites Score_Others'!M162=""),"no","yes")</f>
        <v>yes</v>
      </c>
      <c r="M609" s="42" t="str">
        <f>IF(OR('Sites Score_Others'!O162="",'Sites Score_Others'!N162=""),"no","yes")</f>
        <v>yes</v>
      </c>
      <c r="N609" s="42" t="str">
        <f>IF(OR('Sites Score_Others'!P162="",'Sites Score_Others'!O162=""),"no","yes")</f>
        <v>yes</v>
      </c>
      <c r="O609" s="80" t="s">
        <v>602</v>
      </c>
      <c r="P609" s="42" t="str">
        <f>IF(OR('Sites Score_Others'!R162="",'Sites Score_Others'!P162=""),"no","yes")</f>
        <v>yes</v>
      </c>
      <c r="Q609" s="42" t="str">
        <f>IF(OR('Sites Score_Others'!S162="",'Sites Score_Others'!R162=""),"no","yes")</f>
        <v>yes</v>
      </c>
      <c r="R609" s="42" t="str">
        <f>IF(OR('Sites Score_Others'!T162="",'Sites Score_Others'!S162=""),"no","yes")</f>
        <v>yes</v>
      </c>
    </row>
    <row r="610" spans="5:18" hidden="1" outlineLevel="1" x14ac:dyDescent="0.45">
      <c r="E610" s="2" t="s">
        <v>380</v>
      </c>
      <c r="F610" s="2" t="s">
        <v>446</v>
      </c>
      <c r="G610" s="1" t="s">
        <v>131</v>
      </c>
      <c r="H610" s="1" t="s">
        <v>130</v>
      </c>
      <c r="I610" s="1" t="s">
        <v>132</v>
      </c>
      <c r="K610" s="42" t="str">
        <f>IF(OR('Sites Score_Others'!M163="",'Sites Score_Others'!L163=""),"no","yes")</f>
        <v>yes</v>
      </c>
      <c r="L610" s="42" t="str">
        <f>IF(OR('Sites Score_Others'!N163="",'Sites Score_Others'!M163=""),"no","yes")</f>
        <v>yes</v>
      </c>
      <c r="M610" s="42" t="str">
        <f>IF(OR('Sites Score_Others'!O163="",'Sites Score_Others'!N163=""),"no","yes")</f>
        <v>yes</v>
      </c>
      <c r="N610" s="42" t="str">
        <f>IF(OR('Sites Score_Others'!P163="",'Sites Score_Others'!O163=""),"no","yes")</f>
        <v>yes</v>
      </c>
      <c r="O610" s="80" t="s">
        <v>602</v>
      </c>
      <c r="P610" s="42" t="str">
        <f>IF(OR('Sites Score_Others'!R163="",'Sites Score_Others'!P163=""),"no","yes")</f>
        <v>yes</v>
      </c>
      <c r="Q610" s="42" t="str">
        <f>IF(OR('Sites Score_Others'!S163="",'Sites Score_Others'!R163=""),"no","yes")</f>
        <v>yes</v>
      </c>
      <c r="R610" s="42" t="str">
        <f>IF(OR('Sites Score_Others'!T163="",'Sites Score_Others'!S163=""),"no","yes")</f>
        <v>no</v>
      </c>
    </row>
    <row r="611" spans="5:18" hidden="1" outlineLevel="1" x14ac:dyDescent="0.45">
      <c r="E611" s="2" t="s">
        <v>380</v>
      </c>
      <c r="F611" s="2" t="s">
        <v>447</v>
      </c>
      <c r="G611" s="1" t="s">
        <v>131</v>
      </c>
      <c r="H611" s="1" t="s">
        <v>130</v>
      </c>
      <c r="I611" s="1" t="s">
        <v>132</v>
      </c>
      <c r="K611" s="42" t="str">
        <f>IF(OR('Sites Score_Others'!M164="",'Sites Score_Others'!L164=""),"no","yes")</f>
        <v>yes</v>
      </c>
      <c r="L611" s="42" t="str">
        <f>IF(OR('Sites Score_Others'!N164="",'Sites Score_Others'!M164=""),"no","yes")</f>
        <v>yes</v>
      </c>
      <c r="M611" s="42" t="str">
        <f>IF(OR('Sites Score_Others'!O164="",'Sites Score_Others'!N164=""),"no","yes")</f>
        <v>yes</v>
      </c>
      <c r="N611" s="42" t="str">
        <f>IF(OR('Sites Score_Others'!P164="",'Sites Score_Others'!O164=""),"no","yes")</f>
        <v>yes</v>
      </c>
      <c r="O611" s="80" t="s">
        <v>602</v>
      </c>
      <c r="P611" s="42" t="str">
        <f>IF(OR('Sites Score_Others'!R164="",'Sites Score_Others'!P164=""),"no","yes")</f>
        <v>yes</v>
      </c>
      <c r="Q611" s="42" t="str">
        <f>IF(OR('Sites Score_Others'!S164="",'Sites Score_Others'!R164=""),"no","yes")</f>
        <v>yes</v>
      </c>
      <c r="R611" s="42" t="str">
        <f>IF(OR('Sites Score_Others'!T164="",'Sites Score_Others'!S164=""),"no","yes")</f>
        <v>yes</v>
      </c>
    </row>
    <row r="612" spans="5:18" hidden="1" outlineLevel="1" x14ac:dyDescent="0.45">
      <c r="E612" s="2" t="s">
        <v>380</v>
      </c>
      <c r="F612" s="2" t="s">
        <v>448</v>
      </c>
      <c r="G612" s="1" t="s">
        <v>131</v>
      </c>
      <c r="H612" s="1" t="s">
        <v>130</v>
      </c>
      <c r="I612" s="1" t="s">
        <v>132</v>
      </c>
      <c r="K612" s="42" t="str">
        <f>IF(OR('Sites Score_Others'!M165="",'Sites Score_Others'!L165=""),"no","yes")</f>
        <v>yes</v>
      </c>
      <c r="L612" s="42" t="str">
        <f>IF(OR('Sites Score_Others'!N165="",'Sites Score_Others'!M165=""),"no","yes")</f>
        <v>yes</v>
      </c>
      <c r="M612" s="42" t="str">
        <f>IF(OR('Sites Score_Others'!O165="",'Sites Score_Others'!N165=""),"no","yes")</f>
        <v>yes</v>
      </c>
      <c r="N612" s="42" t="str">
        <f>IF(OR('Sites Score_Others'!P165="",'Sites Score_Others'!O165=""),"no","yes")</f>
        <v>yes</v>
      </c>
      <c r="O612" s="80" t="s">
        <v>602</v>
      </c>
      <c r="P612" s="42" t="str">
        <f>IF(OR('Sites Score_Others'!R165="",'Sites Score_Others'!P165=""),"no","yes")</f>
        <v>yes</v>
      </c>
      <c r="Q612" s="42" t="str">
        <f>IF(OR('Sites Score_Others'!S165="",'Sites Score_Others'!R165=""),"no","yes")</f>
        <v>yes</v>
      </c>
      <c r="R612" s="42" t="str">
        <f>IF(OR('Sites Score_Others'!T165="",'Sites Score_Others'!S165=""),"no","yes")</f>
        <v>yes</v>
      </c>
    </row>
    <row r="613" spans="5:18" hidden="1" outlineLevel="1" x14ac:dyDescent="0.45">
      <c r="E613" s="2" t="s">
        <v>380</v>
      </c>
      <c r="F613" s="2" t="s">
        <v>449</v>
      </c>
      <c r="G613" s="1" t="s">
        <v>131</v>
      </c>
      <c r="H613" s="1" t="s">
        <v>130</v>
      </c>
      <c r="I613" s="1" t="s">
        <v>132</v>
      </c>
      <c r="K613" s="42" t="str">
        <f>IF(OR('Sites Score_Others'!M166="",'Sites Score_Others'!L166=""),"no","yes")</f>
        <v>yes</v>
      </c>
      <c r="L613" s="42" t="str">
        <f>IF(OR('Sites Score_Others'!N166="",'Sites Score_Others'!M166=""),"no","yes")</f>
        <v>yes</v>
      </c>
      <c r="M613" s="42" t="str">
        <f>IF(OR('Sites Score_Others'!O166="",'Sites Score_Others'!N166=""),"no","yes")</f>
        <v>yes</v>
      </c>
      <c r="N613" s="42" t="str">
        <f>IF(OR('Sites Score_Others'!P166="",'Sites Score_Others'!O166=""),"no","yes")</f>
        <v>yes</v>
      </c>
      <c r="O613" s="80" t="s">
        <v>602</v>
      </c>
      <c r="P613" s="42" t="str">
        <f>IF(OR('Sites Score_Others'!R166="",'Sites Score_Others'!P166=""),"no","yes")</f>
        <v>yes</v>
      </c>
      <c r="Q613" s="42" t="str">
        <f>IF(OR('Sites Score_Others'!S166="",'Sites Score_Others'!R166=""),"no","yes")</f>
        <v>yes</v>
      </c>
      <c r="R613" s="42" t="str">
        <f>IF(OR('Sites Score_Others'!T166="",'Sites Score_Others'!S166=""),"no","yes")</f>
        <v>yes</v>
      </c>
    </row>
    <row r="614" spans="5:18" hidden="1" outlineLevel="1" x14ac:dyDescent="0.45">
      <c r="E614" s="2" t="s">
        <v>380</v>
      </c>
      <c r="F614" s="2" t="s">
        <v>450</v>
      </c>
      <c r="G614" s="1" t="s">
        <v>131</v>
      </c>
      <c r="H614" s="1" t="s">
        <v>130</v>
      </c>
      <c r="I614" s="1" t="s">
        <v>132</v>
      </c>
      <c r="K614" s="42" t="str">
        <f>IF(OR('Sites Score_Others'!M167="",'Sites Score_Others'!L167=""),"no","yes")</f>
        <v>yes</v>
      </c>
      <c r="L614" s="42" t="str">
        <f>IF(OR('Sites Score_Others'!N167="",'Sites Score_Others'!M167=""),"no","yes")</f>
        <v>yes</v>
      </c>
      <c r="M614" s="42" t="str">
        <f>IF(OR('Sites Score_Others'!O167="",'Sites Score_Others'!N167=""),"no","yes")</f>
        <v>yes</v>
      </c>
      <c r="N614" s="42" t="str">
        <f>IF(OR('Sites Score_Others'!P167="",'Sites Score_Others'!O167=""),"no","yes")</f>
        <v>yes</v>
      </c>
      <c r="O614" s="80" t="s">
        <v>602</v>
      </c>
      <c r="P614" s="42" t="str">
        <f>IF(OR('Sites Score_Others'!R167="",'Sites Score_Others'!P167=""),"no","yes")</f>
        <v>yes</v>
      </c>
      <c r="Q614" s="42" t="str">
        <f>IF(OR('Sites Score_Others'!S167="",'Sites Score_Others'!R167=""),"no","yes")</f>
        <v>yes</v>
      </c>
      <c r="R614" s="42" t="str">
        <f>IF(OR('Sites Score_Others'!T167="",'Sites Score_Others'!S167=""),"no","yes")</f>
        <v>yes</v>
      </c>
    </row>
    <row r="615" spans="5:18" hidden="1" outlineLevel="1" x14ac:dyDescent="0.45">
      <c r="E615" s="2" t="s">
        <v>380</v>
      </c>
      <c r="F615" s="2" t="s">
        <v>451</v>
      </c>
      <c r="G615" s="1" t="s">
        <v>131</v>
      </c>
      <c r="H615" s="1" t="s">
        <v>130</v>
      </c>
      <c r="I615" s="1" t="s">
        <v>132</v>
      </c>
      <c r="K615" s="42" t="str">
        <f>IF(OR('Sites Score_Others'!M168="",'Sites Score_Others'!L168=""),"no","yes")</f>
        <v>yes</v>
      </c>
      <c r="L615" s="42" t="str">
        <f>IF(OR('Sites Score_Others'!N168="",'Sites Score_Others'!M168=""),"no","yes")</f>
        <v>yes</v>
      </c>
      <c r="M615" s="42" t="str">
        <f>IF(OR('Sites Score_Others'!O168="",'Sites Score_Others'!N168=""),"no","yes")</f>
        <v>yes</v>
      </c>
      <c r="N615" s="42" t="str">
        <f>IF(OR('Sites Score_Others'!P168="",'Sites Score_Others'!O168=""),"no","yes")</f>
        <v>yes</v>
      </c>
      <c r="O615" s="80" t="s">
        <v>602</v>
      </c>
      <c r="P615" s="42" t="str">
        <f>IF(OR('Sites Score_Others'!R168="",'Sites Score_Others'!P168=""),"no","yes")</f>
        <v>yes</v>
      </c>
      <c r="Q615" s="42" t="str">
        <f>IF(OR('Sites Score_Others'!S168="",'Sites Score_Others'!R168=""),"no","yes")</f>
        <v>yes</v>
      </c>
      <c r="R615" s="42" t="str">
        <f>IF(OR('Sites Score_Others'!T168="",'Sites Score_Others'!S168=""),"no","yes")</f>
        <v>yes</v>
      </c>
    </row>
    <row r="616" spans="5:18" hidden="1" outlineLevel="1" x14ac:dyDescent="0.45">
      <c r="E616" s="2" t="s">
        <v>380</v>
      </c>
      <c r="F616" s="2" t="s">
        <v>452</v>
      </c>
      <c r="G616" s="1" t="s">
        <v>131</v>
      </c>
      <c r="H616" s="1" t="s">
        <v>130</v>
      </c>
      <c r="I616" s="1" t="s">
        <v>132</v>
      </c>
      <c r="K616" s="42" t="str">
        <f>IF(OR('Sites Score_Others'!M169="",'Sites Score_Others'!L169=""),"no","yes")</f>
        <v>yes</v>
      </c>
      <c r="L616" s="42" t="str">
        <f>IF(OR('Sites Score_Others'!N169="",'Sites Score_Others'!M169=""),"no","yes")</f>
        <v>yes</v>
      </c>
      <c r="M616" s="42" t="str">
        <f>IF(OR('Sites Score_Others'!O169="",'Sites Score_Others'!N169=""),"no","yes")</f>
        <v>yes</v>
      </c>
      <c r="N616" s="42" t="str">
        <f>IF(OR('Sites Score_Others'!P169="",'Sites Score_Others'!O169=""),"no","yes")</f>
        <v>yes</v>
      </c>
      <c r="O616" s="80" t="s">
        <v>602</v>
      </c>
      <c r="P616" s="42" t="str">
        <f>IF(OR('Sites Score_Others'!R169="",'Sites Score_Others'!P169=""),"no","yes")</f>
        <v>yes</v>
      </c>
      <c r="Q616" s="42" t="str">
        <f>IF(OR('Sites Score_Others'!S169="",'Sites Score_Others'!R169=""),"no","yes")</f>
        <v>yes</v>
      </c>
      <c r="R616" s="42" t="str">
        <f>IF(OR('Sites Score_Others'!T169="",'Sites Score_Others'!S169=""),"no","yes")</f>
        <v>yes</v>
      </c>
    </row>
    <row r="617" spans="5:18" hidden="1" outlineLevel="1" x14ac:dyDescent="0.45">
      <c r="E617" s="2" t="s">
        <v>380</v>
      </c>
      <c r="F617" s="2" t="s">
        <v>453</v>
      </c>
      <c r="G617" s="1" t="s">
        <v>131</v>
      </c>
      <c r="H617" s="1" t="s">
        <v>130</v>
      </c>
      <c r="I617" s="1" t="s">
        <v>132</v>
      </c>
      <c r="K617" s="42" t="str">
        <f>IF(OR('Sites Score_Others'!M170="",'Sites Score_Others'!L170=""),"no","yes")</f>
        <v>yes</v>
      </c>
      <c r="L617" s="42" t="str">
        <f>IF(OR('Sites Score_Others'!N170="",'Sites Score_Others'!M170=""),"no","yes")</f>
        <v>yes</v>
      </c>
      <c r="M617" s="42" t="str">
        <f>IF(OR('Sites Score_Others'!O170="",'Sites Score_Others'!N170=""),"no","yes")</f>
        <v>yes</v>
      </c>
      <c r="N617" s="42" t="str">
        <f>IF(OR('Sites Score_Others'!P170="",'Sites Score_Others'!O170=""),"no","yes")</f>
        <v>yes</v>
      </c>
      <c r="O617" s="80" t="s">
        <v>602</v>
      </c>
      <c r="P617" s="42" t="str">
        <f>IF(OR('Sites Score_Others'!R170="",'Sites Score_Others'!P170=""),"no","yes")</f>
        <v>yes</v>
      </c>
      <c r="Q617" s="42" t="str">
        <f>IF(OR('Sites Score_Others'!S170="",'Sites Score_Others'!R170=""),"no","yes")</f>
        <v>yes</v>
      </c>
      <c r="R617" s="42" t="str">
        <f>IF(OR('Sites Score_Others'!T170="",'Sites Score_Others'!S170=""),"no","yes")</f>
        <v>yes</v>
      </c>
    </row>
    <row r="618" spans="5:18" hidden="1" outlineLevel="1" x14ac:dyDescent="0.45">
      <c r="E618" s="2" t="s">
        <v>380</v>
      </c>
      <c r="F618" s="2" t="s">
        <v>454</v>
      </c>
      <c r="G618" s="1" t="s">
        <v>131</v>
      </c>
      <c r="H618" s="1" t="s">
        <v>130</v>
      </c>
      <c r="I618" s="1" t="s">
        <v>132</v>
      </c>
      <c r="K618" s="42" t="str">
        <f>IF(OR('Sites Score_Others'!M171="",'Sites Score_Others'!L171=""),"no","yes")</f>
        <v>yes</v>
      </c>
      <c r="L618" s="42" t="str">
        <f>IF(OR('Sites Score_Others'!N171="",'Sites Score_Others'!M171=""),"no","yes")</f>
        <v>yes</v>
      </c>
      <c r="M618" s="42" t="str">
        <f>IF(OR('Sites Score_Others'!O171="",'Sites Score_Others'!N171=""),"no","yes")</f>
        <v>yes</v>
      </c>
      <c r="N618" s="42" t="str">
        <f>IF(OR('Sites Score_Others'!P171="",'Sites Score_Others'!O171=""),"no","yes")</f>
        <v>yes</v>
      </c>
      <c r="O618" s="80" t="s">
        <v>602</v>
      </c>
      <c r="P618" s="42" t="str">
        <f>IF(OR('Sites Score_Others'!R171="",'Sites Score_Others'!P171=""),"no","yes")</f>
        <v>yes</v>
      </c>
      <c r="Q618" s="42" t="str">
        <f>IF(OR('Sites Score_Others'!S171="",'Sites Score_Others'!R171=""),"no","yes")</f>
        <v>yes</v>
      </c>
      <c r="R618" s="42" t="str">
        <f>IF(OR('Sites Score_Others'!T171="",'Sites Score_Others'!S171=""),"no","yes")</f>
        <v>yes</v>
      </c>
    </row>
    <row r="619" spans="5:18" hidden="1" outlineLevel="1" x14ac:dyDescent="0.45">
      <c r="E619" s="2" t="s">
        <v>380</v>
      </c>
      <c r="F619" s="2" t="s">
        <v>455</v>
      </c>
      <c r="G619" s="1" t="s">
        <v>131</v>
      </c>
      <c r="H619" s="1" t="s">
        <v>130</v>
      </c>
      <c r="I619" s="1" t="s">
        <v>132</v>
      </c>
      <c r="K619" s="42" t="str">
        <f>IF(OR('Sites Score_Others'!M172="",'Sites Score_Others'!L172=""),"no","yes")</f>
        <v>yes</v>
      </c>
      <c r="L619" s="42" t="str">
        <f>IF(OR('Sites Score_Others'!N172="",'Sites Score_Others'!M172=""),"no","yes")</f>
        <v>yes</v>
      </c>
      <c r="M619" s="42" t="str">
        <f>IF(OR('Sites Score_Others'!O172="",'Sites Score_Others'!N172=""),"no","yes")</f>
        <v>yes</v>
      </c>
      <c r="N619" s="42" t="str">
        <f>IF(OR('Sites Score_Others'!P172="",'Sites Score_Others'!O172=""),"no","yes")</f>
        <v>yes</v>
      </c>
      <c r="O619" s="80" t="s">
        <v>602</v>
      </c>
      <c r="P619" s="42" t="str">
        <f>IF(OR('Sites Score_Others'!R172="",'Sites Score_Others'!P172=""),"no","yes")</f>
        <v>yes</v>
      </c>
      <c r="Q619" s="42" t="str">
        <f>IF(OR('Sites Score_Others'!S172="",'Sites Score_Others'!R172=""),"no","yes")</f>
        <v>yes</v>
      </c>
      <c r="R619" s="42" t="str">
        <f>IF(OR('Sites Score_Others'!T172="",'Sites Score_Others'!S172=""),"no","yes")</f>
        <v>yes</v>
      </c>
    </row>
    <row r="620" spans="5:18" hidden="1" outlineLevel="1" x14ac:dyDescent="0.45">
      <c r="E620" s="2" t="s">
        <v>380</v>
      </c>
      <c r="F620" s="2" t="s">
        <v>456</v>
      </c>
      <c r="G620" s="1" t="s">
        <v>131</v>
      </c>
      <c r="H620" s="1" t="s">
        <v>130</v>
      </c>
      <c r="I620" s="1" t="s">
        <v>132</v>
      </c>
      <c r="K620" s="42" t="str">
        <f>IF(OR('Sites Score_Others'!M173="",'Sites Score_Others'!L173=""),"no","yes")</f>
        <v>yes</v>
      </c>
      <c r="L620" s="42" t="str">
        <f>IF(OR('Sites Score_Others'!N173="",'Sites Score_Others'!M173=""),"no","yes")</f>
        <v>yes</v>
      </c>
      <c r="M620" s="42" t="str">
        <f>IF(OR('Sites Score_Others'!O173="",'Sites Score_Others'!N173=""),"no","yes")</f>
        <v>yes</v>
      </c>
      <c r="N620" s="42" t="str">
        <f>IF(OR('Sites Score_Others'!P173="",'Sites Score_Others'!O173=""),"no","yes")</f>
        <v>yes</v>
      </c>
      <c r="O620" s="80" t="s">
        <v>602</v>
      </c>
      <c r="P620" s="42" t="str">
        <f>IF(OR('Sites Score_Others'!R173="",'Sites Score_Others'!P173=""),"no","yes")</f>
        <v>yes</v>
      </c>
      <c r="Q620" s="42" t="str">
        <f>IF(OR('Sites Score_Others'!S173="",'Sites Score_Others'!R173=""),"no","yes")</f>
        <v>yes</v>
      </c>
      <c r="R620" s="42" t="str">
        <f>IF(OR('Sites Score_Others'!T173="",'Sites Score_Others'!S173=""),"no","yes")</f>
        <v>yes</v>
      </c>
    </row>
    <row r="621" spans="5:18" hidden="1" outlineLevel="1" x14ac:dyDescent="0.45">
      <c r="E621" s="2" t="s">
        <v>380</v>
      </c>
      <c r="F621" s="2" t="s">
        <v>457</v>
      </c>
      <c r="G621" s="1" t="s">
        <v>131</v>
      </c>
      <c r="H621" s="1" t="s">
        <v>130</v>
      </c>
      <c r="I621" s="1" t="s">
        <v>132</v>
      </c>
      <c r="K621" s="42" t="str">
        <f>IF(OR('Sites Score_Others'!M174="",'Sites Score_Others'!L174=""),"no","yes")</f>
        <v>yes</v>
      </c>
      <c r="L621" s="42" t="str">
        <f>IF(OR('Sites Score_Others'!N174="",'Sites Score_Others'!M174=""),"no","yes")</f>
        <v>yes</v>
      </c>
      <c r="M621" s="42" t="str">
        <f>IF(OR('Sites Score_Others'!O174="",'Sites Score_Others'!N174=""),"no","yes")</f>
        <v>yes</v>
      </c>
      <c r="N621" s="42" t="str">
        <f>IF(OR('Sites Score_Others'!P174="",'Sites Score_Others'!O174=""),"no","yes")</f>
        <v>yes</v>
      </c>
      <c r="O621" s="80" t="s">
        <v>602</v>
      </c>
      <c r="P621" s="42" t="str">
        <f>IF(OR('Sites Score_Others'!R174="",'Sites Score_Others'!P174=""),"no","yes")</f>
        <v>yes</v>
      </c>
      <c r="Q621" s="42" t="str">
        <f>IF(OR('Sites Score_Others'!S174="",'Sites Score_Others'!R174=""),"no","yes")</f>
        <v>yes</v>
      </c>
      <c r="R621" s="42" t="str">
        <f>IF(OR('Sites Score_Others'!T174="",'Sites Score_Others'!S174=""),"no","yes")</f>
        <v>yes</v>
      </c>
    </row>
    <row r="622" spans="5:18" hidden="1" outlineLevel="1" x14ac:dyDescent="0.45">
      <c r="E622" s="2" t="s">
        <v>380</v>
      </c>
      <c r="F622" s="2" t="s">
        <v>458</v>
      </c>
      <c r="G622" s="1" t="s">
        <v>131</v>
      </c>
      <c r="H622" s="1" t="s">
        <v>130</v>
      </c>
      <c r="I622" s="1" t="s">
        <v>132</v>
      </c>
      <c r="K622" s="42" t="str">
        <f>IF(OR('Sites Score_Others'!M175="",'Sites Score_Others'!L175=""),"no","yes")</f>
        <v>yes</v>
      </c>
      <c r="L622" s="42" t="str">
        <f>IF(OR('Sites Score_Others'!N175="",'Sites Score_Others'!M175=""),"no","yes")</f>
        <v>yes</v>
      </c>
      <c r="M622" s="42" t="str">
        <f>IF(OR('Sites Score_Others'!O175="",'Sites Score_Others'!N175=""),"no","yes")</f>
        <v>yes</v>
      </c>
      <c r="N622" s="42" t="str">
        <f>IF(OR('Sites Score_Others'!P175="",'Sites Score_Others'!O175=""),"no","yes")</f>
        <v>yes</v>
      </c>
      <c r="O622" s="80" t="s">
        <v>602</v>
      </c>
      <c r="P622" s="42" t="str">
        <f>IF(OR('Sites Score_Others'!R175="",'Sites Score_Others'!P175=""),"no","yes")</f>
        <v>yes</v>
      </c>
      <c r="Q622" s="42" t="str">
        <f>IF(OR('Sites Score_Others'!S175="",'Sites Score_Others'!R175=""),"no","yes")</f>
        <v>yes</v>
      </c>
      <c r="R622" s="42" t="str">
        <f>IF(OR('Sites Score_Others'!T175="",'Sites Score_Others'!S175=""),"no","yes")</f>
        <v>yes</v>
      </c>
    </row>
    <row r="623" spans="5:18" hidden="1" outlineLevel="1" x14ac:dyDescent="0.45">
      <c r="E623" s="2" t="s">
        <v>380</v>
      </c>
      <c r="F623" s="2" t="s">
        <v>459</v>
      </c>
      <c r="G623" s="1" t="s">
        <v>131</v>
      </c>
      <c r="H623" s="1" t="s">
        <v>130</v>
      </c>
      <c r="I623" s="1" t="s">
        <v>132</v>
      </c>
      <c r="K623" s="42" t="str">
        <f>IF(OR('Sites Score_Others'!M176="",'Sites Score_Others'!L176=""),"no","yes")</f>
        <v>yes</v>
      </c>
      <c r="L623" s="42" t="str">
        <f>IF(OR('Sites Score_Others'!N176="",'Sites Score_Others'!M176=""),"no","yes")</f>
        <v>yes</v>
      </c>
      <c r="M623" s="42" t="str">
        <f>IF(OR('Sites Score_Others'!O176="",'Sites Score_Others'!N176=""),"no","yes")</f>
        <v>yes</v>
      </c>
      <c r="N623" s="42" t="str">
        <f>IF(OR('Sites Score_Others'!P176="",'Sites Score_Others'!O176=""),"no","yes")</f>
        <v>yes</v>
      </c>
      <c r="O623" s="80" t="s">
        <v>602</v>
      </c>
      <c r="P623" s="42" t="str">
        <f>IF(OR('Sites Score_Others'!R176="",'Sites Score_Others'!P176=""),"no","yes")</f>
        <v>yes</v>
      </c>
      <c r="Q623" s="42" t="str">
        <f>IF(OR('Sites Score_Others'!S176="",'Sites Score_Others'!R176=""),"no","yes")</f>
        <v>yes</v>
      </c>
      <c r="R623" s="42" t="str">
        <f>IF(OR('Sites Score_Others'!T176="",'Sites Score_Others'!S176=""),"no","yes")</f>
        <v>yes</v>
      </c>
    </row>
    <row r="624" spans="5:18" hidden="1" outlineLevel="1" x14ac:dyDescent="0.45">
      <c r="E624" s="2" t="s">
        <v>380</v>
      </c>
      <c r="F624" s="2" t="s">
        <v>460</v>
      </c>
      <c r="G624" s="1" t="s">
        <v>131</v>
      </c>
      <c r="H624" s="1" t="s">
        <v>130</v>
      </c>
      <c r="I624" s="1" t="s">
        <v>132</v>
      </c>
      <c r="K624" s="42" t="str">
        <f>IF(OR('Sites Score_Others'!M177="",'Sites Score_Others'!L177=""),"no","yes")</f>
        <v>yes</v>
      </c>
      <c r="L624" s="42" t="str">
        <f>IF(OR('Sites Score_Others'!N177="",'Sites Score_Others'!M177=""),"no","yes")</f>
        <v>yes</v>
      </c>
      <c r="M624" s="42" t="str">
        <f>IF(OR('Sites Score_Others'!O177="",'Sites Score_Others'!N177=""),"no","yes")</f>
        <v>yes</v>
      </c>
      <c r="N624" s="42" t="str">
        <f>IF(OR('Sites Score_Others'!P177="",'Sites Score_Others'!O177=""),"no","yes")</f>
        <v>yes</v>
      </c>
      <c r="O624" s="80" t="s">
        <v>602</v>
      </c>
      <c r="P624" s="42" t="str">
        <f>IF(OR('Sites Score_Others'!R177="",'Sites Score_Others'!P177=""),"no","yes")</f>
        <v>yes</v>
      </c>
      <c r="Q624" s="42" t="str">
        <f>IF(OR('Sites Score_Others'!S177="",'Sites Score_Others'!R177=""),"no","yes")</f>
        <v>yes</v>
      </c>
      <c r="R624" s="42" t="str">
        <f>IF(OR('Sites Score_Others'!T177="",'Sites Score_Others'!S177=""),"no","yes")</f>
        <v>yes</v>
      </c>
    </row>
    <row r="625" spans="5:18" hidden="1" outlineLevel="1" x14ac:dyDescent="0.45">
      <c r="E625" s="2" t="s">
        <v>380</v>
      </c>
      <c r="F625" s="2" t="s">
        <v>461</v>
      </c>
      <c r="G625" s="1" t="s">
        <v>131</v>
      </c>
      <c r="H625" s="1" t="s">
        <v>130</v>
      </c>
      <c r="I625" s="1" t="s">
        <v>132</v>
      </c>
      <c r="K625" s="42" t="str">
        <f>IF(OR('Sites Score_Others'!M178="",'Sites Score_Others'!L178=""),"no","yes")</f>
        <v>yes</v>
      </c>
      <c r="L625" s="42" t="str">
        <f>IF(OR('Sites Score_Others'!N178="",'Sites Score_Others'!M178=""),"no","yes")</f>
        <v>yes</v>
      </c>
      <c r="M625" s="42" t="str">
        <f>IF(OR('Sites Score_Others'!O178="",'Sites Score_Others'!N178=""),"no","yes")</f>
        <v>yes</v>
      </c>
      <c r="N625" s="42" t="str">
        <f>IF(OR('Sites Score_Others'!P178="",'Sites Score_Others'!O178=""),"no","yes")</f>
        <v>yes</v>
      </c>
      <c r="O625" s="80" t="s">
        <v>602</v>
      </c>
      <c r="P625" s="42" t="str">
        <f>IF(OR('Sites Score_Others'!R178="",'Sites Score_Others'!P178=""),"no","yes")</f>
        <v>yes</v>
      </c>
      <c r="Q625" s="42" t="str">
        <f>IF(OR('Sites Score_Others'!S178="",'Sites Score_Others'!R178=""),"no","yes")</f>
        <v>yes</v>
      </c>
      <c r="R625" s="42" t="str">
        <f>IF(OR('Sites Score_Others'!T178="",'Sites Score_Others'!S178=""),"no","yes")</f>
        <v>yes</v>
      </c>
    </row>
    <row r="626" spans="5:18" hidden="1" outlineLevel="1" x14ac:dyDescent="0.45">
      <c r="E626" s="2" t="s">
        <v>380</v>
      </c>
      <c r="F626" s="2" t="s">
        <v>462</v>
      </c>
      <c r="G626" s="1" t="s">
        <v>131</v>
      </c>
      <c r="H626" s="1" t="s">
        <v>130</v>
      </c>
      <c r="I626" s="1" t="s">
        <v>132</v>
      </c>
      <c r="K626" s="42" t="str">
        <f>IF(OR('Sites Score_Others'!M179="",'Sites Score_Others'!L179=""),"no","yes")</f>
        <v>yes</v>
      </c>
      <c r="L626" s="42" t="str">
        <f>IF(OR('Sites Score_Others'!N179="",'Sites Score_Others'!M179=""),"no","yes")</f>
        <v>yes</v>
      </c>
      <c r="M626" s="42" t="str">
        <f>IF(OR('Sites Score_Others'!O179="",'Sites Score_Others'!N179=""),"no","yes")</f>
        <v>yes</v>
      </c>
      <c r="N626" s="42" t="str">
        <f>IF(OR('Sites Score_Others'!P179="",'Sites Score_Others'!O179=""),"no","yes")</f>
        <v>yes</v>
      </c>
      <c r="O626" s="80" t="s">
        <v>602</v>
      </c>
      <c r="P626" s="42" t="str">
        <f>IF(OR('Sites Score_Others'!R179="",'Sites Score_Others'!P179=""),"no","yes")</f>
        <v>yes</v>
      </c>
      <c r="Q626" s="42" t="str">
        <f>IF(OR('Sites Score_Others'!S179="",'Sites Score_Others'!R179=""),"no","yes")</f>
        <v>yes</v>
      </c>
      <c r="R626" s="42" t="str">
        <f>IF(OR('Sites Score_Others'!T179="",'Sites Score_Others'!S179=""),"no","yes")</f>
        <v>yes</v>
      </c>
    </row>
    <row r="627" spans="5:18" hidden="1" outlineLevel="1" x14ac:dyDescent="0.45">
      <c r="E627" s="2" t="s">
        <v>380</v>
      </c>
      <c r="F627" s="2" t="s">
        <v>463</v>
      </c>
      <c r="G627" s="1" t="s">
        <v>131</v>
      </c>
      <c r="H627" s="1" t="s">
        <v>130</v>
      </c>
      <c r="I627" s="1" t="s">
        <v>132</v>
      </c>
      <c r="K627" s="42" t="str">
        <f>IF(OR('Sites Score_Others'!M180="",'Sites Score_Others'!L180=""),"no","yes")</f>
        <v>yes</v>
      </c>
      <c r="L627" s="42" t="str">
        <f>IF(OR('Sites Score_Others'!N180="",'Sites Score_Others'!M180=""),"no","yes")</f>
        <v>yes</v>
      </c>
      <c r="M627" s="42" t="str">
        <f>IF(OR('Sites Score_Others'!O180="",'Sites Score_Others'!N180=""),"no","yes")</f>
        <v>yes</v>
      </c>
      <c r="N627" s="42" t="str">
        <f>IF(OR('Sites Score_Others'!P180="",'Sites Score_Others'!O180=""),"no","yes")</f>
        <v>yes</v>
      </c>
      <c r="O627" s="80" t="s">
        <v>602</v>
      </c>
      <c r="P627" s="42" t="str">
        <f>IF(OR('Sites Score_Others'!R180="",'Sites Score_Others'!P180=""),"no","yes")</f>
        <v>yes</v>
      </c>
      <c r="Q627" s="42" t="str">
        <f>IF(OR('Sites Score_Others'!S180="",'Sites Score_Others'!R180=""),"no","yes")</f>
        <v>yes</v>
      </c>
      <c r="R627" s="42" t="str">
        <f>IF(OR('Sites Score_Others'!T180="",'Sites Score_Others'!S180=""),"no","yes")</f>
        <v>yes</v>
      </c>
    </row>
    <row r="628" spans="5:18" hidden="1" outlineLevel="1" x14ac:dyDescent="0.45">
      <c r="E628" s="2" t="s">
        <v>380</v>
      </c>
      <c r="F628" s="2" t="s">
        <v>464</v>
      </c>
      <c r="G628" s="1" t="s">
        <v>131</v>
      </c>
      <c r="H628" s="1" t="s">
        <v>130</v>
      </c>
      <c r="I628" s="1" t="s">
        <v>132</v>
      </c>
      <c r="K628" s="42" t="str">
        <f>IF(OR('Sites Score_Others'!M181="",'Sites Score_Others'!L181=""),"no","yes")</f>
        <v>yes</v>
      </c>
      <c r="L628" s="42" t="str">
        <f>IF(OR('Sites Score_Others'!N181="",'Sites Score_Others'!M181=""),"no","yes")</f>
        <v>yes</v>
      </c>
      <c r="M628" s="42" t="str">
        <f>IF(OR('Sites Score_Others'!O181="",'Sites Score_Others'!N181=""),"no","yes")</f>
        <v>yes</v>
      </c>
      <c r="N628" s="42" t="str">
        <f>IF(OR('Sites Score_Others'!P181="",'Sites Score_Others'!O181=""),"no","yes")</f>
        <v>yes</v>
      </c>
      <c r="O628" s="80" t="s">
        <v>602</v>
      </c>
      <c r="P628" s="42" t="str">
        <f>IF(OR('Sites Score_Others'!R181="",'Sites Score_Others'!P181=""),"no","yes")</f>
        <v>yes</v>
      </c>
      <c r="Q628" s="42" t="str">
        <f>IF(OR('Sites Score_Others'!S181="",'Sites Score_Others'!R181=""),"no","yes")</f>
        <v>yes</v>
      </c>
      <c r="R628" s="42" t="str">
        <f>IF(OR('Sites Score_Others'!T181="",'Sites Score_Others'!S181=""),"no","yes")</f>
        <v>yes</v>
      </c>
    </row>
    <row r="629" spans="5:18" collapsed="1" x14ac:dyDescent="0.45">
      <c r="E629" s="2"/>
      <c r="F629" s="2"/>
      <c r="G629" s="1"/>
      <c r="H629" s="1"/>
      <c r="L629" s="42"/>
      <c r="M629" s="42"/>
      <c r="N629" s="42"/>
      <c r="O629" s="42"/>
      <c r="P629" s="42"/>
      <c r="Q629" s="42"/>
      <c r="R629" s="42"/>
    </row>
    <row r="630" spans="5:18" x14ac:dyDescent="0.45">
      <c r="E630" s="2" t="s">
        <v>221</v>
      </c>
      <c r="F630" s="2" t="s">
        <v>222</v>
      </c>
      <c r="G630" s="1" t="s">
        <v>131</v>
      </c>
      <c r="H630" s="1" t="s">
        <v>130</v>
      </c>
      <c r="I630" s="1" t="s">
        <v>132</v>
      </c>
      <c r="K630" s="42" t="str">
        <f>IF(OR('Sites Score_Others'!M182="",'Sites Score_Others'!L182=""),"no","yes")</f>
        <v>yes</v>
      </c>
      <c r="L630" s="42" t="str">
        <f>IF(OR('Sites Score_Others'!N182="",'Sites Score_Others'!M182=""),"no","yes")</f>
        <v>yes</v>
      </c>
      <c r="M630" s="42" t="str">
        <f>IF(OR('Sites Score_Others'!O182="",'Sites Score_Others'!N182=""),"no","yes")</f>
        <v>yes</v>
      </c>
      <c r="N630" s="42" t="str">
        <f>IF(OR('Sites Score_Others'!P182="",'Sites Score_Others'!O182=""),"no","yes")</f>
        <v>yes</v>
      </c>
      <c r="O630" s="80" t="s">
        <v>602</v>
      </c>
      <c r="P630" s="42" t="str">
        <f>IF(OR('Sites Score_Others'!R182="",'Sites Score_Others'!P182=""),"no","yes")</f>
        <v>yes</v>
      </c>
      <c r="Q630" s="42" t="str">
        <f>IF(OR('Sites Score_Others'!S182="",'Sites Score_Others'!R182=""),"no","yes")</f>
        <v>yes</v>
      </c>
      <c r="R630" s="42" t="str">
        <f>IF(OR('Sites Score_Others'!T182="",'Sites Score_Others'!S182=""),"no","yes")</f>
        <v>yes</v>
      </c>
    </row>
    <row r="631" spans="5:18" x14ac:dyDescent="0.45">
      <c r="E631" s="2"/>
      <c r="F631" s="2"/>
      <c r="G631" s="1"/>
      <c r="H631" s="1"/>
      <c r="L631" s="42"/>
      <c r="M631" s="42"/>
      <c r="N631" s="42"/>
      <c r="O631" s="42"/>
      <c r="P631" s="42"/>
      <c r="Q631" s="42"/>
      <c r="R631" s="42"/>
    </row>
    <row r="632" spans="5:18" x14ac:dyDescent="0.45">
      <c r="E632" s="2" t="s">
        <v>224</v>
      </c>
      <c r="F632" s="2" t="s">
        <v>225</v>
      </c>
      <c r="G632" s="1" t="s">
        <v>131</v>
      </c>
      <c r="H632" s="1" t="s">
        <v>130</v>
      </c>
      <c r="I632" s="1" t="s">
        <v>132</v>
      </c>
      <c r="K632" s="42" t="str">
        <f>IF(OR('Sites Score_Others'!M183="",'Sites Score_Others'!L183=""),"no","yes")</f>
        <v>yes</v>
      </c>
      <c r="L632" s="42" t="str">
        <f>IF(OR('Sites Score_Others'!N183="",'Sites Score_Others'!M183=""),"no","yes")</f>
        <v>yes</v>
      </c>
      <c r="M632" s="42" t="str">
        <f>IF(OR('Sites Score_Others'!O183="",'Sites Score_Others'!N183=""),"no","yes")</f>
        <v>yes</v>
      </c>
      <c r="N632" s="42" t="str">
        <f>IF(OR('Sites Score_Others'!P183="",'Sites Score_Others'!O183=""),"no","yes")</f>
        <v>yes</v>
      </c>
      <c r="O632" s="80" t="s">
        <v>602</v>
      </c>
      <c r="P632" s="42" t="str">
        <f>IF(OR('Sites Score_Others'!R183="",'Sites Score_Others'!P183=""),"no","yes")</f>
        <v>yes</v>
      </c>
      <c r="Q632" s="42" t="str">
        <f>IF(OR('Sites Score_Others'!S183="",'Sites Score_Others'!R183=""),"no","yes")</f>
        <v>yes</v>
      </c>
      <c r="R632" s="42" t="str">
        <f>IF(OR('Sites Score_Others'!T183="",'Sites Score_Others'!S183=""),"no","yes")</f>
        <v>yes</v>
      </c>
    </row>
    <row r="633" spans="5:18" hidden="1" outlineLevel="1" x14ac:dyDescent="0.45">
      <c r="E633" s="2" t="s">
        <v>224</v>
      </c>
      <c r="F633" s="2" t="s">
        <v>226</v>
      </c>
      <c r="G633" s="1" t="s">
        <v>131</v>
      </c>
      <c r="H633" s="1" t="s">
        <v>130</v>
      </c>
      <c r="I633" s="1" t="s">
        <v>132</v>
      </c>
      <c r="K633" s="42" t="str">
        <f>IF(OR('Sites Score_Others'!M184="",'Sites Score_Others'!L184=""),"no","yes")</f>
        <v>yes</v>
      </c>
      <c r="L633" s="42" t="str">
        <f>IF(OR('Sites Score_Others'!N184="",'Sites Score_Others'!M184=""),"no","yes")</f>
        <v>yes</v>
      </c>
      <c r="M633" s="42" t="str">
        <f>IF(OR('Sites Score_Others'!O184="",'Sites Score_Others'!N184=""),"no","yes")</f>
        <v>yes</v>
      </c>
      <c r="N633" s="42" t="str">
        <f>IF(OR('Sites Score_Others'!P184="",'Sites Score_Others'!O184=""),"no","yes")</f>
        <v>yes</v>
      </c>
      <c r="O633" s="80" t="s">
        <v>602</v>
      </c>
      <c r="P633" s="42" t="str">
        <f>IF(OR('Sites Score_Others'!R184="",'Sites Score_Others'!P184=""),"no","yes")</f>
        <v>yes</v>
      </c>
      <c r="Q633" s="42" t="str">
        <f>IF(OR('Sites Score_Others'!S184="",'Sites Score_Others'!R184=""),"no","yes")</f>
        <v>yes</v>
      </c>
      <c r="R633" s="42" t="str">
        <f>IF(OR('Sites Score_Others'!T184="",'Sites Score_Others'!S184=""),"no","yes")</f>
        <v>yes</v>
      </c>
    </row>
    <row r="634" spans="5:18" hidden="1" outlineLevel="1" x14ac:dyDescent="0.45">
      <c r="E634" s="2" t="s">
        <v>224</v>
      </c>
      <c r="F634" s="2" t="s">
        <v>227</v>
      </c>
      <c r="G634" s="1" t="s">
        <v>131</v>
      </c>
      <c r="H634" s="1" t="s">
        <v>130</v>
      </c>
      <c r="I634" s="1" t="s">
        <v>132</v>
      </c>
      <c r="K634" s="42" t="str">
        <f>IF(OR('Sites Score_Others'!M185="",'Sites Score_Others'!L185=""),"no","yes")</f>
        <v>yes</v>
      </c>
      <c r="L634" s="42" t="str">
        <f>IF(OR('Sites Score_Others'!N185="",'Sites Score_Others'!M185=""),"no","yes")</f>
        <v>yes</v>
      </c>
      <c r="M634" s="42" t="str">
        <f>IF(OR('Sites Score_Others'!O185="",'Sites Score_Others'!N185=""),"no","yes")</f>
        <v>yes</v>
      </c>
      <c r="N634" s="42" t="str">
        <f>IF(OR('Sites Score_Others'!P185="",'Sites Score_Others'!O185=""),"no","yes")</f>
        <v>yes</v>
      </c>
      <c r="O634" s="80" t="s">
        <v>602</v>
      </c>
      <c r="P634" s="42" t="str">
        <f>IF(OR('Sites Score_Others'!R185="",'Sites Score_Others'!P185=""),"no","yes")</f>
        <v>yes</v>
      </c>
      <c r="Q634" s="42" t="str">
        <f>IF(OR('Sites Score_Others'!S185="",'Sites Score_Others'!R185=""),"no","yes")</f>
        <v>yes</v>
      </c>
      <c r="R634" s="42" t="str">
        <f>IF(OR('Sites Score_Others'!T185="",'Sites Score_Others'!S185=""),"no","yes")</f>
        <v>yes</v>
      </c>
    </row>
    <row r="635" spans="5:18" hidden="1" outlineLevel="1" x14ac:dyDescent="0.45">
      <c r="E635" s="2" t="s">
        <v>224</v>
      </c>
      <c r="F635" s="2" t="s">
        <v>228</v>
      </c>
      <c r="G635" s="1" t="s">
        <v>131</v>
      </c>
      <c r="H635" s="1" t="s">
        <v>130</v>
      </c>
      <c r="I635" s="1" t="s">
        <v>132</v>
      </c>
      <c r="K635" s="42" t="str">
        <f>IF(OR('Sites Score_Others'!M186="",'Sites Score_Others'!L186=""),"no","yes")</f>
        <v>yes</v>
      </c>
      <c r="L635" s="42" t="str">
        <f>IF(OR('Sites Score_Others'!N186="",'Sites Score_Others'!M186=""),"no","yes")</f>
        <v>yes</v>
      </c>
      <c r="M635" s="42" t="str">
        <f>IF(OR('Sites Score_Others'!O186="",'Sites Score_Others'!N186=""),"no","yes")</f>
        <v>yes</v>
      </c>
      <c r="N635" s="42" t="str">
        <f>IF(OR('Sites Score_Others'!P186="",'Sites Score_Others'!O186=""),"no","yes")</f>
        <v>yes</v>
      </c>
      <c r="O635" s="80" t="s">
        <v>602</v>
      </c>
      <c r="P635" s="42" t="str">
        <f>IF(OR('Sites Score_Others'!R186="",'Sites Score_Others'!P186=""),"no","yes")</f>
        <v>yes</v>
      </c>
      <c r="Q635" s="42" t="str">
        <f>IF(OR('Sites Score_Others'!S186="",'Sites Score_Others'!R186=""),"no","yes")</f>
        <v>yes</v>
      </c>
      <c r="R635" s="42" t="str">
        <f>IF(OR('Sites Score_Others'!T186="",'Sites Score_Others'!S186=""),"no","yes")</f>
        <v>yes</v>
      </c>
    </row>
    <row r="636" spans="5:18" hidden="1" outlineLevel="1" x14ac:dyDescent="0.45">
      <c r="E636" s="2" t="s">
        <v>224</v>
      </c>
      <c r="F636" s="2" t="s">
        <v>229</v>
      </c>
      <c r="G636" s="1" t="s">
        <v>131</v>
      </c>
      <c r="H636" s="1" t="s">
        <v>130</v>
      </c>
      <c r="I636" s="1" t="s">
        <v>132</v>
      </c>
      <c r="K636" s="42" t="str">
        <f>IF(OR('Sites Score_Others'!M187="",'Sites Score_Others'!L187=""),"no","yes")</f>
        <v>yes</v>
      </c>
      <c r="L636" s="42" t="str">
        <f>IF(OR('Sites Score_Others'!N187="",'Sites Score_Others'!M187=""),"no","yes")</f>
        <v>yes</v>
      </c>
      <c r="M636" s="42" t="str">
        <f>IF(OR('Sites Score_Others'!O187="",'Sites Score_Others'!N187=""),"no","yes")</f>
        <v>yes</v>
      </c>
      <c r="N636" s="42" t="str">
        <f>IF(OR('Sites Score_Others'!P187="",'Sites Score_Others'!O187=""),"no","yes")</f>
        <v>yes</v>
      </c>
      <c r="O636" s="80" t="s">
        <v>602</v>
      </c>
      <c r="P636" s="42" t="str">
        <f>IF(OR('Sites Score_Others'!R187="",'Sites Score_Others'!P187=""),"no","yes")</f>
        <v>yes</v>
      </c>
      <c r="Q636" s="42" t="str">
        <f>IF(OR('Sites Score_Others'!S187="",'Sites Score_Others'!R187=""),"no","yes")</f>
        <v>yes</v>
      </c>
      <c r="R636" s="42" t="str">
        <f>IF(OR('Sites Score_Others'!T187="",'Sites Score_Others'!S187=""),"no","yes")</f>
        <v>yes</v>
      </c>
    </row>
    <row r="637" spans="5:18" hidden="1" outlineLevel="1" x14ac:dyDescent="0.45">
      <c r="E637" s="2" t="s">
        <v>224</v>
      </c>
      <c r="F637" s="2" t="s">
        <v>230</v>
      </c>
      <c r="G637" s="1" t="s">
        <v>131</v>
      </c>
      <c r="H637" s="1" t="s">
        <v>130</v>
      </c>
      <c r="I637" s="1" t="s">
        <v>132</v>
      </c>
      <c r="K637" s="42" t="str">
        <f>IF(OR('Sites Score_Others'!M188="",'Sites Score_Others'!L188=""),"no","yes")</f>
        <v>yes</v>
      </c>
      <c r="L637" s="42" t="str">
        <f>IF(OR('Sites Score_Others'!N188="",'Sites Score_Others'!M188=""),"no","yes")</f>
        <v>yes</v>
      </c>
      <c r="M637" s="42" t="str">
        <f>IF(OR('Sites Score_Others'!O188="",'Sites Score_Others'!N188=""),"no","yes")</f>
        <v>yes</v>
      </c>
      <c r="N637" s="42" t="str">
        <f>IF(OR('Sites Score_Others'!P188="",'Sites Score_Others'!O188=""),"no","yes")</f>
        <v>yes</v>
      </c>
      <c r="O637" s="80" t="s">
        <v>602</v>
      </c>
      <c r="P637" s="42" t="str">
        <f>IF(OR('Sites Score_Others'!R188="",'Sites Score_Others'!P188=""),"no","yes")</f>
        <v>yes</v>
      </c>
      <c r="Q637" s="42" t="str">
        <f>IF(OR('Sites Score_Others'!S188="",'Sites Score_Others'!R188=""),"no","yes")</f>
        <v>yes</v>
      </c>
      <c r="R637" s="42" t="str">
        <f>IF(OR('Sites Score_Others'!T188="",'Sites Score_Others'!S188=""),"no","yes")</f>
        <v>yes</v>
      </c>
    </row>
    <row r="638" spans="5:18" hidden="1" outlineLevel="1" x14ac:dyDescent="0.45">
      <c r="E638" s="2" t="s">
        <v>224</v>
      </c>
      <c r="F638" s="2" t="s">
        <v>231</v>
      </c>
      <c r="G638" s="1" t="s">
        <v>131</v>
      </c>
      <c r="H638" s="1" t="s">
        <v>130</v>
      </c>
      <c r="I638" s="1" t="s">
        <v>132</v>
      </c>
      <c r="K638" s="42" t="str">
        <f>IF(OR('Sites Score_Others'!M189="",'Sites Score_Others'!L189=""),"no","yes")</f>
        <v>yes</v>
      </c>
      <c r="L638" s="42" t="str">
        <f>IF(OR('Sites Score_Others'!N189="",'Sites Score_Others'!M189=""),"no","yes")</f>
        <v>yes</v>
      </c>
      <c r="M638" s="42" t="str">
        <f>IF(OR('Sites Score_Others'!O189="",'Sites Score_Others'!N189=""),"no","yes")</f>
        <v>yes</v>
      </c>
      <c r="N638" s="42" t="str">
        <f>IF(OR('Sites Score_Others'!P189="",'Sites Score_Others'!O189=""),"no","yes")</f>
        <v>yes</v>
      </c>
      <c r="O638" s="80" t="s">
        <v>602</v>
      </c>
      <c r="P638" s="42" t="str">
        <f>IF(OR('Sites Score_Others'!R189="",'Sites Score_Others'!P189=""),"no","yes")</f>
        <v>yes</v>
      </c>
      <c r="Q638" s="42" t="str">
        <f>IF(OR('Sites Score_Others'!S189="",'Sites Score_Others'!R189=""),"no","yes")</f>
        <v>yes</v>
      </c>
      <c r="R638" s="42" t="str">
        <f>IF(OR('Sites Score_Others'!T189="",'Sites Score_Others'!S189=""),"no","yes")</f>
        <v>yes</v>
      </c>
    </row>
    <row r="639" spans="5:18" hidden="1" outlineLevel="1" x14ac:dyDescent="0.45">
      <c r="E639" s="2" t="s">
        <v>224</v>
      </c>
      <c r="F639" s="2" t="s">
        <v>232</v>
      </c>
      <c r="G639" s="1" t="s">
        <v>131</v>
      </c>
      <c r="H639" s="1" t="s">
        <v>130</v>
      </c>
      <c r="I639" s="1" t="s">
        <v>132</v>
      </c>
      <c r="K639" s="42" t="str">
        <f>IF(OR('Sites Score_Others'!M190="",'Sites Score_Others'!L190=""),"no","yes")</f>
        <v>yes</v>
      </c>
      <c r="L639" s="42" t="str">
        <f>IF(OR('Sites Score_Others'!N190="",'Sites Score_Others'!M190=""),"no","yes")</f>
        <v>yes</v>
      </c>
      <c r="M639" s="42" t="str">
        <f>IF(OR('Sites Score_Others'!O190="",'Sites Score_Others'!N190=""),"no","yes")</f>
        <v>yes</v>
      </c>
      <c r="N639" s="42" t="str">
        <f>IF(OR('Sites Score_Others'!P190="",'Sites Score_Others'!O190=""),"no","yes")</f>
        <v>yes</v>
      </c>
      <c r="O639" s="80" t="s">
        <v>602</v>
      </c>
      <c r="P639" s="42" t="str">
        <f>IF(OR('Sites Score_Others'!R190="",'Sites Score_Others'!P190=""),"no","yes")</f>
        <v>yes</v>
      </c>
      <c r="Q639" s="42" t="str">
        <f>IF(OR('Sites Score_Others'!S190="",'Sites Score_Others'!R190=""),"no","yes")</f>
        <v>yes</v>
      </c>
      <c r="R639" s="42" t="str">
        <f>IF(OR('Sites Score_Others'!T190="",'Sites Score_Others'!S190=""),"no","yes")</f>
        <v>yes</v>
      </c>
    </row>
    <row r="640" spans="5:18" hidden="1" outlineLevel="1" x14ac:dyDescent="0.45">
      <c r="E640" s="2" t="s">
        <v>224</v>
      </c>
      <c r="F640" s="2" t="s">
        <v>233</v>
      </c>
      <c r="G640" s="1" t="s">
        <v>131</v>
      </c>
      <c r="H640" s="1" t="s">
        <v>130</v>
      </c>
      <c r="I640" s="1" t="s">
        <v>132</v>
      </c>
      <c r="K640" s="42" t="str">
        <f>IF(OR('Sites Score_Others'!M191="",'Sites Score_Others'!L191=""),"no","yes")</f>
        <v>no</v>
      </c>
      <c r="L640" s="42" t="str">
        <f>IF(OR('Sites Score_Others'!N191="",'Sites Score_Others'!M191=""),"no","yes")</f>
        <v>no</v>
      </c>
      <c r="M640" s="42" t="str">
        <f>IF(OR('Sites Score_Others'!O191="",'Sites Score_Others'!N191=""),"no","yes")</f>
        <v>no</v>
      </c>
      <c r="N640" s="42" t="str">
        <f>IF(OR('Sites Score_Others'!P191="",'Sites Score_Others'!O191=""),"no","yes")</f>
        <v>no</v>
      </c>
      <c r="O640" s="80" t="s">
        <v>602</v>
      </c>
      <c r="P640" s="42" t="str">
        <f>IF(OR('Sites Score_Others'!R191="",'Sites Score_Others'!P191=""),"no","yes")</f>
        <v>no</v>
      </c>
      <c r="Q640" s="42" t="str">
        <f>IF(OR('Sites Score_Others'!S191="",'Sites Score_Others'!R191=""),"no","yes")</f>
        <v>no</v>
      </c>
      <c r="R640" s="42" t="str">
        <f>IF(OR('Sites Score_Others'!T191="",'Sites Score_Others'!S191=""),"no","yes")</f>
        <v>yes</v>
      </c>
    </row>
    <row r="641" spans="5:18" hidden="1" outlineLevel="1" x14ac:dyDescent="0.45">
      <c r="E641" s="2" t="s">
        <v>224</v>
      </c>
      <c r="F641" s="2" t="s">
        <v>234</v>
      </c>
      <c r="G641" s="1" t="s">
        <v>131</v>
      </c>
      <c r="H641" s="1" t="s">
        <v>130</v>
      </c>
      <c r="I641" s="1" t="s">
        <v>132</v>
      </c>
      <c r="K641" s="42" t="str">
        <f>IF(OR('Sites Score_Others'!M192="",'Sites Score_Others'!L192=""),"no","yes")</f>
        <v>yes</v>
      </c>
      <c r="L641" s="42" t="str">
        <f>IF(OR('Sites Score_Others'!N192="",'Sites Score_Others'!M192=""),"no","yes")</f>
        <v>yes</v>
      </c>
      <c r="M641" s="42" t="str">
        <f>IF(OR('Sites Score_Others'!O192="",'Sites Score_Others'!N192=""),"no","yes")</f>
        <v>yes</v>
      </c>
      <c r="N641" s="42" t="str">
        <f>IF(OR('Sites Score_Others'!P192="",'Sites Score_Others'!O192=""),"no","yes")</f>
        <v>yes</v>
      </c>
      <c r="O641" s="80" t="s">
        <v>602</v>
      </c>
      <c r="P641" s="42" t="str">
        <f>IF(OR('Sites Score_Others'!R192="",'Sites Score_Others'!P192=""),"no","yes")</f>
        <v>yes</v>
      </c>
      <c r="Q641" s="42" t="str">
        <f>IF(OR('Sites Score_Others'!S192="",'Sites Score_Others'!R192=""),"no","yes")</f>
        <v>yes</v>
      </c>
      <c r="R641" s="42" t="str">
        <f>IF(OR('Sites Score_Others'!T192="",'Sites Score_Others'!S192=""),"no","yes")</f>
        <v>yes</v>
      </c>
    </row>
    <row r="642" spans="5:18" hidden="1" outlineLevel="1" x14ac:dyDescent="0.45">
      <c r="E642" s="2" t="s">
        <v>224</v>
      </c>
      <c r="F642" s="2" t="s">
        <v>235</v>
      </c>
      <c r="G642" s="1" t="s">
        <v>131</v>
      </c>
      <c r="H642" s="1" t="s">
        <v>130</v>
      </c>
      <c r="I642" s="1" t="s">
        <v>132</v>
      </c>
      <c r="K642" s="42" t="str">
        <f>IF(OR('Sites Score_Others'!M193="",'Sites Score_Others'!L193=""),"no","yes")</f>
        <v>yes</v>
      </c>
      <c r="L642" s="42" t="str">
        <f>IF(OR('Sites Score_Others'!N193="",'Sites Score_Others'!M193=""),"no","yes")</f>
        <v>yes</v>
      </c>
      <c r="M642" s="42" t="str">
        <f>IF(OR('Sites Score_Others'!O193="",'Sites Score_Others'!N193=""),"no","yes")</f>
        <v>yes</v>
      </c>
      <c r="N642" s="42" t="str">
        <f>IF(OR('Sites Score_Others'!P193="",'Sites Score_Others'!O193=""),"no","yes")</f>
        <v>yes</v>
      </c>
      <c r="O642" s="80" t="s">
        <v>602</v>
      </c>
      <c r="P642" s="42" t="str">
        <f>IF(OR('Sites Score_Others'!R193="",'Sites Score_Others'!P193=""),"no","yes")</f>
        <v>yes</v>
      </c>
      <c r="Q642" s="42" t="str">
        <f>IF(OR('Sites Score_Others'!S193="",'Sites Score_Others'!R193=""),"no","yes")</f>
        <v>yes</v>
      </c>
      <c r="R642" s="42" t="str">
        <f>IF(OR('Sites Score_Others'!T193="",'Sites Score_Others'!S193=""),"no","yes")</f>
        <v>yes</v>
      </c>
    </row>
    <row r="643" spans="5:18" hidden="1" outlineLevel="1" x14ac:dyDescent="0.45">
      <c r="E643" s="2" t="s">
        <v>224</v>
      </c>
      <c r="F643" s="2" t="s">
        <v>236</v>
      </c>
      <c r="G643" s="1" t="s">
        <v>131</v>
      </c>
      <c r="H643" s="1" t="s">
        <v>130</v>
      </c>
      <c r="I643" s="1" t="s">
        <v>132</v>
      </c>
      <c r="K643" s="42" t="str">
        <f>IF(OR('Sites Score_Others'!M194="",'Sites Score_Others'!L194=""),"no","yes")</f>
        <v>yes</v>
      </c>
      <c r="L643" s="42" t="str">
        <f>IF(OR('Sites Score_Others'!N194="",'Sites Score_Others'!M194=""),"no","yes")</f>
        <v>yes</v>
      </c>
      <c r="M643" s="42" t="str">
        <f>IF(OR('Sites Score_Others'!O194="",'Sites Score_Others'!N194=""),"no","yes")</f>
        <v>yes</v>
      </c>
      <c r="N643" s="42" t="str">
        <f>IF(OR('Sites Score_Others'!P194="",'Sites Score_Others'!O194=""),"no","yes")</f>
        <v>yes</v>
      </c>
      <c r="O643" s="80" t="s">
        <v>602</v>
      </c>
      <c r="P643" s="42" t="str">
        <f>IF(OR('Sites Score_Others'!R194="",'Sites Score_Others'!P194=""),"no","yes")</f>
        <v>yes</v>
      </c>
      <c r="Q643" s="42" t="str">
        <f>IF(OR('Sites Score_Others'!S194="",'Sites Score_Others'!R194=""),"no","yes")</f>
        <v>yes</v>
      </c>
      <c r="R643" s="42" t="str">
        <f>IF(OR('Sites Score_Others'!T194="",'Sites Score_Others'!S194=""),"no","yes")</f>
        <v>yes</v>
      </c>
    </row>
    <row r="644" spans="5:18" hidden="1" outlineLevel="1" x14ac:dyDescent="0.45">
      <c r="E644" s="2" t="s">
        <v>224</v>
      </c>
      <c r="F644" s="2" t="s">
        <v>237</v>
      </c>
      <c r="G644" s="1" t="s">
        <v>131</v>
      </c>
      <c r="H644" s="1" t="s">
        <v>130</v>
      </c>
      <c r="I644" s="1" t="s">
        <v>132</v>
      </c>
      <c r="K644" s="42" t="str">
        <f>IF(OR('Sites Score_Others'!M195="",'Sites Score_Others'!L195=""),"no","yes")</f>
        <v>yes</v>
      </c>
      <c r="L644" s="42" t="str">
        <f>IF(OR('Sites Score_Others'!N195="",'Sites Score_Others'!M195=""),"no","yes")</f>
        <v>yes</v>
      </c>
      <c r="M644" s="42" t="str">
        <f>IF(OR('Sites Score_Others'!O195="",'Sites Score_Others'!N195=""),"no","yes")</f>
        <v>yes</v>
      </c>
      <c r="N644" s="42" t="str">
        <f>IF(OR('Sites Score_Others'!P195="",'Sites Score_Others'!O195=""),"no","yes")</f>
        <v>yes</v>
      </c>
      <c r="O644" s="80" t="s">
        <v>602</v>
      </c>
      <c r="P644" s="42" t="str">
        <f>IF(OR('Sites Score_Others'!R195="",'Sites Score_Others'!P195=""),"no","yes")</f>
        <v>yes</v>
      </c>
      <c r="Q644" s="42" t="str">
        <f>IF(OR('Sites Score_Others'!S195="",'Sites Score_Others'!R195=""),"no","yes")</f>
        <v>yes</v>
      </c>
      <c r="R644" s="42" t="str">
        <f>IF(OR('Sites Score_Others'!T195="",'Sites Score_Others'!S195=""),"no","yes")</f>
        <v>yes</v>
      </c>
    </row>
    <row r="645" spans="5:18" hidden="1" outlineLevel="1" x14ac:dyDescent="0.45">
      <c r="E645" s="2" t="s">
        <v>224</v>
      </c>
      <c r="F645" s="2" t="s">
        <v>238</v>
      </c>
      <c r="G645" s="1" t="s">
        <v>131</v>
      </c>
      <c r="H645" s="1" t="s">
        <v>130</v>
      </c>
      <c r="I645" s="1" t="s">
        <v>132</v>
      </c>
      <c r="K645" s="42" t="str">
        <f>IF(OR('Sites Score_Others'!M196="",'Sites Score_Others'!L196=""),"no","yes")</f>
        <v>yes</v>
      </c>
      <c r="L645" s="42" t="str">
        <f>IF(OR('Sites Score_Others'!N196="",'Sites Score_Others'!M196=""),"no","yes")</f>
        <v>yes</v>
      </c>
      <c r="M645" s="42" t="str">
        <f>IF(OR('Sites Score_Others'!O196="",'Sites Score_Others'!N196=""),"no","yes")</f>
        <v>yes</v>
      </c>
      <c r="N645" s="42" t="str">
        <f>IF(OR('Sites Score_Others'!P196="",'Sites Score_Others'!O196=""),"no","yes")</f>
        <v>yes</v>
      </c>
      <c r="O645" s="80" t="s">
        <v>602</v>
      </c>
      <c r="P645" s="42" t="str">
        <f>IF(OR('Sites Score_Others'!R196="",'Sites Score_Others'!P196=""),"no","yes")</f>
        <v>yes</v>
      </c>
      <c r="Q645" s="42" t="str">
        <f>IF(OR('Sites Score_Others'!S196="",'Sites Score_Others'!R196=""),"no","yes")</f>
        <v>yes</v>
      </c>
      <c r="R645" s="42" t="str">
        <f>IF(OR('Sites Score_Others'!T196="",'Sites Score_Others'!S196=""),"no","yes")</f>
        <v>yes</v>
      </c>
    </row>
    <row r="646" spans="5:18" hidden="1" outlineLevel="1" x14ac:dyDescent="0.45">
      <c r="E646" s="2" t="s">
        <v>224</v>
      </c>
      <c r="F646" s="2" t="s">
        <v>239</v>
      </c>
      <c r="G646" s="1" t="s">
        <v>131</v>
      </c>
      <c r="H646" s="1" t="s">
        <v>130</v>
      </c>
      <c r="I646" s="1" t="s">
        <v>132</v>
      </c>
      <c r="K646" s="42" t="str">
        <f>IF(OR('Sites Score_Others'!M197="",'Sites Score_Others'!L197=""),"no","yes")</f>
        <v>yes</v>
      </c>
      <c r="L646" s="42" t="str">
        <f>IF(OR('Sites Score_Others'!N197="",'Sites Score_Others'!M197=""),"no","yes")</f>
        <v>yes</v>
      </c>
      <c r="M646" s="42" t="str">
        <f>IF(OR('Sites Score_Others'!O197="",'Sites Score_Others'!N197=""),"no","yes")</f>
        <v>yes</v>
      </c>
      <c r="N646" s="42" t="str">
        <f>IF(OR('Sites Score_Others'!P197="",'Sites Score_Others'!O197=""),"no","yes")</f>
        <v>yes</v>
      </c>
      <c r="O646" s="80" t="s">
        <v>602</v>
      </c>
      <c r="P646" s="42" t="str">
        <f>IF(OR('Sites Score_Others'!R197="",'Sites Score_Others'!P197=""),"no","yes")</f>
        <v>yes</v>
      </c>
      <c r="Q646" s="42" t="str">
        <f>IF(OR('Sites Score_Others'!S197="",'Sites Score_Others'!R197=""),"no","yes")</f>
        <v>yes</v>
      </c>
      <c r="R646" s="42" t="str">
        <f>IF(OR('Sites Score_Others'!T197="",'Sites Score_Others'!S197=""),"no","yes")</f>
        <v>yes</v>
      </c>
    </row>
    <row r="647" spans="5:18" hidden="1" outlineLevel="1" x14ac:dyDescent="0.45">
      <c r="E647" s="2" t="s">
        <v>224</v>
      </c>
      <c r="F647" s="2" t="s">
        <v>240</v>
      </c>
      <c r="G647" s="1" t="s">
        <v>131</v>
      </c>
      <c r="H647" s="1" t="s">
        <v>130</v>
      </c>
      <c r="I647" s="1" t="s">
        <v>132</v>
      </c>
      <c r="K647" s="42" t="str">
        <f>IF(OR('Sites Score_Others'!M198="",'Sites Score_Others'!L198=""),"no","yes")</f>
        <v>yes</v>
      </c>
      <c r="L647" s="42" t="str">
        <f>IF(OR('Sites Score_Others'!N198="",'Sites Score_Others'!M198=""),"no","yes")</f>
        <v>yes</v>
      </c>
      <c r="M647" s="42" t="str">
        <f>IF(OR('Sites Score_Others'!O198="",'Sites Score_Others'!N198=""),"no","yes")</f>
        <v>yes</v>
      </c>
      <c r="N647" s="42" t="str">
        <f>IF(OR('Sites Score_Others'!P198="",'Sites Score_Others'!O198=""),"no","yes")</f>
        <v>yes</v>
      </c>
      <c r="O647" s="80" t="s">
        <v>602</v>
      </c>
      <c r="P647" s="42" t="str">
        <f>IF(OR('Sites Score_Others'!R198="",'Sites Score_Others'!P198=""),"no","yes")</f>
        <v>yes</v>
      </c>
      <c r="Q647" s="42" t="str">
        <f>IF(OR('Sites Score_Others'!S198="",'Sites Score_Others'!R198=""),"no","yes")</f>
        <v>yes</v>
      </c>
      <c r="R647" s="42" t="str">
        <f>IF(OR('Sites Score_Others'!T198="",'Sites Score_Others'!S198=""),"no","yes")</f>
        <v>yes</v>
      </c>
    </row>
    <row r="648" spans="5:18" hidden="1" outlineLevel="1" x14ac:dyDescent="0.45">
      <c r="E648" s="2" t="s">
        <v>224</v>
      </c>
      <c r="F648" s="2" t="s">
        <v>241</v>
      </c>
      <c r="G648" s="1" t="s">
        <v>131</v>
      </c>
      <c r="H648" s="1" t="s">
        <v>130</v>
      </c>
      <c r="I648" s="1" t="s">
        <v>132</v>
      </c>
      <c r="K648" s="42" t="str">
        <f>IF(OR('Sites Score_Others'!M199="",'Sites Score_Others'!L199=""),"no","yes")</f>
        <v>yes</v>
      </c>
      <c r="L648" s="42" t="str">
        <f>IF(OR('Sites Score_Others'!N199="",'Sites Score_Others'!M199=""),"no","yes")</f>
        <v>yes</v>
      </c>
      <c r="M648" s="42" t="str">
        <f>IF(OR('Sites Score_Others'!O199="",'Sites Score_Others'!N199=""),"no","yes")</f>
        <v>yes</v>
      </c>
      <c r="N648" s="42" t="str">
        <f>IF(OR('Sites Score_Others'!P199="",'Sites Score_Others'!O199=""),"no","yes")</f>
        <v>yes</v>
      </c>
      <c r="O648" s="80" t="s">
        <v>602</v>
      </c>
      <c r="P648" s="42" t="str">
        <f>IF(OR('Sites Score_Others'!R199="",'Sites Score_Others'!P199=""),"no","yes")</f>
        <v>yes</v>
      </c>
      <c r="Q648" s="42" t="str">
        <f>IF(OR('Sites Score_Others'!S199="",'Sites Score_Others'!R199=""),"no","yes")</f>
        <v>yes</v>
      </c>
      <c r="R648" s="42" t="str">
        <f>IF(OR('Sites Score_Others'!T199="",'Sites Score_Others'!S199=""),"no","yes")</f>
        <v>yes</v>
      </c>
    </row>
    <row r="649" spans="5:18" hidden="1" outlineLevel="1" x14ac:dyDescent="0.45">
      <c r="E649" s="2" t="s">
        <v>224</v>
      </c>
      <c r="F649" s="2" t="s">
        <v>242</v>
      </c>
      <c r="G649" s="1" t="s">
        <v>131</v>
      </c>
      <c r="H649" s="1" t="s">
        <v>130</v>
      </c>
      <c r="I649" s="1" t="s">
        <v>132</v>
      </c>
      <c r="K649" s="42" t="str">
        <f>IF(OR('Sites Score_Others'!M200="",'Sites Score_Others'!L200=""),"no","yes")</f>
        <v>yes</v>
      </c>
      <c r="L649" s="42" t="str">
        <f>IF(OR('Sites Score_Others'!N200="",'Sites Score_Others'!M200=""),"no","yes")</f>
        <v>yes</v>
      </c>
      <c r="M649" s="42" t="str">
        <f>IF(OR('Sites Score_Others'!O200="",'Sites Score_Others'!N200=""),"no","yes")</f>
        <v>yes</v>
      </c>
      <c r="N649" s="42" t="str">
        <f>IF(OR('Sites Score_Others'!P200="",'Sites Score_Others'!O200=""),"no","yes")</f>
        <v>yes</v>
      </c>
      <c r="O649" s="80" t="s">
        <v>602</v>
      </c>
      <c r="P649" s="42" t="str">
        <f>IF(OR('Sites Score_Others'!R200="",'Sites Score_Others'!P200=""),"no","yes")</f>
        <v>yes</v>
      </c>
      <c r="Q649" s="42" t="str">
        <f>IF(OR('Sites Score_Others'!S200="",'Sites Score_Others'!R200=""),"no","yes")</f>
        <v>yes</v>
      </c>
      <c r="R649" s="42" t="str">
        <f>IF(OR('Sites Score_Others'!T200="",'Sites Score_Others'!S200=""),"no","yes")</f>
        <v>yes</v>
      </c>
    </row>
    <row r="650" spans="5:18" hidden="1" outlineLevel="1" x14ac:dyDescent="0.45">
      <c r="E650" s="2" t="s">
        <v>224</v>
      </c>
      <c r="F650" s="2" t="s">
        <v>243</v>
      </c>
      <c r="G650" s="1" t="s">
        <v>131</v>
      </c>
      <c r="H650" s="1" t="s">
        <v>130</v>
      </c>
      <c r="I650" s="1" t="s">
        <v>132</v>
      </c>
      <c r="K650" s="42" t="str">
        <f>IF(OR('Sites Score_Others'!M201="",'Sites Score_Others'!L201=""),"no","yes")</f>
        <v>yes</v>
      </c>
      <c r="L650" s="42" t="str">
        <f>IF(OR('Sites Score_Others'!N201="",'Sites Score_Others'!M201=""),"no","yes")</f>
        <v>yes</v>
      </c>
      <c r="M650" s="42" t="str">
        <f>IF(OR('Sites Score_Others'!O201="",'Sites Score_Others'!N201=""),"no","yes")</f>
        <v>yes</v>
      </c>
      <c r="N650" s="42" t="str">
        <f>IF(OR('Sites Score_Others'!P201="",'Sites Score_Others'!O201=""),"no","yes")</f>
        <v>yes</v>
      </c>
      <c r="O650" s="80" t="s">
        <v>602</v>
      </c>
      <c r="P650" s="42" t="str">
        <f>IF(OR('Sites Score_Others'!R201="",'Sites Score_Others'!P201=""),"no","yes")</f>
        <v>yes</v>
      </c>
      <c r="Q650" s="42" t="str">
        <f>IF(OR('Sites Score_Others'!S201="",'Sites Score_Others'!R201=""),"no","yes")</f>
        <v>yes</v>
      </c>
      <c r="R650" s="42" t="str">
        <f>IF(OR('Sites Score_Others'!T201="",'Sites Score_Others'!S201=""),"no","yes")</f>
        <v>yes</v>
      </c>
    </row>
    <row r="651" spans="5:18" hidden="1" outlineLevel="1" x14ac:dyDescent="0.45">
      <c r="E651" s="2" t="s">
        <v>224</v>
      </c>
      <c r="F651" s="2" t="s">
        <v>244</v>
      </c>
      <c r="G651" s="1" t="s">
        <v>131</v>
      </c>
      <c r="H651" s="1" t="s">
        <v>130</v>
      </c>
      <c r="I651" s="1" t="s">
        <v>132</v>
      </c>
      <c r="K651" s="42" t="str">
        <f>IF(OR('Sites Score_Others'!M202="",'Sites Score_Others'!L202=""),"no","yes")</f>
        <v>yes</v>
      </c>
      <c r="L651" s="42" t="str">
        <f>IF(OR('Sites Score_Others'!N202="",'Sites Score_Others'!M202=""),"no","yes")</f>
        <v>yes</v>
      </c>
      <c r="M651" s="42" t="str">
        <f>IF(OR('Sites Score_Others'!O202="",'Sites Score_Others'!N202=""),"no","yes")</f>
        <v>yes</v>
      </c>
      <c r="N651" s="42" t="str">
        <f>IF(OR('Sites Score_Others'!P202="",'Sites Score_Others'!O202=""),"no","yes")</f>
        <v>yes</v>
      </c>
      <c r="O651" s="80" t="s">
        <v>602</v>
      </c>
      <c r="P651" s="42" t="str">
        <f>IF(OR('Sites Score_Others'!R202="",'Sites Score_Others'!P202=""),"no","yes")</f>
        <v>yes</v>
      </c>
      <c r="Q651" s="42" t="str">
        <f>IF(OR('Sites Score_Others'!S202="",'Sites Score_Others'!R202=""),"no","yes")</f>
        <v>yes</v>
      </c>
      <c r="R651" s="42" t="str">
        <f>IF(OR('Sites Score_Others'!T202="",'Sites Score_Others'!S202=""),"no","yes")</f>
        <v>yes</v>
      </c>
    </row>
    <row r="652" spans="5:18" hidden="1" outlineLevel="1" x14ac:dyDescent="0.45">
      <c r="E652" s="2" t="s">
        <v>224</v>
      </c>
      <c r="F652" s="2" t="s">
        <v>245</v>
      </c>
      <c r="G652" s="1" t="s">
        <v>131</v>
      </c>
      <c r="H652" s="1" t="s">
        <v>130</v>
      </c>
      <c r="I652" s="1" t="s">
        <v>132</v>
      </c>
      <c r="K652" s="42" t="str">
        <f>IF(OR('Sites Score_Others'!M203="",'Sites Score_Others'!L203=""),"no","yes")</f>
        <v>yes</v>
      </c>
      <c r="L652" s="42" t="str">
        <f>IF(OR('Sites Score_Others'!N203="",'Sites Score_Others'!M203=""),"no","yes")</f>
        <v>yes</v>
      </c>
      <c r="M652" s="42" t="str">
        <f>IF(OR('Sites Score_Others'!O203="",'Sites Score_Others'!N203=""),"no","yes")</f>
        <v>yes</v>
      </c>
      <c r="N652" s="42" t="str">
        <f>IF(OR('Sites Score_Others'!P203="",'Sites Score_Others'!O203=""),"no","yes")</f>
        <v>yes</v>
      </c>
      <c r="O652" s="80" t="s">
        <v>602</v>
      </c>
      <c r="P652" s="42" t="str">
        <f>IF(OR('Sites Score_Others'!R203="",'Sites Score_Others'!P203=""),"no","yes")</f>
        <v>yes</v>
      </c>
      <c r="Q652" s="42" t="str">
        <f>IF(OR('Sites Score_Others'!S203="",'Sites Score_Others'!R203=""),"no","yes")</f>
        <v>yes</v>
      </c>
      <c r="R652" s="42" t="str">
        <f>IF(OR('Sites Score_Others'!T203="",'Sites Score_Others'!S203=""),"no","yes")</f>
        <v>yes</v>
      </c>
    </row>
    <row r="653" spans="5:18" hidden="1" outlineLevel="1" x14ac:dyDescent="0.45">
      <c r="E653" s="2" t="s">
        <v>224</v>
      </c>
      <c r="F653" s="2" t="s">
        <v>246</v>
      </c>
      <c r="G653" s="1" t="s">
        <v>131</v>
      </c>
      <c r="H653" s="1" t="s">
        <v>130</v>
      </c>
      <c r="I653" s="1" t="s">
        <v>132</v>
      </c>
      <c r="K653" s="42" t="str">
        <f>IF(OR('Sites Score_Others'!M204="",'Sites Score_Others'!L204=""),"no","yes")</f>
        <v>yes</v>
      </c>
      <c r="L653" s="42" t="str">
        <f>IF(OR('Sites Score_Others'!N204="",'Sites Score_Others'!M204=""),"no","yes")</f>
        <v>yes</v>
      </c>
      <c r="M653" s="42" t="str">
        <f>IF(OR('Sites Score_Others'!O204="",'Sites Score_Others'!N204=""),"no","yes")</f>
        <v>yes</v>
      </c>
      <c r="N653" s="42" t="str">
        <f>IF(OR('Sites Score_Others'!P204="",'Sites Score_Others'!O204=""),"no","yes")</f>
        <v>yes</v>
      </c>
      <c r="O653" s="80" t="s">
        <v>602</v>
      </c>
      <c r="P653" s="42" t="str">
        <f>IF(OR('Sites Score_Others'!R204="",'Sites Score_Others'!P204=""),"no","yes")</f>
        <v>yes</v>
      </c>
      <c r="Q653" s="42" t="str">
        <f>IF(OR('Sites Score_Others'!S204="",'Sites Score_Others'!R204=""),"no","yes")</f>
        <v>yes</v>
      </c>
      <c r="R653" s="42" t="str">
        <f>IF(OR('Sites Score_Others'!T204="",'Sites Score_Others'!S204=""),"no","yes")</f>
        <v>yes</v>
      </c>
    </row>
    <row r="654" spans="5:18" hidden="1" outlineLevel="1" x14ac:dyDescent="0.45">
      <c r="E654" s="2" t="s">
        <v>224</v>
      </c>
      <c r="F654" s="2" t="s">
        <v>247</v>
      </c>
      <c r="G654" s="1" t="s">
        <v>131</v>
      </c>
      <c r="H654" s="1" t="s">
        <v>130</v>
      </c>
      <c r="I654" s="1" t="s">
        <v>132</v>
      </c>
      <c r="K654" s="42" t="str">
        <f>IF(OR('Sites Score_Others'!M205="",'Sites Score_Others'!L205=""),"no","yes")</f>
        <v>yes</v>
      </c>
      <c r="L654" s="42" t="str">
        <f>IF(OR('Sites Score_Others'!N205="",'Sites Score_Others'!M205=""),"no","yes")</f>
        <v>yes</v>
      </c>
      <c r="M654" s="42" t="str">
        <f>IF(OR('Sites Score_Others'!O205="",'Sites Score_Others'!N205=""),"no","yes")</f>
        <v>yes</v>
      </c>
      <c r="N654" s="42" t="str">
        <f>IF(OR('Sites Score_Others'!P205="",'Sites Score_Others'!O205=""),"no","yes")</f>
        <v>yes</v>
      </c>
      <c r="O654" s="80" t="s">
        <v>602</v>
      </c>
      <c r="P654" s="42" t="str">
        <f>IF(OR('Sites Score_Others'!R205="",'Sites Score_Others'!P205=""),"no","yes")</f>
        <v>yes</v>
      </c>
      <c r="Q654" s="42" t="str">
        <f>IF(OR('Sites Score_Others'!S205="",'Sites Score_Others'!R205=""),"no","yes")</f>
        <v>yes</v>
      </c>
      <c r="R654" s="42" t="str">
        <f>IF(OR('Sites Score_Others'!T205="",'Sites Score_Others'!S205=""),"no","yes")</f>
        <v>yes</v>
      </c>
    </row>
    <row r="655" spans="5:18" hidden="1" outlineLevel="1" x14ac:dyDescent="0.45">
      <c r="E655" s="2" t="s">
        <v>224</v>
      </c>
      <c r="F655" s="2" t="s">
        <v>248</v>
      </c>
      <c r="G655" s="1" t="s">
        <v>131</v>
      </c>
      <c r="H655" s="1" t="s">
        <v>130</v>
      </c>
      <c r="I655" s="1" t="s">
        <v>132</v>
      </c>
      <c r="K655" s="42" t="str">
        <f>IF(OR('Sites Score_Others'!M206="",'Sites Score_Others'!L206=""),"no","yes")</f>
        <v>yes</v>
      </c>
      <c r="L655" s="42" t="str">
        <f>IF(OR('Sites Score_Others'!N206="",'Sites Score_Others'!M206=""),"no","yes")</f>
        <v>yes</v>
      </c>
      <c r="M655" s="42" t="str">
        <f>IF(OR('Sites Score_Others'!O206="",'Sites Score_Others'!N206=""),"no","yes")</f>
        <v>yes</v>
      </c>
      <c r="N655" s="42" t="str">
        <f>IF(OR('Sites Score_Others'!P206="",'Sites Score_Others'!O206=""),"no","yes")</f>
        <v>yes</v>
      </c>
      <c r="O655" s="80" t="s">
        <v>602</v>
      </c>
      <c r="P655" s="42" t="str">
        <f>IF(OR('Sites Score_Others'!R206="",'Sites Score_Others'!P206=""),"no","yes")</f>
        <v>yes</v>
      </c>
      <c r="Q655" s="42" t="str">
        <f>IF(OR('Sites Score_Others'!S206="",'Sites Score_Others'!R206=""),"no","yes")</f>
        <v>yes</v>
      </c>
      <c r="R655" s="42" t="str">
        <f>IF(OR('Sites Score_Others'!T206="",'Sites Score_Others'!S206=""),"no","yes")</f>
        <v>yes</v>
      </c>
    </row>
    <row r="656" spans="5:18" hidden="1" outlineLevel="1" x14ac:dyDescent="0.45">
      <c r="E656" s="2" t="s">
        <v>224</v>
      </c>
      <c r="F656" s="2" t="s">
        <v>249</v>
      </c>
      <c r="G656" s="1" t="s">
        <v>131</v>
      </c>
      <c r="H656" s="1" t="s">
        <v>130</v>
      </c>
      <c r="I656" s="1" t="s">
        <v>132</v>
      </c>
      <c r="K656" s="42" t="str">
        <f>IF(OR('Sites Score_Others'!M207="",'Sites Score_Others'!L207=""),"no","yes")</f>
        <v>yes</v>
      </c>
      <c r="L656" s="42" t="str">
        <f>IF(OR('Sites Score_Others'!N207="",'Sites Score_Others'!M207=""),"no","yes")</f>
        <v>yes</v>
      </c>
      <c r="M656" s="42" t="str">
        <f>IF(OR('Sites Score_Others'!O207="",'Sites Score_Others'!N207=""),"no","yes")</f>
        <v>yes</v>
      </c>
      <c r="N656" s="42" t="str">
        <f>IF(OR('Sites Score_Others'!P207="",'Sites Score_Others'!O207=""),"no","yes")</f>
        <v>yes</v>
      </c>
      <c r="O656" s="80" t="s">
        <v>602</v>
      </c>
      <c r="P656" s="42" t="str">
        <f>IF(OR('Sites Score_Others'!R207="",'Sites Score_Others'!P207=""),"no","yes")</f>
        <v>yes</v>
      </c>
      <c r="Q656" s="42" t="str">
        <f>IF(OR('Sites Score_Others'!S207="",'Sites Score_Others'!R207=""),"no","yes")</f>
        <v>yes</v>
      </c>
      <c r="R656" s="42" t="str">
        <f>IF(OR('Sites Score_Others'!T207="",'Sites Score_Others'!S207=""),"no","yes")</f>
        <v>yes</v>
      </c>
    </row>
    <row r="657" spans="5:18" hidden="1" outlineLevel="1" x14ac:dyDescent="0.45">
      <c r="E657" s="2" t="s">
        <v>224</v>
      </c>
      <c r="F657" s="2" t="s">
        <v>250</v>
      </c>
      <c r="G657" s="1" t="s">
        <v>131</v>
      </c>
      <c r="H657" s="1" t="s">
        <v>130</v>
      </c>
      <c r="I657" s="1" t="s">
        <v>132</v>
      </c>
      <c r="K657" s="42" t="str">
        <f>IF(OR('Sites Score_Others'!M208="",'Sites Score_Others'!L208=""),"no","yes")</f>
        <v>yes</v>
      </c>
      <c r="L657" s="42" t="str">
        <f>IF(OR('Sites Score_Others'!N208="",'Sites Score_Others'!M208=""),"no","yes")</f>
        <v>yes</v>
      </c>
      <c r="M657" s="42" t="str">
        <f>IF(OR('Sites Score_Others'!O208="",'Sites Score_Others'!N208=""),"no","yes")</f>
        <v>yes</v>
      </c>
      <c r="N657" s="42" t="str">
        <f>IF(OR('Sites Score_Others'!P208="",'Sites Score_Others'!O208=""),"no","yes")</f>
        <v>yes</v>
      </c>
      <c r="O657" s="80" t="s">
        <v>602</v>
      </c>
      <c r="P657" s="42" t="str">
        <f>IF(OR('Sites Score_Others'!R208="",'Sites Score_Others'!P208=""),"no","yes")</f>
        <v>yes</v>
      </c>
      <c r="Q657" s="42" t="str">
        <f>IF(OR('Sites Score_Others'!S208="",'Sites Score_Others'!R208=""),"no","yes")</f>
        <v>yes</v>
      </c>
      <c r="R657" s="42" t="str">
        <f>IF(OR('Sites Score_Others'!T208="",'Sites Score_Others'!S208=""),"no","yes")</f>
        <v>yes</v>
      </c>
    </row>
    <row r="658" spans="5:18" hidden="1" outlineLevel="1" x14ac:dyDescent="0.45">
      <c r="E658" s="2" t="s">
        <v>224</v>
      </c>
      <c r="F658" s="2" t="s">
        <v>251</v>
      </c>
      <c r="G658" s="1" t="s">
        <v>131</v>
      </c>
      <c r="H658" s="1" t="s">
        <v>130</v>
      </c>
      <c r="I658" s="1" t="s">
        <v>132</v>
      </c>
      <c r="K658" s="42" t="str">
        <f>IF(OR('Sites Score_Others'!M209="",'Sites Score_Others'!L209=""),"no","yes")</f>
        <v>yes</v>
      </c>
      <c r="L658" s="42" t="str">
        <f>IF(OR('Sites Score_Others'!N209="",'Sites Score_Others'!M209=""),"no","yes")</f>
        <v>yes</v>
      </c>
      <c r="M658" s="42" t="str">
        <f>IF(OR('Sites Score_Others'!O209="",'Sites Score_Others'!N209=""),"no","yes")</f>
        <v>yes</v>
      </c>
      <c r="N658" s="42" t="str">
        <f>IF(OR('Sites Score_Others'!P209="",'Sites Score_Others'!O209=""),"no","yes")</f>
        <v>yes</v>
      </c>
      <c r="O658" s="80" t="s">
        <v>602</v>
      </c>
      <c r="P658" s="42" t="str">
        <f>IF(OR('Sites Score_Others'!R209="",'Sites Score_Others'!P209=""),"no","yes")</f>
        <v>yes</v>
      </c>
      <c r="Q658" s="42" t="str">
        <f>IF(OR('Sites Score_Others'!S209="",'Sites Score_Others'!R209=""),"no","yes")</f>
        <v>yes</v>
      </c>
      <c r="R658" s="42" t="str">
        <f>IF(OR('Sites Score_Others'!T209="",'Sites Score_Others'!S209=""),"no","yes")</f>
        <v>yes</v>
      </c>
    </row>
    <row r="659" spans="5:18" hidden="1" outlineLevel="1" x14ac:dyDescent="0.45">
      <c r="E659" s="2" t="s">
        <v>224</v>
      </c>
      <c r="F659" s="2" t="s">
        <v>252</v>
      </c>
      <c r="G659" s="1" t="s">
        <v>131</v>
      </c>
      <c r="H659" s="1" t="s">
        <v>130</v>
      </c>
      <c r="I659" s="1" t="s">
        <v>132</v>
      </c>
      <c r="K659" s="42" t="str">
        <f>IF(OR('Sites Score_Others'!M210="",'Sites Score_Others'!L210=""),"no","yes")</f>
        <v>yes</v>
      </c>
      <c r="L659" s="42" t="str">
        <f>IF(OR('Sites Score_Others'!N210="",'Sites Score_Others'!M210=""),"no","yes")</f>
        <v>yes</v>
      </c>
      <c r="M659" s="42" t="str">
        <f>IF(OR('Sites Score_Others'!O210="",'Sites Score_Others'!N210=""),"no","yes")</f>
        <v>yes</v>
      </c>
      <c r="N659" s="42" t="str">
        <f>IF(OR('Sites Score_Others'!P210="",'Sites Score_Others'!O210=""),"no","yes")</f>
        <v>yes</v>
      </c>
      <c r="O659" s="80" t="s">
        <v>602</v>
      </c>
      <c r="P659" s="42" t="str">
        <f>IF(OR('Sites Score_Others'!R210="",'Sites Score_Others'!P210=""),"no","yes")</f>
        <v>yes</v>
      </c>
      <c r="Q659" s="42" t="str">
        <f>IF(OR('Sites Score_Others'!S210="",'Sites Score_Others'!R210=""),"no","yes")</f>
        <v>yes</v>
      </c>
      <c r="R659" s="42" t="str">
        <f>IF(OR('Sites Score_Others'!T210="",'Sites Score_Others'!S210=""),"no","yes")</f>
        <v>yes</v>
      </c>
    </row>
    <row r="660" spans="5:18" hidden="1" outlineLevel="1" x14ac:dyDescent="0.45">
      <c r="E660" s="2" t="s">
        <v>224</v>
      </c>
      <c r="F660" s="2" t="s">
        <v>253</v>
      </c>
      <c r="G660" s="1" t="s">
        <v>131</v>
      </c>
      <c r="H660" s="1" t="s">
        <v>130</v>
      </c>
      <c r="I660" s="1" t="s">
        <v>132</v>
      </c>
      <c r="K660" s="42" t="str">
        <f>IF(OR('Sites Score_Others'!M211="",'Sites Score_Others'!L211=""),"no","yes")</f>
        <v>yes</v>
      </c>
      <c r="L660" s="42" t="str">
        <f>IF(OR('Sites Score_Others'!N211="",'Sites Score_Others'!M211=""),"no","yes")</f>
        <v>yes</v>
      </c>
      <c r="M660" s="42" t="str">
        <f>IF(OR('Sites Score_Others'!O211="",'Sites Score_Others'!N211=""),"no","yes")</f>
        <v>yes</v>
      </c>
      <c r="N660" s="42" t="str">
        <f>IF(OR('Sites Score_Others'!P211="",'Sites Score_Others'!O211=""),"no","yes")</f>
        <v>yes</v>
      </c>
      <c r="O660" s="80" t="s">
        <v>602</v>
      </c>
      <c r="P660" s="42" t="str">
        <f>IF(OR('Sites Score_Others'!R211="",'Sites Score_Others'!P211=""),"no","yes")</f>
        <v>yes</v>
      </c>
      <c r="Q660" s="42" t="str">
        <f>IF(OR('Sites Score_Others'!S211="",'Sites Score_Others'!R211=""),"no","yes")</f>
        <v>yes</v>
      </c>
      <c r="R660" s="42" t="str">
        <f>IF(OR('Sites Score_Others'!T211="",'Sites Score_Others'!S211=""),"no","yes")</f>
        <v>yes</v>
      </c>
    </row>
    <row r="661" spans="5:18" hidden="1" outlineLevel="1" x14ac:dyDescent="0.45">
      <c r="E661" s="2" t="s">
        <v>224</v>
      </c>
      <c r="F661" s="2" t="s">
        <v>254</v>
      </c>
      <c r="G661" s="1" t="s">
        <v>131</v>
      </c>
      <c r="H661" s="1" t="s">
        <v>130</v>
      </c>
      <c r="I661" s="1" t="s">
        <v>132</v>
      </c>
      <c r="K661" s="42" t="str">
        <f>IF(OR('Sites Score_Others'!M212="",'Sites Score_Others'!L212=""),"no","yes")</f>
        <v>yes</v>
      </c>
      <c r="L661" s="42" t="str">
        <f>IF(OR('Sites Score_Others'!N212="",'Sites Score_Others'!M212=""),"no","yes")</f>
        <v>yes</v>
      </c>
      <c r="M661" s="42" t="str">
        <f>IF(OR('Sites Score_Others'!O212="",'Sites Score_Others'!N212=""),"no","yes")</f>
        <v>yes</v>
      </c>
      <c r="N661" s="42" t="str">
        <f>IF(OR('Sites Score_Others'!P212="",'Sites Score_Others'!O212=""),"no","yes")</f>
        <v>yes</v>
      </c>
      <c r="O661" s="80" t="s">
        <v>602</v>
      </c>
      <c r="P661" s="42" t="str">
        <f>IF(OR('Sites Score_Others'!R212="",'Sites Score_Others'!P212=""),"no","yes")</f>
        <v>yes</v>
      </c>
      <c r="Q661" s="42" t="str">
        <f>IF(OR('Sites Score_Others'!S212="",'Sites Score_Others'!R212=""),"no","yes")</f>
        <v>yes</v>
      </c>
      <c r="R661" s="42" t="str">
        <f>IF(OR('Sites Score_Others'!T212="",'Sites Score_Others'!S212=""),"no","yes")</f>
        <v>yes</v>
      </c>
    </row>
    <row r="662" spans="5:18" hidden="1" outlineLevel="1" x14ac:dyDescent="0.45">
      <c r="E662" s="2" t="s">
        <v>224</v>
      </c>
      <c r="F662" s="2" t="s">
        <v>255</v>
      </c>
      <c r="G662" s="1" t="s">
        <v>131</v>
      </c>
      <c r="H662" s="1" t="s">
        <v>130</v>
      </c>
      <c r="I662" s="1" t="s">
        <v>132</v>
      </c>
      <c r="K662" s="42" t="str">
        <f>IF(OR('Sites Score_Others'!M213="",'Sites Score_Others'!L213=""),"no","yes")</f>
        <v>yes</v>
      </c>
      <c r="L662" s="42" t="str">
        <f>IF(OR('Sites Score_Others'!N213="",'Sites Score_Others'!M213=""),"no","yes")</f>
        <v>yes</v>
      </c>
      <c r="M662" s="42" t="str">
        <f>IF(OR('Sites Score_Others'!O213="",'Sites Score_Others'!N213=""),"no","yes")</f>
        <v>yes</v>
      </c>
      <c r="N662" s="42" t="str">
        <f>IF(OR('Sites Score_Others'!P213="",'Sites Score_Others'!O213=""),"no","yes")</f>
        <v>yes</v>
      </c>
      <c r="O662" s="80" t="s">
        <v>602</v>
      </c>
      <c r="P662" s="42" t="str">
        <f>IF(OR('Sites Score_Others'!R213="",'Sites Score_Others'!P213=""),"no","yes")</f>
        <v>yes</v>
      </c>
      <c r="Q662" s="42" t="str">
        <f>IF(OR('Sites Score_Others'!S213="",'Sites Score_Others'!R213=""),"no","yes")</f>
        <v>yes</v>
      </c>
      <c r="R662" s="42" t="str">
        <f>IF(OR('Sites Score_Others'!T213="",'Sites Score_Others'!S213=""),"no","yes")</f>
        <v>yes</v>
      </c>
    </row>
    <row r="663" spans="5:18" hidden="1" outlineLevel="1" x14ac:dyDescent="0.45">
      <c r="E663" s="2" t="s">
        <v>224</v>
      </c>
      <c r="F663" s="2" t="s">
        <v>256</v>
      </c>
      <c r="G663" s="1" t="s">
        <v>131</v>
      </c>
      <c r="H663" s="1" t="s">
        <v>130</v>
      </c>
      <c r="I663" s="1" t="s">
        <v>132</v>
      </c>
      <c r="K663" s="42" t="str">
        <f>IF(OR('Sites Score_Others'!M214="",'Sites Score_Others'!L214=""),"no","yes")</f>
        <v>yes</v>
      </c>
      <c r="L663" s="42" t="str">
        <f>IF(OR('Sites Score_Others'!N214="",'Sites Score_Others'!M214=""),"no","yes")</f>
        <v>yes</v>
      </c>
      <c r="M663" s="42" t="str">
        <f>IF(OR('Sites Score_Others'!O214="",'Sites Score_Others'!N214=""),"no","yes")</f>
        <v>yes</v>
      </c>
      <c r="N663" s="42" t="str">
        <f>IF(OR('Sites Score_Others'!P214="",'Sites Score_Others'!O214=""),"no","yes")</f>
        <v>yes</v>
      </c>
      <c r="O663" s="80" t="s">
        <v>602</v>
      </c>
      <c r="P663" s="42" t="str">
        <f>IF(OR('Sites Score_Others'!R214="",'Sites Score_Others'!P214=""),"no","yes")</f>
        <v>yes</v>
      </c>
      <c r="Q663" s="42" t="str">
        <f>IF(OR('Sites Score_Others'!S214="",'Sites Score_Others'!R214=""),"no","yes")</f>
        <v>yes</v>
      </c>
      <c r="R663" s="42" t="str">
        <f>IF(OR('Sites Score_Others'!T214="",'Sites Score_Others'!S214=""),"no","yes")</f>
        <v>yes</v>
      </c>
    </row>
    <row r="664" spans="5:18" hidden="1" outlineLevel="1" x14ac:dyDescent="0.45">
      <c r="E664" s="2" t="s">
        <v>224</v>
      </c>
      <c r="F664" s="2" t="s">
        <v>257</v>
      </c>
      <c r="G664" s="1" t="s">
        <v>131</v>
      </c>
      <c r="H664" s="1" t="s">
        <v>130</v>
      </c>
      <c r="I664" s="1" t="s">
        <v>132</v>
      </c>
      <c r="K664" s="42" t="str">
        <f>IF(OR('Sites Score_Others'!M215="",'Sites Score_Others'!L215=""),"no","yes")</f>
        <v>yes</v>
      </c>
      <c r="L664" s="42" t="str">
        <f>IF(OR('Sites Score_Others'!N215="",'Sites Score_Others'!M215=""),"no","yes")</f>
        <v>yes</v>
      </c>
      <c r="M664" s="42" t="str">
        <f>IF(OR('Sites Score_Others'!O215="",'Sites Score_Others'!N215=""),"no","yes")</f>
        <v>yes</v>
      </c>
      <c r="N664" s="42" t="str">
        <f>IF(OR('Sites Score_Others'!P215="",'Sites Score_Others'!O215=""),"no","yes")</f>
        <v>yes</v>
      </c>
      <c r="O664" s="80" t="s">
        <v>602</v>
      </c>
      <c r="P664" s="42" t="str">
        <f>IF(OR('Sites Score_Others'!R215="",'Sites Score_Others'!P215=""),"no","yes")</f>
        <v>yes</v>
      </c>
      <c r="Q664" s="42" t="str">
        <f>IF(OR('Sites Score_Others'!S215="",'Sites Score_Others'!R215=""),"no","yes")</f>
        <v>yes</v>
      </c>
      <c r="R664" s="42" t="str">
        <f>IF(OR('Sites Score_Others'!T215="",'Sites Score_Others'!S215=""),"no","yes")</f>
        <v>yes</v>
      </c>
    </row>
    <row r="665" spans="5:18" hidden="1" outlineLevel="1" x14ac:dyDescent="0.45">
      <c r="E665" s="2" t="s">
        <v>224</v>
      </c>
      <c r="F665" s="2" t="s">
        <v>258</v>
      </c>
      <c r="G665" s="1" t="s">
        <v>131</v>
      </c>
      <c r="H665" s="1" t="s">
        <v>130</v>
      </c>
      <c r="I665" s="1" t="s">
        <v>132</v>
      </c>
      <c r="K665" s="42" t="str">
        <f>IF(OR('Sites Score_Others'!M216="",'Sites Score_Others'!L216=""),"no","yes")</f>
        <v>yes</v>
      </c>
      <c r="L665" s="42" t="str">
        <f>IF(OR('Sites Score_Others'!N216="",'Sites Score_Others'!M216=""),"no","yes")</f>
        <v>yes</v>
      </c>
      <c r="M665" s="42" t="str">
        <f>IF(OR('Sites Score_Others'!O216="",'Sites Score_Others'!N216=""),"no","yes")</f>
        <v>yes</v>
      </c>
      <c r="N665" s="42" t="str">
        <f>IF(OR('Sites Score_Others'!P216="",'Sites Score_Others'!O216=""),"no","yes")</f>
        <v>yes</v>
      </c>
      <c r="O665" s="80" t="s">
        <v>602</v>
      </c>
      <c r="P665" s="42" t="str">
        <f>IF(OR('Sites Score_Others'!R216="",'Sites Score_Others'!P216=""),"no","yes")</f>
        <v>yes</v>
      </c>
      <c r="Q665" s="42" t="str">
        <f>IF(OR('Sites Score_Others'!S216="",'Sites Score_Others'!R216=""),"no","yes")</f>
        <v>yes</v>
      </c>
      <c r="R665" s="42" t="str">
        <f>IF(OR('Sites Score_Others'!T216="",'Sites Score_Others'!S216=""),"no","yes")</f>
        <v>yes</v>
      </c>
    </row>
    <row r="666" spans="5:18" hidden="1" outlineLevel="1" x14ac:dyDescent="0.45">
      <c r="E666" s="2" t="s">
        <v>224</v>
      </c>
      <c r="F666" s="2" t="s">
        <v>259</v>
      </c>
      <c r="G666" s="1" t="s">
        <v>131</v>
      </c>
      <c r="H666" s="1" t="s">
        <v>130</v>
      </c>
      <c r="I666" s="1" t="s">
        <v>132</v>
      </c>
      <c r="K666" s="42" t="str">
        <f>IF(OR('Sites Score_Others'!M217="",'Sites Score_Others'!L217=""),"no","yes")</f>
        <v>yes</v>
      </c>
      <c r="L666" s="42" t="str">
        <f>IF(OR('Sites Score_Others'!N217="",'Sites Score_Others'!M217=""),"no","yes")</f>
        <v>yes</v>
      </c>
      <c r="M666" s="42" t="str">
        <f>IF(OR('Sites Score_Others'!O217="",'Sites Score_Others'!N217=""),"no","yes")</f>
        <v>yes</v>
      </c>
      <c r="N666" s="42" t="str">
        <f>IF(OR('Sites Score_Others'!P217="",'Sites Score_Others'!O217=""),"no","yes")</f>
        <v>yes</v>
      </c>
      <c r="O666" s="80" t="s">
        <v>602</v>
      </c>
      <c r="P666" s="42" t="str">
        <f>IF(OR('Sites Score_Others'!R217="",'Sites Score_Others'!P217=""),"no","yes")</f>
        <v>yes</v>
      </c>
      <c r="Q666" s="42" t="str">
        <f>IF(OR('Sites Score_Others'!S217="",'Sites Score_Others'!R217=""),"no","yes")</f>
        <v>yes</v>
      </c>
      <c r="R666" s="42" t="str">
        <f>IF(OR('Sites Score_Others'!T217="",'Sites Score_Others'!S217=""),"no","yes")</f>
        <v>yes</v>
      </c>
    </row>
    <row r="667" spans="5:18" hidden="1" outlineLevel="1" x14ac:dyDescent="0.45">
      <c r="E667" s="2" t="s">
        <v>224</v>
      </c>
      <c r="F667" s="2" t="s">
        <v>260</v>
      </c>
      <c r="G667" s="1" t="s">
        <v>131</v>
      </c>
      <c r="H667" s="1" t="s">
        <v>130</v>
      </c>
      <c r="I667" s="1" t="s">
        <v>132</v>
      </c>
      <c r="K667" s="42" t="str">
        <f>IF(OR('Sites Score_Others'!M218="",'Sites Score_Others'!L218=""),"no","yes")</f>
        <v>yes</v>
      </c>
      <c r="L667" s="42" t="str">
        <f>IF(OR('Sites Score_Others'!N218="",'Sites Score_Others'!M218=""),"no","yes")</f>
        <v>yes</v>
      </c>
      <c r="M667" s="42" t="str">
        <f>IF(OR('Sites Score_Others'!O218="",'Sites Score_Others'!N218=""),"no","yes")</f>
        <v>yes</v>
      </c>
      <c r="N667" s="42" t="str">
        <f>IF(OR('Sites Score_Others'!P218="",'Sites Score_Others'!O218=""),"no","yes")</f>
        <v>yes</v>
      </c>
      <c r="O667" s="80" t="s">
        <v>602</v>
      </c>
      <c r="P667" s="42" t="str">
        <f>IF(OR('Sites Score_Others'!R218="",'Sites Score_Others'!P218=""),"no","yes")</f>
        <v>yes</v>
      </c>
      <c r="Q667" s="42" t="str">
        <f>IF(OR('Sites Score_Others'!S218="",'Sites Score_Others'!R218=""),"no","yes")</f>
        <v>yes</v>
      </c>
      <c r="R667" s="42" t="str">
        <f>IF(OR('Sites Score_Others'!T218="",'Sites Score_Others'!S218=""),"no","yes")</f>
        <v>yes</v>
      </c>
    </row>
    <row r="668" spans="5:18" hidden="1" outlineLevel="1" x14ac:dyDescent="0.45">
      <c r="E668" s="2" t="s">
        <v>224</v>
      </c>
      <c r="F668" s="2" t="s">
        <v>261</v>
      </c>
      <c r="G668" s="1" t="s">
        <v>131</v>
      </c>
      <c r="H668" s="1" t="s">
        <v>130</v>
      </c>
      <c r="I668" s="1" t="s">
        <v>132</v>
      </c>
      <c r="K668" s="42" t="str">
        <f>IF(OR('Sites Score_Others'!M219="",'Sites Score_Others'!L219=""),"no","yes")</f>
        <v>yes</v>
      </c>
      <c r="L668" s="42" t="str">
        <f>IF(OR('Sites Score_Others'!N219="",'Sites Score_Others'!M219=""),"no","yes")</f>
        <v>yes</v>
      </c>
      <c r="M668" s="42" t="str">
        <f>IF(OR('Sites Score_Others'!O219="",'Sites Score_Others'!N219=""),"no","yes")</f>
        <v>yes</v>
      </c>
      <c r="N668" s="42" t="str">
        <f>IF(OR('Sites Score_Others'!P219="",'Sites Score_Others'!O219=""),"no","yes")</f>
        <v>yes</v>
      </c>
      <c r="O668" s="80" t="s">
        <v>602</v>
      </c>
      <c r="P668" s="42" t="str">
        <f>IF(OR('Sites Score_Others'!R219="",'Sites Score_Others'!P219=""),"no","yes")</f>
        <v>yes</v>
      </c>
      <c r="Q668" s="42" t="str">
        <f>IF(OR('Sites Score_Others'!S219="",'Sites Score_Others'!R219=""),"no","yes")</f>
        <v>yes</v>
      </c>
      <c r="R668" s="42" t="str">
        <f>IF(OR('Sites Score_Others'!T219="",'Sites Score_Others'!S219=""),"no","yes")</f>
        <v>yes</v>
      </c>
    </row>
    <row r="669" spans="5:18" hidden="1" outlineLevel="1" x14ac:dyDescent="0.45">
      <c r="E669" s="2" t="s">
        <v>224</v>
      </c>
      <c r="F669" s="2" t="s">
        <v>262</v>
      </c>
      <c r="G669" s="1" t="s">
        <v>131</v>
      </c>
      <c r="H669" s="1" t="s">
        <v>130</v>
      </c>
      <c r="I669" s="1" t="s">
        <v>132</v>
      </c>
      <c r="K669" s="42" t="str">
        <f>IF(OR('Sites Score_Others'!M220="",'Sites Score_Others'!L220=""),"no","yes")</f>
        <v>yes</v>
      </c>
      <c r="L669" s="42" t="str">
        <f>IF(OR('Sites Score_Others'!N220="",'Sites Score_Others'!M220=""),"no","yes")</f>
        <v>yes</v>
      </c>
      <c r="M669" s="42" t="str">
        <f>IF(OR('Sites Score_Others'!O220="",'Sites Score_Others'!N220=""),"no","yes")</f>
        <v>yes</v>
      </c>
      <c r="N669" s="42" t="str">
        <f>IF(OR('Sites Score_Others'!P220="",'Sites Score_Others'!O220=""),"no","yes")</f>
        <v>yes</v>
      </c>
      <c r="O669" s="80" t="s">
        <v>602</v>
      </c>
      <c r="P669" s="42" t="str">
        <f>IF(OR('Sites Score_Others'!R220="",'Sites Score_Others'!P220=""),"no","yes")</f>
        <v>yes</v>
      </c>
      <c r="Q669" s="42" t="str">
        <f>IF(OR('Sites Score_Others'!S220="",'Sites Score_Others'!R220=""),"no","yes")</f>
        <v>yes</v>
      </c>
      <c r="R669" s="42" t="str">
        <f>IF(OR('Sites Score_Others'!T220="",'Sites Score_Others'!S220=""),"no","yes")</f>
        <v>yes</v>
      </c>
    </row>
    <row r="670" spans="5:18" hidden="1" outlineLevel="1" x14ac:dyDescent="0.45">
      <c r="E670" s="2" t="s">
        <v>224</v>
      </c>
      <c r="F670" s="2" t="s">
        <v>263</v>
      </c>
      <c r="G670" s="1" t="s">
        <v>131</v>
      </c>
      <c r="H670" s="1" t="s">
        <v>130</v>
      </c>
      <c r="I670" s="1" t="s">
        <v>132</v>
      </c>
      <c r="K670" s="42" t="str">
        <f>IF(OR('Sites Score_Others'!M221="",'Sites Score_Others'!L221=""),"no","yes")</f>
        <v>yes</v>
      </c>
      <c r="L670" s="42" t="str">
        <f>IF(OR('Sites Score_Others'!N221="",'Sites Score_Others'!M221=""),"no","yes")</f>
        <v>yes</v>
      </c>
      <c r="M670" s="42" t="str">
        <f>IF(OR('Sites Score_Others'!O221="",'Sites Score_Others'!N221=""),"no","yes")</f>
        <v>yes</v>
      </c>
      <c r="N670" s="42" t="str">
        <f>IF(OR('Sites Score_Others'!P221="",'Sites Score_Others'!O221=""),"no","yes")</f>
        <v>yes</v>
      </c>
      <c r="O670" s="80" t="s">
        <v>602</v>
      </c>
      <c r="P670" s="42" t="str">
        <f>IF(OR('Sites Score_Others'!R221="",'Sites Score_Others'!P221=""),"no","yes")</f>
        <v>yes</v>
      </c>
      <c r="Q670" s="42" t="str">
        <f>IF(OR('Sites Score_Others'!S221="",'Sites Score_Others'!R221=""),"no","yes")</f>
        <v>yes</v>
      </c>
      <c r="R670" s="42" t="str">
        <f>IF(OR('Sites Score_Others'!T221="",'Sites Score_Others'!S221=""),"no","yes")</f>
        <v>yes</v>
      </c>
    </row>
    <row r="671" spans="5:18" hidden="1" outlineLevel="1" x14ac:dyDescent="0.45">
      <c r="E671" s="2" t="s">
        <v>224</v>
      </c>
      <c r="F671" s="2" t="s">
        <v>264</v>
      </c>
      <c r="G671" s="1" t="s">
        <v>131</v>
      </c>
      <c r="H671" s="1" t="s">
        <v>130</v>
      </c>
      <c r="I671" s="1" t="s">
        <v>132</v>
      </c>
      <c r="K671" s="42" t="str">
        <f>IF(OR('Sites Score_Others'!M222="",'Sites Score_Others'!L222=""),"no","yes")</f>
        <v>yes</v>
      </c>
      <c r="L671" s="42" t="str">
        <f>IF(OR('Sites Score_Others'!N222="",'Sites Score_Others'!M222=""),"no","yes")</f>
        <v>yes</v>
      </c>
      <c r="M671" s="42" t="str">
        <f>IF(OR('Sites Score_Others'!O222="",'Sites Score_Others'!N222=""),"no","yes")</f>
        <v>yes</v>
      </c>
      <c r="N671" s="42" t="str">
        <f>IF(OR('Sites Score_Others'!P222="",'Sites Score_Others'!O222=""),"no","yes")</f>
        <v>yes</v>
      </c>
      <c r="O671" s="80" t="s">
        <v>602</v>
      </c>
      <c r="P671" s="42" t="str">
        <f>IF(OR('Sites Score_Others'!R222="",'Sites Score_Others'!P222=""),"no","yes")</f>
        <v>yes</v>
      </c>
      <c r="Q671" s="42" t="str">
        <f>IF(OR('Sites Score_Others'!S222="",'Sites Score_Others'!R222=""),"no","yes")</f>
        <v>yes</v>
      </c>
      <c r="R671" s="42" t="str">
        <f>IF(OR('Sites Score_Others'!T222="",'Sites Score_Others'!S222=""),"no","yes")</f>
        <v>yes</v>
      </c>
    </row>
    <row r="672" spans="5:18" hidden="1" outlineLevel="1" x14ac:dyDescent="0.45">
      <c r="E672" s="2" t="s">
        <v>224</v>
      </c>
      <c r="F672" s="2" t="s">
        <v>265</v>
      </c>
      <c r="G672" s="1" t="s">
        <v>131</v>
      </c>
      <c r="H672" s="1" t="s">
        <v>130</v>
      </c>
      <c r="I672" s="1" t="s">
        <v>132</v>
      </c>
      <c r="K672" s="42" t="str">
        <f>IF(OR('Sites Score_Others'!M223="",'Sites Score_Others'!L223=""),"no","yes")</f>
        <v>yes</v>
      </c>
      <c r="L672" s="42" t="str">
        <f>IF(OR('Sites Score_Others'!N223="",'Sites Score_Others'!M223=""),"no","yes")</f>
        <v>yes</v>
      </c>
      <c r="M672" s="42" t="str">
        <f>IF(OR('Sites Score_Others'!O223="",'Sites Score_Others'!N223=""),"no","yes")</f>
        <v>yes</v>
      </c>
      <c r="N672" s="42" t="str">
        <f>IF(OR('Sites Score_Others'!P223="",'Sites Score_Others'!O223=""),"no","yes")</f>
        <v>yes</v>
      </c>
      <c r="O672" s="80" t="s">
        <v>602</v>
      </c>
      <c r="P672" s="42" t="str">
        <f>IF(OR('Sites Score_Others'!R223="",'Sites Score_Others'!P223=""),"no","yes")</f>
        <v>yes</v>
      </c>
      <c r="Q672" s="42" t="str">
        <f>IF(OR('Sites Score_Others'!S223="",'Sites Score_Others'!R223=""),"no","yes")</f>
        <v>yes</v>
      </c>
      <c r="R672" s="42" t="str">
        <f>IF(OR('Sites Score_Others'!T223="",'Sites Score_Others'!S223=""),"no","yes")</f>
        <v>yes</v>
      </c>
    </row>
    <row r="673" spans="5:18" hidden="1" outlineLevel="1" x14ac:dyDescent="0.45">
      <c r="E673" s="2" t="s">
        <v>224</v>
      </c>
      <c r="F673" s="2" t="s">
        <v>266</v>
      </c>
      <c r="G673" s="1" t="s">
        <v>131</v>
      </c>
      <c r="H673" s="1" t="s">
        <v>130</v>
      </c>
      <c r="I673" s="1" t="s">
        <v>132</v>
      </c>
      <c r="K673" s="42" t="str">
        <f>IF(OR('Sites Score_Others'!M224="",'Sites Score_Others'!L224=""),"no","yes")</f>
        <v>yes</v>
      </c>
      <c r="L673" s="42" t="str">
        <f>IF(OR('Sites Score_Others'!N224="",'Sites Score_Others'!M224=""),"no","yes")</f>
        <v>yes</v>
      </c>
      <c r="M673" s="42" t="str">
        <f>IF(OR('Sites Score_Others'!O224="",'Sites Score_Others'!N224=""),"no","yes")</f>
        <v>yes</v>
      </c>
      <c r="N673" s="42" t="str">
        <f>IF(OR('Sites Score_Others'!P224="",'Sites Score_Others'!O224=""),"no","yes")</f>
        <v>yes</v>
      </c>
      <c r="O673" s="80" t="s">
        <v>602</v>
      </c>
      <c r="P673" s="42" t="str">
        <f>IF(OR('Sites Score_Others'!R224="",'Sites Score_Others'!P224=""),"no","yes")</f>
        <v>yes</v>
      </c>
      <c r="Q673" s="42" t="str">
        <f>IF(OR('Sites Score_Others'!S224="",'Sites Score_Others'!R224=""),"no","yes")</f>
        <v>yes</v>
      </c>
      <c r="R673" s="42" t="str">
        <f>IF(OR('Sites Score_Others'!T224="",'Sites Score_Others'!S224=""),"no","yes")</f>
        <v>yes</v>
      </c>
    </row>
    <row r="674" spans="5:18" hidden="1" outlineLevel="1" x14ac:dyDescent="0.45">
      <c r="E674" s="2" t="s">
        <v>224</v>
      </c>
      <c r="F674" s="2" t="s">
        <v>267</v>
      </c>
      <c r="G674" s="1" t="s">
        <v>131</v>
      </c>
      <c r="H674" s="1" t="s">
        <v>130</v>
      </c>
      <c r="I674" s="1" t="s">
        <v>132</v>
      </c>
      <c r="K674" s="42" t="str">
        <f>IF(OR('Sites Score_Others'!M225="",'Sites Score_Others'!L225=""),"no","yes")</f>
        <v>yes</v>
      </c>
      <c r="L674" s="42" t="str">
        <f>IF(OR('Sites Score_Others'!N225="",'Sites Score_Others'!M225=""),"no","yes")</f>
        <v>yes</v>
      </c>
      <c r="M674" s="42" t="str">
        <f>IF(OR('Sites Score_Others'!O225="",'Sites Score_Others'!N225=""),"no","yes")</f>
        <v>yes</v>
      </c>
      <c r="N674" s="42" t="str">
        <f>IF(OR('Sites Score_Others'!P225="",'Sites Score_Others'!O225=""),"no","yes")</f>
        <v>yes</v>
      </c>
      <c r="O674" s="80" t="s">
        <v>602</v>
      </c>
      <c r="P674" s="42" t="str">
        <f>IF(OR('Sites Score_Others'!R225="",'Sites Score_Others'!P225=""),"no","yes")</f>
        <v>yes</v>
      </c>
      <c r="Q674" s="42" t="str">
        <f>IF(OR('Sites Score_Others'!S225="",'Sites Score_Others'!R225=""),"no","yes")</f>
        <v>yes</v>
      </c>
      <c r="R674" s="42" t="str">
        <f>IF(OR('Sites Score_Others'!T225="",'Sites Score_Others'!S225=""),"no","yes")</f>
        <v>yes</v>
      </c>
    </row>
    <row r="675" spans="5:18" hidden="1" outlineLevel="1" x14ac:dyDescent="0.45">
      <c r="E675" s="2" t="s">
        <v>224</v>
      </c>
      <c r="F675" s="2" t="s">
        <v>268</v>
      </c>
      <c r="G675" s="1" t="s">
        <v>131</v>
      </c>
      <c r="H675" s="1" t="s">
        <v>130</v>
      </c>
      <c r="I675" s="1" t="s">
        <v>132</v>
      </c>
      <c r="K675" s="42" t="str">
        <f>IF(OR('Sites Score_Others'!M226="",'Sites Score_Others'!L226=""),"no","yes")</f>
        <v>yes</v>
      </c>
      <c r="L675" s="42" t="str">
        <f>IF(OR('Sites Score_Others'!N226="",'Sites Score_Others'!M226=""),"no","yes")</f>
        <v>yes</v>
      </c>
      <c r="M675" s="42" t="str">
        <f>IF(OR('Sites Score_Others'!O226="",'Sites Score_Others'!N226=""),"no","yes")</f>
        <v>yes</v>
      </c>
      <c r="N675" s="42" t="str">
        <f>IF(OR('Sites Score_Others'!P226="",'Sites Score_Others'!O226=""),"no","yes")</f>
        <v>yes</v>
      </c>
      <c r="O675" s="80" t="s">
        <v>602</v>
      </c>
      <c r="P675" s="42" t="str">
        <f>IF(OR('Sites Score_Others'!R226="",'Sites Score_Others'!P226=""),"no","yes")</f>
        <v>yes</v>
      </c>
      <c r="Q675" s="42" t="str">
        <f>IF(OR('Sites Score_Others'!S226="",'Sites Score_Others'!R226=""),"no","yes")</f>
        <v>yes</v>
      </c>
      <c r="R675" s="42" t="str">
        <f>IF(OR('Sites Score_Others'!T226="",'Sites Score_Others'!S226=""),"no","yes")</f>
        <v>yes</v>
      </c>
    </row>
    <row r="676" spans="5:18" hidden="1" outlineLevel="1" x14ac:dyDescent="0.45">
      <c r="E676" s="2" t="s">
        <v>224</v>
      </c>
      <c r="F676" s="2" t="s">
        <v>269</v>
      </c>
      <c r="G676" s="1" t="s">
        <v>131</v>
      </c>
      <c r="H676" s="1" t="s">
        <v>130</v>
      </c>
      <c r="I676" s="1" t="s">
        <v>132</v>
      </c>
      <c r="K676" s="42" t="str">
        <f>IF(OR('Sites Score_Others'!M227="",'Sites Score_Others'!L227=""),"no","yes")</f>
        <v>yes</v>
      </c>
      <c r="L676" s="42" t="str">
        <f>IF(OR('Sites Score_Others'!N227="",'Sites Score_Others'!M227=""),"no","yes")</f>
        <v>yes</v>
      </c>
      <c r="M676" s="42" t="str">
        <f>IF(OR('Sites Score_Others'!O227="",'Sites Score_Others'!N227=""),"no","yes")</f>
        <v>yes</v>
      </c>
      <c r="N676" s="42" t="str">
        <f>IF(OR('Sites Score_Others'!P227="",'Sites Score_Others'!O227=""),"no","yes")</f>
        <v>yes</v>
      </c>
      <c r="O676" s="80" t="s">
        <v>602</v>
      </c>
      <c r="P676" s="42" t="str">
        <f>IF(OR('Sites Score_Others'!R227="",'Sites Score_Others'!P227=""),"no","yes")</f>
        <v>yes</v>
      </c>
      <c r="Q676" s="42" t="str">
        <f>IF(OR('Sites Score_Others'!S227="",'Sites Score_Others'!R227=""),"no","yes")</f>
        <v>yes</v>
      </c>
      <c r="R676" s="42" t="str">
        <f>IF(OR('Sites Score_Others'!T227="",'Sites Score_Others'!S227=""),"no","yes")</f>
        <v>yes</v>
      </c>
    </row>
    <row r="677" spans="5:18" hidden="1" outlineLevel="1" x14ac:dyDescent="0.45">
      <c r="E677" s="2" t="s">
        <v>224</v>
      </c>
      <c r="F677" s="2" t="s">
        <v>270</v>
      </c>
      <c r="G677" s="1" t="s">
        <v>131</v>
      </c>
      <c r="H677" s="1" t="s">
        <v>130</v>
      </c>
      <c r="I677" s="1" t="s">
        <v>132</v>
      </c>
      <c r="K677" s="42" t="str">
        <f>IF(OR('Sites Score_Others'!M228="",'Sites Score_Others'!L228=""),"no","yes")</f>
        <v>yes</v>
      </c>
      <c r="L677" s="42" t="str">
        <f>IF(OR('Sites Score_Others'!N228="",'Sites Score_Others'!M228=""),"no","yes")</f>
        <v>yes</v>
      </c>
      <c r="M677" s="42" t="str">
        <f>IF(OR('Sites Score_Others'!O228="",'Sites Score_Others'!N228=""),"no","yes")</f>
        <v>yes</v>
      </c>
      <c r="N677" s="42" t="str">
        <f>IF(OR('Sites Score_Others'!P228="",'Sites Score_Others'!O228=""),"no","yes")</f>
        <v>yes</v>
      </c>
      <c r="O677" s="80" t="s">
        <v>602</v>
      </c>
      <c r="P677" s="42" t="str">
        <f>IF(OR('Sites Score_Others'!R228="",'Sites Score_Others'!P228=""),"no","yes")</f>
        <v>yes</v>
      </c>
      <c r="Q677" s="42" t="str">
        <f>IF(OR('Sites Score_Others'!S228="",'Sites Score_Others'!R228=""),"no","yes")</f>
        <v>yes</v>
      </c>
      <c r="R677" s="42" t="str">
        <f>IF(OR('Sites Score_Others'!T228="",'Sites Score_Others'!S228=""),"no","yes")</f>
        <v>yes</v>
      </c>
    </row>
    <row r="678" spans="5:18" hidden="1" outlineLevel="1" x14ac:dyDescent="0.45">
      <c r="E678" s="2" t="s">
        <v>224</v>
      </c>
      <c r="F678" s="2" t="s">
        <v>271</v>
      </c>
      <c r="G678" s="1" t="s">
        <v>131</v>
      </c>
      <c r="H678" s="1" t="s">
        <v>130</v>
      </c>
      <c r="I678" s="1" t="s">
        <v>132</v>
      </c>
      <c r="K678" s="42" t="str">
        <f>IF(OR('Sites Score_Others'!M229="",'Sites Score_Others'!L229=""),"no","yes")</f>
        <v>yes</v>
      </c>
      <c r="L678" s="42" t="str">
        <f>IF(OR('Sites Score_Others'!N229="",'Sites Score_Others'!M229=""),"no","yes")</f>
        <v>yes</v>
      </c>
      <c r="M678" s="42" t="str">
        <f>IF(OR('Sites Score_Others'!O229="",'Sites Score_Others'!N229=""),"no","yes")</f>
        <v>yes</v>
      </c>
      <c r="N678" s="42" t="str">
        <f>IF(OR('Sites Score_Others'!P229="",'Sites Score_Others'!O229=""),"no","yes")</f>
        <v>yes</v>
      </c>
      <c r="O678" s="80" t="s">
        <v>602</v>
      </c>
      <c r="P678" s="42" t="str">
        <f>IF(OR('Sites Score_Others'!R229="",'Sites Score_Others'!P229=""),"no","yes")</f>
        <v>yes</v>
      </c>
      <c r="Q678" s="42" t="str">
        <f>IF(OR('Sites Score_Others'!S229="",'Sites Score_Others'!R229=""),"no","yes")</f>
        <v>yes</v>
      </c>
      <c r="R678" s="42" t="str">
        <f>IF(OR('Sites Score_Others'!T229="",'Sites Score_Others'!S229=""),"no","yes")</f>
        <v>yes</v>
      </c>
    </row>
    <row r="679" spans="5:18" hidden="1" outlineLevel="1" x14ac:dyDescent="0.45">
      <c r="E679" s="2" t="s">
        <v>224</v>
      </c>
      <c r="F679" s="2" t="s">
        <v>272</v>
      </c>
      <c r="G679" s="1" t="s">
        <v>131</v>
      </c>
      <c r="H679" s="1" t="s">
        <v>130</v>
      </c>
      <c r="I679" s="1" t="s">
        <v>132</v>
      </c>
      <c r="K679" s="42" t="str">
        <f>IF(OR('Sites Score_Others'!M230="",'Sites Score_Others'!L230=""),"no","yes")</f>
        <v>yes</v>
      </c>
      <c r="L679" s="42" t="str">
        <f>IF(OR('Sites Score_Others'!N230="",'Sites Score_Others'!M230=""),"no","yes")</f>
        <v>yes</v>
      </c>
      <c r="M679" s="42" t="str">
        <f>IF(OR('Sites Score_Others'!O230="",'Sites Score_Others'!N230=""),"no","yes")</f>
        <v>yes</v>
      </c>
      <c r="N679" s="42" t="str">
        <f>IF(OR('Sites Score_Others'!P230="",'Sites Score_Others'!O230=""),"no","yes")</f>
        <v>yes</v>
      </c>
      <c r="O679" s="80" t="s">
        <v>602</v>
      </c>
      <c r="P679" s="42" t="str">
        <f>IF(OR('Sites Score_Others'!R230="",'Sites Score_Others'!P230=""),"no","yes")</f>
        <v>yes</v>
      </c>
      <c r="Q679" s="42" t="str">
        <f>IF(OR('Sites Score_Others'!S230="",'Sites Score_Others'!R230=""),"no","yes")</f>
        <v>yes</v>
      </c>
      <c r="R679" s="42" t="str">
        <f>IF(OR('Sites Score_Others'!T230="",'Sites Score_Others'!S230=""),"no","yes")</f>
        <v>yes</v>
      </c>
    </row>
    <row r="680" spans="5:18" hidden="1" outlineLevel="1" x14ac:dyDescent="0.45">
      <c r="E680" s="2" t="s">
        <v>224</v>
      </c>
      <c r="F680" s="2" t="s">
        <v>273</v>
      </c>
      <c r="G680" s="1" t="s">
        <v>131</v>
      </c>
      <c r="H680" s="1" t="s">
        <v>130</v>
      </c>
      <c r="I680" s="1" t="s">
        <v>132</v>
      </c>
      <c r="K680" s="42" t="str">
        <f>IF(OR('Sites Score_Others'!M231="",'Sites Score_Others'!L231=""),"no","yes")</f>
        <v>yes</v>
      </c>
      <c r="L680" s="42" t="str">
        <f>IF(OR('Sites Score_Others'!N231="",'Sites Score_Others'!M231=""),"no","yes")</f>
        <v>yes</v>
      </c>
      <c r="M680" s="42" t="str">
        <f>IF(OR('Sites Score_Others'!O231="",'Sites Score_Others'!N231=""),"no","yes")</f>
        <v>yes</v>
      </c>
      <c r="N680" s="42" t="str">
        <f>IF(OR('Sites Score_Others'!P231="",'Sites Score_Others'!O231=""),"no","yes")</f>
        <v>yes</v>
      </c>
      <c r="O680" s="80" t="s">
        <v>602</v>
      </c>
      <c r="P680" s="42" t="str">
        <f>IF(OR('Sites Score_Others'!R231="",'Sites Score_Others'!P231=""),"no","yes")</f>
        <v>yes</v>
      </c>
      <c r="Q680" s="42" t="str">
        <f>IF(OR('Sites Score_Others'!S231="",'Sites Score_Others'!R231=""),"no","yes")</f>
        <v>yes</v>
      </c>
      <c r="R680" s="42" t="str">
        <f>IF(OR('Sites Score_Others'!T231="",'Sites Score_Others'!S231=""),"no","yes")</f>
        <v>yes</v>
      </c>
    </row>
    <row r="681" spans="5:18" hidden="1" outlineLevel="1" x14ac:dyDescent="0.45">
      <c r="E681" s="2" t="s">
        <v>224</v>
      </c>
      <c r="F681" s="2" t="s">
        <v>274</v>
      </c>
      <c r="G681" s="1" t="s">
        <v>131</v>
      </c>
      <c r="H681" s="1" t="s">
        <v>130</v>
      </c>
      <c r="I681" s="1" t="s">
        <v>132</v>
      </c>
      <c r="K681" s="42" t="str">
        <f>IF(OR('Sites Score_Others'!M232="",'Sites Score_Others'!L232=""),"no","yes")</f>
        <v>yes</v>
      </c>
      <c r="L681" s="42" t="str">
        <f>IF(OR('Sites Score_Others'!N232="",'Sites Score_Others'!M232=""),"no","yes")</f>
        <v>yes</v>
      </c>
      <c r="M681" s="42" t="str">
        <f>IF(OR('Sites Score_Others'!O232="",'Sites Score_Others'!N232=""),"no","yes")</f>
        <v>yes</v>
      </c>
      <c r="N681" s="42" t="str">
        <f>IF(OR('Sites Score_Others'!P232="",'Sites Score_Others'!O232=""),"no","yes")</f>
        <v>yes</v>
      </c>
      <c r="O681" s="80" t="s">
        <v>602</v>
      </c>
      <c r="P681" s="42" t="str">
        <f>IF(OR('Sites Score_Others'!R232="",'Sites Score_Others'!P232=""),"no","yes")</f>
        <v>yes</v>
      </c>
      <c r="Q681" s="42" t="str">
        <f>IF(OR('Sites Score_Others'!S232="",'Sites Score_Others'!R232=""),"no","yes")</f>
        <v>yes</v>
      </c>
      <c r="R681" s="42" t="str">
        <f>IF(OR('Sites Score_Others'!T232="",'Sites Score_Others'!S232=""),"no","yes")</f>
        <v>yes</v>
      </c>
    </row>
    <row r="682" spans="5:18" hidden="1" outlineLevel="1" x14ac:dyDescent="0.45">
      <c r="E682" s="2" t="s">
        <v>224</v>
      </c>
      <c r="F682" s="2" t="s">
        <v>275</v>
      </c>
      <c r="G682" s="1" t="s">
        <v>131</v>
      </c>
      <c r="H682" s="1" t="s">
        <v>130</v>
      </c>
      <c r="I682" s="1" t="s">
        <v>132</v>
      </c>
      <c r="K682" s="42" t="str">
        <f>IF(OR('Sites Score_Others'!M233="",'Sites Score_Others'!L233=""),"no","yes")</f>
        <v>yes</v>
      </c>
      <c r="L682" s="42" t="str">
        <f>IF(OR('Sites Score_Others'!N233="",'Sites Score_Others'!M233=""),"no","yes")</f>
        <v>yes</v>
      </c>
      <c r="M682" s="42" t="str">
        <f>IF(OR('Sites Score_Others'!O233="",'Sites Score_Others'!N233=""),"no","yes")</f>
        <v>yes</v>
      </c>
      <c r="N682" s="42" t="str">
        <f>IF(OR('Sites Score_Others'!P233="",'Sites Score_Others'!O233=""),"no","yes")</f>
        <v>yes</v>
      </c>
      <c r="O682" s="80" t="s">
        <v>602</v>
      </c>
      <c r="P682" s="42" t="str">
        <f>IF(OR('Sites Score_Others'!R233="",'Sites Score_Others'!P233=""),"no","yes")</f>
        <v>yes</v>
      </c>
      <c r="Q682" s="42" t="str">
        <f>IF(OR('Sites Score_Others'!S233="",'Sites Score_Others'!R233=""),"no","yes")</f>
        <v>yes</v>
      </c>
      <c r="R682" s="42" t="str">
        <f>IF(OR('Sites Score_Others'!T233="",'Sites Score_Others'!S233=""),"no","yes")</f>
        <v>yes</v>
      </c>
    </row>
    <row r="683" spans="5:18" hidden="1" outlineLevel="1" x14ac:dyDescent="0.45">
      <c r="E683" s="2" t="s">
        <v>224</v>
      </c>
      <c r="F683" s="2" t="s">
        <v>276</v>
      </c>
      <c r="G683" s="1" t="s">
        <v>131</v>
      </c>
      <c r="H683" s="1" t="s">
        <v>130</v>
      </c>
      <c r="I683" s="1" t="s">
        <v>132</v>
      </c>
      <c r="K683" s="42" t="str">
        <f>IF(OR('Sites Score_Others'!M234="",'Sites Score_Others'!L234=""),"no","yes")</f>
        <v>yes</v>
      </c>
      <c r="L683" s="42" t="str">
        <f>IF(OR('Sites Score_Others'!N234="",'Sites Score_Others'!M234=""),"no","yes")</f>
        <v>yes</v>
      </c>
      <c r="M683" s="42" t="str">
        <f>IF(OR('Sites Score_Others'!O234="",'Sites Score_Others'!N234=""),"no","yes")</f>
        <v>yes</v>
      </c>
      <c r="N683" s="42" t="str">
        <f>IF(OR('Sites Score_Others'!P234="",'Sites Score_Others'!O234=""),"no","yes")</f>
        <v>yes</v>
      </c>
      <c r="O683" s="80" t="s">
        <v>602</v>
      </c>
      <c r="P683" s="42" t="str">
        <f>IF(OR('Sites Score_Others'!R234="",'Sites Score_Others'!P234=""),"no","yes")</f>
        <v>yes</v>
      </c>
      <c r="Q683" s="42" t="str">
        <f>IF(OR('Sites Score_Others'!S234="",'Sites Score_Others'!R234=""),"no","yes")</f>
        <v>yes</v>
      </c>
      <c r="R683" s="42" t="str">
        <f>IF(OR('Sites Score_Others'!T234="",'Sites Score_Others'!S234=""),"no","yes")</f>
        <v>yes</v>
      </c>
    </row>
    <row r="684" spans="5:18" hidden="1" outlineLevel="1" x14ac:dyDescent="0.45">
      <c r="E684" s="2" t="s">
        <v>224</v>
      </c>
      <c r="F684" s="2" t="s">
        <v>277</v>
      </c>
      <c r="G684" s="1" t="s">
        <v>131</v>
      </c>
      <c r="H684" s="1" t="s">
        <v>130</v>
      </c>
      <c r="I684" s="1" t="s">
        <v>132</v>
      </c>
      <c r="K684" s="42" t="str">
        <f>IF(OR('Sites Score_Others'!M235="",'Sites Score_Others'!L235=""),"no","yes")</f>
        <v>yes</v>
      </c>
      <c r="L684" s="42" t="str">
        <f>IF(OR('Sites Score_Others'!N235="",'Sites Score_Others'!M235=""),"no","yes")</f>
        <v>yes</v>
      </c>
      <c r="M684" s="42" t="str">
        <f>IF(OR('Sites Score_Others'!O235="",'Sites Score_Others'!N235=""),"no","yes")</f>
        <v>yes</v>
      </c>
      <c r="N684" s="42" t="str">
        <f>IF(OR('Sites Score_Others'!P235="",'Sites Score_Others'!O235=""),"no","yes")</f>
        <v>yes</v>
      </c>
      <c r="O684" s="80" t="s">
        <v>602</v>
      </c>
      <c r="P684" s="42" t="str">
        <f>IF(OR('Sites Score_Others'!R235="",'Sites Score_Others'!P235=""),"no","yes")</f>
        <v>yes</v>
      </c>
      <c r="Q684" s="42" t="str">
        <f>IF(OR('Sites Score_Others'!S235="",'Sites Score_Others'!R235=""),"no","yes")</f>
        <v>yes</v>
      </c>
      <c r="R684" s="42" t="str">
        <f>IF(OR('Sites Score_Others'!T235="",'Sites Score_Others'!S235=""),"no","yes")</f>
        <v>yes</v>
      </c>
    </row>
    <row r="685" spans="5:18" hidden="1" outlineLevel="1" x14ac:dyDescent="0.45">
      <c r="E685" s="2" t="s">
        <v>224</v>
      </c>
      <c r="F685" s="2" t="s">
        <v>278</v>
      </c>
      <c r="G685" s="1" t="s">
        <v>131</v>
      </c>
      <c r="H685" s="1" t="s">
        <v>130</v>
      </c>
      <c r="I685" s="1" t="s">
        <v>132</v>
      </c>
      <c r="K685" s="42" t="str">
        <f>IF(OR('Sites Score_Others'!M236="",'Sites Score_Others'!L236=""),"no","yes")</f>
        <v>yes</v>
      </c>
      <c r="L685" s="42" t="str">
        <f>IF(OR('Sites Score_Others'!N236="",'Sites Score_Others'!M236=""),"no","yes")</f>
        <v>yes</v>
      </c>
      <c r="M685" s="42" t="str">
        <f>IF(OR('Sites Score_Others'!O236="",'Sites Score_Others'!N236=""),"no","yes")</f>
        <v>yes</v>
      </c>
      <c r="N685" s="42" t="str">
        <f>IF(OR('Sites Score_Others'!P236="",'Sites Score_Others'!O236=""),"no","yes")</f>
        <v>yes</v>
      </c>
      <c r="O685" s="80" t="s">
        <v>602</v>
      </c>
      <c r="P685" s="42" t="str">
        <f>IF(OR('Sites Score_Others'!R236="",'Sites Score_Others'!P236=""),"no","yes")</f>
        <v>yes</v>
      </c>
      <c r="Q685" s="42" t="str">
        <f>IF(OR('Sites Score_Others'!S236="",'Sites Score_Others'!R236=""),"no","yes")</f>
        <v>yes</v>
      </c>
      <c r="R685" s="42" t="str">
        <f>IF(OR('Sites Score_Others'!T236="",'Sites Score_Others'!S236=""),"no","yes")</f>
        <v>yes</v>
      </c>
    </row>
    <row r="686" spans="5:18" hidden="1" outlineLevel="1" x14ac:dyDescent="0.45">
      <c r="E686" s="2" t="s">
        <v>224</v>
      </c>
      <c r="F686" s="2" t="s">
        <v>279</v>
      </c>
      <c r="G686" s="1" t="s">
        <v>131</v>
      </c>
      <c r="H686" s="1" t="s">
        <v>130</v>
      </c>
      <c r="I686" s="1" t="s">
        <v>132</v>
      </c>
      <c r="K686" s="42" t="str">
        <f>IF(OR('Sites Score_Others'!M237="",'Sites Score_Others'!L237=""),"no","yes")</f>
        <v>yes</v>
      </c>
      <c r="L686" s="42" t="str">
        <f>IF(OR('Sites Score_Others'!N237="",'Sites Score_Others'!M237=""),"no","yes")</f>
        <v>yes</v>
      </c>
      <c r="M686" s="42" t="str">
        <f>IF(OR('Sites Score_Others'!O237="",'Sites Score_Others'!N237=""),"no","yes")</f>
        <v>yes</v>
      </c>
      <c r="N686" s="42" t="str">
        <f>IF(OR('Sites Score_Others'!P237="",'Sites Score_Others'!O237=""),"no","yes")</f>
        <v>yes</v>
      </c>
      <c r="O686" s="80" t="s">
        <v>602</v>
      </c>
      <c r="P686" s="42" t="str">
        <f>IF(OR('Sites Score_Others'!R237="",'Sites Score_Others'!P237=""),"no","yes")</f>
        <v>yes</v>
      </c>
      <c r="Q686" s="42" t="str">
        <f>IF(OR('Sites Score_Others'!S237="",'Sites Score_Others'!R237=""),"no","yes")</f>
        <v>yes</v>
      </c>
      <c r="R686" s="42" t="str">
        <f>IF(OR('Sites Score_Others'!T237="",'Sites Score_Others'!S237=""),"no","yes")</f>
        <v>yes</v>
      </c>
    </row>
    <row r="687" spans="5:18" hidden="1" outlineLevel="1" x14ac:dyDescent="0.45">
      <c r="E687" s="2" t="s">
        <v>224</v>
      </c>
      <c r="F687" s="2" t="s">
        <v>280</v>
      </c>
      <c r="G687" s="1" t="s">
        <v>131</v>
      </c>
      <c r="H687" s="1" t="s">
        <v>130</v>
      </c>
      <c r="I687" s="1" t="s">
        <v>132</v>
      </c>
      <c r="K687" s="42" t="str">
        <f>IF(OR('Sites Score_Others'!M238="",'Sites Score_Others'!L238=""),"no","yes")</f>
        <v>yes</v>
      </c>
      <c r="L687" s="42" t="str">
        <f>IF(OR('Sites Score_Others'!N238="",'Sites Score_Others'!M238=""),"no","yes")</f>
        <v>yes</v>
      </c>
      <c r="M687" s="42" t="str">
        <f>IF(OR('Sites Score_Others'!O238="",'Sites Score_Others'!N238=""),"no","yes")</f>
        <v>yes</v>
      </c>
      <c r="N687" s="42" t="str">
        <f>IF(OR('Sites Score_Others'!P238="",'Sites Score_Others'!O238=""),"no","yes")</f>
        <v>yes</v>
      </c>
      <c r="O687" s="80" t="s">
        <v>602</v>
      </c>
      <c r="P687" s="42" t="str">
        <f>IF(OR('Sites Score_Others'!R238="",'Sites Score_Others'!P238=""),"no","yes")</f>
        <v>yes</v>
      </c>
      <c r="Q687" s="42" t="str">
        <f>IF(OR('Sites Score_Others'!S238="",'Sites Score_Others'!R238=""),"no","yes")</f>
        <v>yes</v>
      </c>
      <c r="R687" s="42" t="str">
        <f>IF(OR('Sites Score_Others'!T238="",'Sites Score_Others'!S238=""),"no","yes")</f>
        <v>yes</v>
      </c>
    </row>
    <row r="688" spans="5:18" hidden="1" outlineLevel="1" x14ac:dyDescent="0.45">
      <c r="E688" s="2" t="s">
        <v>224</v>
      </c>
      <c r="F688" s="2" t="s">
        <v>281</v>
      </c>
      <c r="G688" s="1" t="s">
        <v>131</v>
      </c>
      <c r="H688" s="1" t="s">
        <v>130</v>
      </c>
      <c r="I688" s="1" t="s">
        <v>132</v>
      </c>
      <c r="K688" s="42" t="str">
        <f>IF(OR('Sites Score_Others'!M239="",'Sites Score_Others'!L239=""),"no","yes")</f>
        <v>yes</v>
      </c>
      <c r="L688" s="42" t="str">
        <f>IF(OR('Sites Score_Others'!N239="",'Sites Score_Others'!M239=""),"no","yes")</f>
        <v>yes</v>
      </c>
      <c r="M688" s="42" t="str">
        <f>IF(OR('Sites Score_Others'!O239="",'Sites Score_Others'!N239=""),"no","yes")</f>
        <v>yes</v>
      </c>
      <c r="N688" s="42" t="str">
        <f>IF(OR('Sites Score_Others'!P239="",'Sites Score_Others'!O239=""),"no","yes")</f>
        <v>yes</v>
      </c>
      <c r="O688" s="80" t="s">
        <v>602</v>
      </c>
      <c r="P688" s="42" t="str">
        <f>IF(OR('Sites Score_Others'!R239="",'Sites Score_Others'!P239=""),"no","yes")</f>
        <v>yes</v>
      </c>
      <c r="Q688" s="42" t="str">
        <f>IF(OR('Sites Score_Others'!S239="",'Sites Score_Others'!R239=""),"no","yes")</f>
        <v>yes</v>
      </c>
      <c r="R688" s="42" t="str">
        <f>IF(OR('Sites Score_Others'!T239="",'Sites Score_Others'!S239=""),"no","yes")</f>
        <v>yes</v>
      </c>
    </row>
    <row r="689" spans="5:18" hidden="1" outlineLevel="1" x14ac:dyDescent="0.45">
      <c r="E689" s="2" t="s">
        <v>224</v>
      </c>
      <c r="F689" s="2" t="s">
        <v>282</v>
      </c>
      <c r="G689" s="1" t="s">
        <v>131</v>
      </c>
      <c r="H689" s="1" t="s">
        <v>130</v>
      </c>
      <c r="I689" s="1" t="s">
        <v>132</v>
      </c>
      <c r="K689" s="42" t="str">
        <f>IF(OR('Sites Score_Others'!M240="",'Sites Score_Others'!L240=""),"no","yes")</f>
        <v>yes</v>
      </c>
      <c r="L689" s="42" t="str">
        <f>IF(OR('Sites Score_Others'!N240="",'Sites Score_Others'!M240=""),"no","yes")</f>
        <v>yes</v>
      </c>
      <c r="M689" s="42" t="str">
        <f>IF(OR('Sites Score_Others'!O240="",'Sites Score_Others'!N240=""),"no","yes")</f>
        <v>yes</v>
      </c>
      <c r="N689" s="42" t="str">
        <f>IF(OR('Sites Score_Others'!P240="",'Sites Score_Others'!O240=""),"no","yes")</f>
        <v>yes</v>
      </c>
      <c r="O689" s="80" t="s">
        <v>602</v>
      </c>
      <c r="P689" s="42" t="str">
        <f>IF(OR('Sites Score_Others'!R240="",'Sites Score_Others'!P240=""),"no","yes")</f>
        <v>yes</v>
      </c>
      <c r="Q689" s="42" t="str">
        <f>IF(OR('Sites Score_Others'!S240="",'Sites Score_Others'!R240=""),"no","yes")</f>
        <v>yes</v>
      </c>
      <c r="R689" s="42" t="str">
        <f>IF(OR('Sites Score_Others'!T240="",'Sites Score_Others'!S240=""),"no","yes")</f>
        <v>yes</v>
      </c>
    </row>
    <row r="690" spans="5:18" hidden="1" outlineLevel="1" x14ac:dyDescent="0.45">
      <c r="E690" s="2" t="s">
        <v>224</v>
      </c>
      <c r="F690" s="2" t="s">
        <v>283</v>
      </c>
      <c r="G690" s="1" t="s">
        <v>131</v>
      </c>
      <c r="H690" s="1" t="s">
        <v>130</v>
      </c>
      <c r="I690" s="1" t="s">
        <v>132</v>
      </c>
      <c r="K690" s="42" t="str">
        <f>IF(OR('Sites Score_Others'!M241="",'Sites Score_Others'!L241=""),"no","yes")</f>
        <v>yes</v>
      </c>
      <c r="L690" s="42" t="str">
        <f>IF(OR('Sites Score_Others'!N241="",'Sites Score_Others'!M241=""),"no","yes")</f>
        <v>yes</v>
      </c>
      <c r="M690" s="42" t="str">
        <f>IF(OR('Sites Score_Others'!O241="",'Sites Score_Others'!N241=""),"no","yes")</f>
        <v>yes</v>
      </c>
      <c r="N690" s="42" t="str">
        <f>IF(OR('Sites Score_Others'!P241="",'Sites Score_Others'!O241=""),"no","yes")</f>
        <v>yes</v>
      </c>
      <c r="O690" s="80" t="s">
        <v>602</v>
      </c>
      <c r="P690" s="42" t="str">
        <f>IF(OR('Sites Score_Others'!R241="",'Sites Score_Others'!P241=""),"no","yes")</f>
        <v>yes</v>
      </c>
      <c r="Q690" s="42" t="str">
        <f>IF(OR('Sites Score_Others'!S241="",'Sites Score_Others'!R241=""),"no","yes")</f>
        <v>yes</v>
      </c>
      <c r="R690" s="42" t="str">
        <f>IF(OR('Sites Score_Others'!T241="",'Sites Score_Others'!S241=""),"no","yes")</f>
        <v>yes</v>
      </c>
    </row>
    <row r="691" spans="5:18" hidden="1" outlineLevel="1" x14ac:dyDescent="0.45">
      <c r="E691" s="2" t="s">
        <v>224</v>
      </c>
      <c r="F691" s="2" t="s">
        <v>284</v>
      </c>
      <c r="G691" s="1" t="s">
        <v>131</v>
      </c>
      <c r="H691" s="1" t="s">
        <v>130</v>
      </c>
      <c r="I691" s="1" t="s">
        <v>132</v>
      </c>
      <c r="K691" s="42" t="str">
        <f>IF(OR('Sites Score_Others'!M242="",'Sites Score_Others'!L242=""),"no","yes")</f>
        <v>yes</v>
      </c>
      <c r="L691" s="42" t="str">
        <f>IF(OR('Sites Score_Others'!N242="",'Sites Score_Others'!M242=""),"no","yes")</f>
        <v>yes</v>
      </c>
      <c r="M691" s="42" t="str">
        <f>IF(OR('Sites Score_Others'!O242="",'Sites Score_Others'!N242=""),"no","yes")</f>
        <v>yes</v>
      </c>
      <c r="N691" s="42" t="str">
        <f>IF(OR('Sites Score_Others'!P242="",'Sites Score_Others'!O242=""),"no","yes")</f>
        <v>yes</v>
      </c>
      <c r="O691" s="80" t="s">
        <v>602</v>
      </c>
      <c r="P691" s="42" t="str">
        <f>IF(OR('Sites Score_Others'!R242="",'Sites Score_Others'!P242=""),"no","yes")</f>
        <v>yes</v>
      </c>
      <c r="Q691" s="42" t="str">
        <f>IF(OR('Sites Score_Others'!S242="",'Sites Score_Others'!R242=""),"no","yes")</f>
        <v>yes</v>
      </c>
      <c r="R691" s="42" t="str">
        <f>IF(OR('Sites Score_Others'!T242="",'Sites Score_Others'!S242=""),"no","yes")</f>
        <v>yes</v>
      </c>
    </row>
    <row r="692" spans="5:18" hidden="1" outlineLevel="1" x14ac:dyDescent="0.45">
      <c r="E692" s="2" t="s">
        <v>224</v>
      </c>
      <c r="F692" s="2" t="s">
        <v>285</v>
      </c>
      <c r="G692" s="1" t="s">
        <v>131</v>
      </c>
      <c r="H692" s="1" t="s">
        <v>130</v>
      </c>
      <c r="I692" s="1" t="s">
        <v>132</v>
      </c>
      <c r="K692" s="42" t="str">
        <f>IF(OR('Sites Score_Others'!M243="",'Sites Score_Others'!L243=""),"no","yes")</f>
        <v>yes</v>
      </c>
      <c r="L692" s="42" t="str">
        <f>IF(OR('Sites Score_Others'!N243="",'Sites Score_Others'!M243=""),"no","yes")</f>
        <v>yes</v>
      </c>
      <c r="M692" s="42" t="str">
        <f>IF(OR('Sites Score_Others'!O243="",'Sites Score_Others'!N243=""),"no","yes")</f>
        <v>yes</v>
      </c>
      <c r="N692" s="42" t="str">
        <f>IF(OR('Sites Score_Others'!P243="",'Sites Score_Others'!O243=""),"no","yes")</f>
        <v>yes</v>
      </c>
      <c r="O692" s="80" t="s">
        <v>602</v>
      </c>
      <c r="P692" s="42" t="str">
        <f>IF(OR('Sites Score_Others'!R243="",'Sites Score_Others'!P243=""),"no","yes")</f>
        <v>yes</v>
      </c>
      <c r="Q692" s="42" t="str">
        <f>IF(OR('Sites Score_Others'!S243="",'Sites Score_Others'!R243=""),"no","yes")</f>
        <v>yes</v>
      </c>
      <c r="R692" s="42" t="str">
        <f>IF(OR('Sites Score_Others'!T243="",'Sites Score_Others'!S243=""),"no","yes")</f>
        <v>yes</v>
      </c>
    </row>
    <row r="693" spans="5:18" hidden="1" outlineLevel="1" x14ac:dyDescent="0.45">
      <c r="E693" s="2" t="s">
        <v>224</v>
      </c>
      <c r="F693" s="2" t="s">
        <v>286</v>
      </c>
      <c r="G693" s="1" t="s">
        <v>131</v>
      </c>
      <c r="H693" s="1" t="s">
        <v>130</v>
      </c>
      <c r="I693" s="1" t="s">
        <v>132</v>
      </c>
      <c r="K693" s="42" t="str">
        <f>IF(OR('Sites Score_Others'!M244="",'Sites Score_Others'!L244=""),"no","yes")</f>
        <v>yes</v>
      </c>
      <c r="L693" s="42" t="str">
        <f>IF(OR('Sites Score_Others'!N244="",'Sites Score_Others'!M244=""),"no","yes")</f>
        <v>yes</v>
      </c>
      <c r="M693" s="42" t="str">
        <f>IF(OR('Sites Score_Others'!O244="",'Sites Score_Others'!N244=""),"no","yes")</f>
        <v>yes</v>
      </c>
      <c r="N693" s="42" t="str">
        <f>IF(OR('Sites Score_Others'!P244="",'Sites Score_Others'!O244=""),"no","yes")</f>
        <v>yes</v>
      </c>
      <c r="O693" s="80" t="s">
        <v>602</v>
      </c>
      <c r="P693" s="42" t="str">
        <f>IF(OR('Sites Score_Others'!R244="",'Sites Score_Others'!P244=""),"no","yes")</f>
        <v>yes</v>
      </c>
      <c r="Q693" s="42" t="str">
        <f>IF(OR('Sites Score_Others'!S244="",'Sites Score_Others'!R244=""),"no","yes")</f>
        <v>yes</v>
      </c>
      <c r="R693" s="42" t="str">
        <f>IF(OR('Sites Score_Others'!T244="",'Sites Score_Others'!S244=""),"no","yes")</f>
        <v>yes</v>
      </c>
    </row>
    <row r="694" spans="5:18" hidden="1" outlineLevel="1" x14ac:dyDescent="0.45">
      <c r="E694" s="2" t="s">
        <v>224</v>
      </c>
      <c r="F694" s="2" t="s">
        <v>287</v>
      </c>
      <c r="G694" s="1" t="s">
        <v>131</v>
      </c>
      <c r="H694" s="1" t="s">
        <v>130</v>
      </c>
      <c r="I694" s="1" t="s">
        <v>132</v>
      </c>
      <c r="K694" s="42" t="str">
        <f>IF(OR('Sites Score_Others'!M245="",'Sites Score_Others'!L245=""),"no","yes")</f>
        <v>yes</v>
      </c>
      <c r="L694" s="42" t="str">
        <f>IF(OR('Sites Score_Others'!N245="",'Sites Score_Others'!M245=""),"no","yes")</f>
        <v>yes</v>
      </c>
      <c r="M694" s="42" t="str">
        <f>IF(OR('Sites Score_Others'!O245="",'Sites Score_Others'!N245=""),"no","yes")</f>
        <v>yes</v>
      </c>
      <c r="N694" s="42" t="str">
        <f>IF(OR('Sites Score_Others'!P245="",'Sites Score_Others'!O245=""),"no","yes")</f>
        <v>yes</v>
      </c>
      <c r="O694" s="80" t="s">
        <v>602</v>
      </c>
      <c r="P694" s="42" t="str">
        <f>IF(OR('Sites Score_Others'!R245="",'Sites Score_Others'!P245=""),"no","yes")</f>
        <v>yes</v>
      </c>
      <c r="Q694" s="42" t="str">
        <f>IF(OR('Sites Score_Others'!S245="",'Sites Score_Others'!R245=""),"no","yes")</f>
        <v>yes</v>
      </c>
      <c r="R694" s="42" t="str">
        <f>IF(OR('Sites Score_Others'!T245="",'Sites Score_Others'!S245=""),"no","yes")</f>
        <v>yes</v>
      </c>
    </row>
    <row r="695" spans="5:18" hidden="1" outlineLevel="1" x14ac:dyDescent="0.45">
      <c r="E695" s="2" t="s">
        <v>224</v>
      </c>
      <c r="F695" s="2" t="s">
        <v>288</v>
      </c>
      <c r="G695" s="1" t="s">
        <v>131</v>
      </c>
      <c r="H695" s="1" t="s">
        <v>130</v>
      </c>
      <c r="I695" s="1" t="s">
        <v>132</v>
      </c>
      <c r="K695" s="42" t="str">
        <f>IF(OR('Sites Score_Others'!M246="",'Sites Score_Others'!L246=""),"no","yes")</f>
        <v>yes</v>
      </c>
      <c r="L695" s="42" t="str">
        <f>IF(OR('Sites Score_Others'!N246="",'Sites Score_Others'!M246=""),"no","yes")</f>
        <v>yes</v>
      </c>
      <c r="M695" s="42" t="str">
        <f>IF(OR('Sites Score_Others'!O246="",'Sites Score_Others'!N246=""),"no","yes")</f>
        <v>yes</v>
      </c>
      <c r="N695" s="42" t="str">
        <f>IF(OR('Sites Score_Others'!P246="",'Sites Score_Others'!O246=""),"no","yes")</f>
        <v>yes</v>
      </c>
      <c r="O695" s="80" t="s">
        <v>602</v>
      </c>
      <c r="P695" s="42" t="str">
        <f>IF(OR('Sites Score_Others'!R246="",'Sites Score_Others'!P246=""),"no","yes")</f>
        <v>yes</v>
      </c>
      <c r="Q695" s="42" t="str">
        <f>IF(OR('Sites Score_Others'!S246="",'Sites Score_Others'!R246=""),"no","yes")</f>
        <v>yes</v>
      </c>
      <c r="R695" s="42" t="str">
        <f>IF(OR('Sites Score_Others'!T246="",'Sites Score_Others'!S246=""),"no","yes")</f>
        <v>yes</v>
      </c>
    </row>
    <row r="696" spans="5:18" hidden="1" outlineLevel="1" x14ac:dyDescent="0.45">
      <c r="E696" s="2" t="s">
        <v>224</v>
      </c>
      <c r="F696" s="2" t="s">
        <v>289</v>
      </c>
      <c r="G696" s="1" t="s">
        <v>131</v>
      </c>
      <c r="H696" s="1" t="s">
        <v>130</v>
      </c>
      <c r="I696" s="1" t="s">
        <v>132</v>
      </c>
      <c r="K696" s="42" t="str">
        <f>IF(OR('Sites Score_Others'!M247="",'Sites Score_Others'!L247=""),"no","yes")</f>
        <v>yes</v>
      </c>
      <c r="L696" s="42" t="str">
        <f>IF(OR('Sites Score_Others'!N247="",'Sites Score_Others'!M247=""),"no","yes")</f>
        <v>yes</v>
      </c>
      <c r="M696" s="42" t="str">
        <f>IF(OR('Sites Score_Others'!O247="",'Sites Score_Others'!N247=""),"no","yes")</f>
        <v>yes</v>
      </c>
      <c r="N696" s="42" t="str">
        <f>IF(OR('Sites Score_Others'!P247="",'Sites Score_Others'!O247=""),"no","yes")</f>
        <v>yes</v>
      </c>
      <c r="O696" s="80" t="s">
        <v>602</v>
      </c>
      <c r="P696" s="42" t="str">
        <f>IF(OR('Sites Score_Others'!R247="",'Sites Score_Others'!P247=""),"no","yes")</f>
        <v>yes</v>
      </c>
      <c r="Q696" s="42" t="str">
        <f>IF(OR('Sites Score_Others'!S247="",'Sites Score_Others'!R247=""),"no","yes")</f>
        <v>yes</v>
      </c>
      <c r="R696" s="42" t="str">
        <f>IF(OR('Sites Score_Others'!T247="",'Sites Score_Others'!S247=""),"no","yes")</f>
        <v>yes</v>
      </c>
    </row>
    <row r="697" spans="5:18" hidden="1" outlineLevel="1" x14ac:dyDescent="0.45">
      <c r="E697" s="2" t="s">
        <v>224</v>
      </c>
      <c r="F697" s="2" t="s">
        <v>290</v>
      </c>
      <c r="G697" s="1" t="s">
        <v>131</v>
      </c>
      <c r="H697" s="1" t="s">
        <v>130</v>
      </c>
      <c r="I697" s="1" t="s">
        <v>132</v>
      </c>
      <c r="K697" s="42" t="str">
        <f>IF(OR('Sites Score_Others'!M248="",'Sites Score_Others'!L248=""),"no","yes")</f>
        <v>yes</v>
      </c>
      <c r="L697" s="42" t="str">
        <f>IF(OR('Sites Score_Others'!N248="",'Sites Score_Others'!M248=""),"no","yes")</f>
        <v>yes</v>
      </c>
      <c r="M697" s="42" t="str">
        <f>IF(OR('Sites Score_Others'!O248="",'Sites Score_Others'!N248=""),"no","yes")</f>
        <v>yes</v>
      </c>
      <c r="N697" s="42" t="str">
        <f>IF(OR('Sites Score_Others'!P248="",'Sites Score_Others'!O248=""),"no","yes")</f>
        <v>yes</v>
      </c>
      <c r="O697" s="80" t="s">
        <v>602</v>
      </c>
      <c r="P697" s="42" t="str">
        <f>IF(OR('Sites Score_Others'!R248="",'Sites Score_Others'!P248=""),"no","yes")</f>
        <v>yes</v>
      </c>
      <c r="Q697" s="42" t="str">
        <f>IF(OR('Sites Score_Others'!S248="",'Sites Score_Others'!R248=""),"no","yes")</f>
        <v>yes</v>
      </c>
      <c r="R697" s="42" t="str">
        <f>IF(OR('Sites Score_Others'!T248="",'Sites Score_Others'!S248=""),"no","yes")</f>
        <v>yes</v>
      </c>
    </row>
    <row r="698" spans="5:18" hidden="1" outlineLevel="1" x14ac:dyDescent="0.45">
      <c r="E698" s="2" t="s">
        <v>224</v>
      </c>
      <c r="F698" s="2" t="s">
        <v>291</v>
      </c>
      <c r="G698" s="1" t="s">
        <v>131</v>
      </c>
      <c r="H698" s="1" t="s">
        <v>130</v>
      </c>
      <c r="I698" s="1" t="s">
        <v>132</v>
      </c>
      <c r="K698" s="42" t="str">
        <f>IF(OR('Sites Score_Others'!M249="",'Sites Score_Others'!L249=""),"no","yes")</f>
        <v>yes</v>
      </c>
      <c r="L698" s="42" t="str">
        <f>IF(OR('Sites Score_Others'!N249="",'Sites Score_Others'!M249=""),"no","yes")</f>
        <v>yes</v>
      </c>
      <c r="M698" s="42" t="str">
        <f>IF(OR('Sites Score_Others'!O249="",'Sites Score_Others'!N249=""),"no","yes")</f>
        <v>yes</v>
      </c>
      <c r="N698" s="42" t="str">
        <f>IF(OR('Sites Score_Others'!P249="",'Sites Score_Others'!O249=""),"no","yes")</f>
        <v>yes</v>
      </c>
      <c r="O698" s="80" t="s">
        <v>602</v>
      </c>
      <c r="P698" s="42" t="str">
        <f>IF(OR('Sites Score_Others'!R249="",'Sites Score_Others'!P249=""),"no","yes")</f>
        <v>yes</v>
      </c>
      <c r="Q698" s="42" t="str">
        <f>IF(OR('Sites Score_Others'!S249="",'Sites Score_Others'!R249=""),"no","yes")</f>
        <v>yes</v>
      </c>
      <c r="R698" s="42" t="str">
        <f>IF(OR('Sites Score_Others'!T249="",'Sites Score_Others'!S249=""),"no","yes")</f>
        <v>yes</v>
      </c>
    </row>
    <row r="699" spans="5:18" hidden="1" outlineLevel="1" x14ac:dyDescent="0.45">
      <c r="E699" s="2" t="s">
        <v>224</v>
      </c>
      <c r="F699" s="2" t="s">
        <v>292</v>
      </c>
      <c r="G699" s="1" t="s">
        <v>131</v>
      </c>
      <c r="H699" s="1" t="s">
        <v>130</v>
      </c>
      <c r="I699" s="1" t="s">
        <v>132</v>
      </c>
      <c r="K699" s="42" t="str">
        <f>IF(OR('Sites Score_Others'!M250="",'Sites Score_Others'!L250=""),"no","yes")</f>
        <v>yes</v>
      </c>
      <c r="L699" s="42" t="str">
        <f>IF(OR('Sites Score_Others'!N250="",'Sites Score_Others'!M250=""),"no","yes")</f>
        <v>yes</v>
      </c>
      <c r="M699" s="42" t="str">
        <f>IF(OR('Sites Score_Others'!O250="",'Sites Score_Others'!N250=""),"no","yes")</f>
        <v>yes</v>
      </c>
      <c r="N699" s="42" t="str">
        <f>IF(OR('Sites Score_Others'!P250="",'Sites Score_Others'!O250=""),"no","yes")</f>
        <v>yes</v>
      </c>
      <c r="O699" s="80" t="s">
        <v>602</v>
      </c>
      <c r="P699" s="42" t="str">
        <f>IF(OR('Sites Score_Others'!R250="",'Sites Score_Others'!P250=""),"no","yes")</f>
        <v>yes</v>
      </c>
      <c r="Q699" s="42" t="str">
        <f>IF(OR('Sites Score_Others'!S250="",'Sites Score_Others'!R250=""),"no","yes")</f>
        <v>yes</v>
      </c>
      <c r="R699" s="42" t="str">
        <f>IF(OR('Sites Score_Others'!T250="",'Sites Score_Others'!S250=""),"no","yes")</f>
        <v>yes</v>
      </c>
    </row>
    <row r="700" spans="5:18" hidden="1" outlineLevel="1" x14ac:dyDescent="0.45">
      <c r="E700" s="2" t="s">
        <v>224</v>
      </c>
      <c r="F700" s="2" t="s">
        <v>293</v>
      </c>
      <c r="G700" s="1" t="s">
        <v>131</v>
      </c>
      <c r="H700" s="1" t="s">
        <v>130</v>
      </c>
      <c r="I700" s="1" t="s">
        <v>132</v>
      </c>
      <c r="K700" s="42" t="str">
        <f>IF(OR('Sites Score_Others'!M251="",'Sites Score_Others'!L251=""),"no","yes")</f>
        <v>yes</v>
      </c>
      <c r="L700" s="42" t="str">
        <f>IF(OR('Sites Score_Others'!N251="",'Sites Score_Others'!M251=""),"no","yes")</f>
        <v>yes</v>
      </c>
      <c r="M700" s="42" t="str">
        <f>IF(OR('Sites Score_Others'!O251="",'Sites Score_Others'!N251=""),"no","yes")</f>
        <v>yes</v>
      </c>
      <c r="N700" s="42" t="str">
        <f>IF(OR('Sites Score_Others'!P251="",'Sites Score_Others'!O251=""),"no","yes")</f>
        <v>yes</v>
      </c>
      <c r="O700" s="80" t="s">
        <v>602</v>
      </c>
      <c r="P700" s="42" t="str">
        <f>IF(OR('Sites Score_Others'!R251="",'Sites Score_Others'!P251=""),"no","yes")</f>
        <v>yes</v>
      </c>
      <c r="Q700" s="42" t="str">
        <f>IF(OR('Sites Score_Others'!S251="",'Sites Score_Others'!R251=""),"no","yes")</f>
        <v>yes</v>
      </c>
      <c r="R700" s="42" t="str">
        <f>IF(OR('Sites Score_Others'!T251="",'Sites Score_Others'!S251=""),"no","yes")</f>
        <v>yes</v>
      </c>
    </row>
    <row r="701" spans="5:18" hidden="1" outlineLevel="1" x14ac:dyDescent="0.45">
      <c r="E701" s="2" t="s">
        <v>224</v>
      </c>
      <c r="F701" s="2" t="s">
        <v>294</v>
      </c>
      <c r="G701" s="1" t="s">
        <v>131</v>
      </c>
      <c r="H701" s="1" t="s">
        <v>130</v>
      </c>
      <c r="I701" s="1" t="s">
        <v>132</v>
      </c>
      <c r="K701" s="42" t="str">
        <f>IF(OR('Sites Score_Others'!M252="",'Sites Score_Others'!L252=""),"no","yes")</f>
        <v>yes</v>
      </c>
      <c r="L701" s="42" t="str">
        <f>IF(OR('Sites Score_Others'!N252="",'Sites Score_Others'!M252=""),"no","yes")</f>
        <v>yes</v>
      </c>
      <c r="M701" s="42" t="str">
        <f>IF(OR('Sites Score_Others'!O252="",'Sites Score_Others'!N252=""),"no","yes")</f>
        <v>yes</v>
      </c>
      <c r="N701" s="42" t="str">
        <f>IF(OR('Sites Score_Others'!P252="",'Sites Score_Others'!O252=""),"no","yes")</f>
        <v>yes</v>
      </c>
      <c r="O701" s="80" t="s">
        <v>602</v>
      </c>
      <c r="P701" s="42" t="str">
        <f>IF(OR('Sites Score_Others'!R252="",'Sites Score_Others'!P252=""),"no","yes")</f>
        <v>yes</v>
      </c>
      <c r="Q701" s="42" t="str">
        <f>IF(OR('Sites Score_Others'!S252="",'Sites Score_Others'!R252=""),"no","yes")</f>
        <v>yes</v>
      </c>
      <c r="R701" s="42" t="str">
        <f>IF(OR('Sites Score_Others'!T252="",'Sites Score_Others'!S252=""),"no","yes")</f>
        <v>yes</v>
      </c>
    </row>
    <row r="702" spans="5:18" hidden="1" outlineLevel="1" x14ac:dyDescent="0.45">
      <c r="E702" s="2" t="s">
        <v>224</v>
      </c>
      <c r="F702" s="2" t="s">
        <v>295</v>
      </c>
      <c r="G702" s="1" t="s">
        <v>131</v>
      </c>
      <c r="H702" s="1" t="s">
        <v>130</v>
      </c>
      <c r="I702" s="1" t="s">
        <v>132</v>
      </c>
      <c r="K702" s="42" t="str">
        <f>IF(OR('Sites Score_Others'!M253="",'Sites Score_Others'!L253=""),"no","yes")</f>
        <v>yes</v>
      </c>
      <c r="L702" s="42" t="str">
        <f>IF(OR('Sites Score_Others'!N253="",'Sites Score_Others'!M253=""),"no","yes")</f>
        <v>yes</v>
      </c>
      <c r="M702" s="42" t="str">
        <f>IF(OR('Sites Score_Others'!O253="",'Sites Score_Others'!N253=""),"no","yes")</f>
        <v>yes</v>
      </c>
      <c r="N702" s="42" t="str">
        <f>IF(OR('Sites Score_Others'!P253="",'Sites Score_Others'!O253=""),"no","yes")</f>
        <v>yes</v>
      </c>
      <c r="O702" s="80" t="s">
        <v>602</v>
      </c>
      <c r="P702" s="42" t="str">
        <f>IF(OR('Sites Score_Others'!R253="",'Sites Score_Others'!P253=""),"no","yes")</f>
        <v>yes</v>
      </c>
      <c r="Q702" s="42" t="str">
        <f>IF(OR('Sites Score_Others'!S253="",'Sites Score_Others'!R253=""),"no","yes")</f>
        <v>yes</v>
      </c>
      <c r="R702" s="42" t="str">
        <f>IF(OR('Sites Score_Others'!T253="",'Sites Score_Others'!S253=""),"no","yes")</f>
        <v>yes</v>
      </c>
    </row>
    <row r="703" spans="5:18" hidden="1" outlineLevel="1" x14ac:dyDescent="0.45">
      <c r="E703" s="2" t="s">
        <v>224</v>
      </c>
      <c r="F703" s="2" t="s">
        <v>296</v>
      </c>
      <c r="G703" s="1" t="s">
        <v>131</v>
      </c>
      <c r="H703" s="1" t="s">
        <v>130</v>
      </c>
      <c r="I703" s="1" t="s">
        <v>132</v>
      </c>
      <c r="K703" s="42" t="str">
        <f>IF(OR('Sites Score_Others'!M255="",'Sites Score_Others'!L255=""),"no","yes")</f>
        <v>yes</v>
      </c>
      <c r="L703" s="42" t="str">
        <f>IF(OR('Sites Score_Others'!N255="",'Sites Score_Others'!M255=""),"no","yes")</f>
        <v>yes</v>
      </c>
      <c r="M703" s="42" t="str">
        <f>IF(OR('Sites Score_Others'!O255="",'Sites Score_Others'!N255=""),"no","yes")</f>
        <v>yes</v>
      </c>
      <c r="N703" s="42" t="str">
        <f>IF(OR('Sites Score_Others'!P255="",'Sites Score_Others'!O255=""),"no","yes")</f>
        <v>yes</v>
      </c>
      <c r="O703" s="80" t="s">
        <v>602</v>
      </c>
      <c r="P703" s="42" t="str">
        <f>IF(OR('Sites Score_Others'!R255="",'Sites Score_Others'!P255=""),"no","yes")</f>
        <v>yes</v>
      </c>
      <c r="Q703" s="42" t="str">
        <f>IF(OR('Sites Score_Others'!S255="",'Sites Score_Others'!R255=""),"no","yes")</f>
        <v>yes</v>
      </c>
      <c r="R703" s="42" t="str">
        <f>IF(OR('Sites Score_Others'!T255="",'Sites Score_Others'!S255=""),"no","yes")</f>
        <v>yes</v>
      </c>
    </row>
    <row r="704" spans="5:18" hidden="1" outlineLevel="1" x14ac:dyDescent="0.45">
      <c r="E704" s="2" t="s">
        <v>224</v>
      </c>
      <c r="F704" s="2" t="s">
        <v>297</v>
      </c>
      <c r="G704" s="1" t="s">
        <v>131</v>
      </c>
      <c r="H704" s="1" t="s">
        <v>130</v>
      </c>
      <c r="I704" s="1" t="s">
        <v>132</v>
      </c>
      <c r="K704" s="42" t="str">
        <f>IF(OR('Sites Score_Others'!M256="",'Sites Score_Others'!L256=""),"no","yes")</f>
        <v>yes</v>
      </c>
      <c r="L704" s="42" t="str">
        <f>IF(OR('Sites Score_Others'!N256="",'Sites Score_Others'!M256=""),"no","yes")</f>
        <v>yes</v>
      </c>
      <c r="M704" s="42" t="str">
        <f>IF(OR('Sites Score_Others'!O256="",'Sites Score_Others'!N256=""),"no","yes")</f>
        <v>yes</v>
      </c>
      <c r="N704" s="42" t="str">
        <f>IF(OR('Sites Score_Others'!P256="",'Sites Score_Others'!O256=""),"no","yes")</f>
        <v>yes</v>
      </c>
      <c r="O704" s="80" t="s">
        <v>602</v>
      </c>
      <c r="P704" s="42" t="str">
        <f>IF(OR('Sites Score_Others'!R256="",'Sites Score_Others'!P256=""),"no","yes")</f>
        <v>yes</v>
      </c>
      <c r="Q704" s="42" t="str">
        <f>IF(OR('Sites Score_Others'!S256="",'Sites Score_Others'!R256=""),"no","yes")</f>
        <v>yes</v>
      </c>
      <c r="R704" s="42" t="str">
        <f>IF(OR('Sites Score_Others'!T256="",'Sites Score_Others'!S256=""),"no","yes")</f>
        <v>yes</v>
      </c>
    </row>
    <row r="705" spans="5:18" hidden="1" outlineLevel="1" x14ac:dyDescent="0.45">
      <c r="E705" s="2" t="s">
        <v>224</v>
      </c>
      <c r="F705" s="2" t="s">
        <v>298</v>
      </c>
      <c r="G705" s="1" t="s">
        <v>131</v>
      </c>
      <c r="H705" s="1" t="s">
        <v>130</v>
      </c>
      <c r="I705" s="1" t="s">
        <v>132</v>
      </c>
      <c r="K705" s="42" t="str">
        <f>IF(OR('Sites Score_Others'!M257="",'Sites Score_Others'!L257=""),"no","yes")</f>
        <v>yes</v>
      </c>
      <c r="L705" s="42" t="str">
        <f>IF(OR('Sites Score_Others'!N257="",'Sites Score_Others'!M257=""),"no","yes")</f>
        <v>yes</v>
      </c>
      <c r="M705" s="42" t="str">
        <f>IF(OR('Sites Score_Others'!O257="",'Sites Score_Others'!N257=""),"no","yes")</f>
        <v>yes</v>
      </c>
      <c r="N705" s="42" t="str">
        <f>IF(OR('Sites Score_Others'!P257="",'Sites Score_Others'!O257=""),"no","yes")</f>
        <v>yes</v>
      </c>
      <c r="O705" s="80" t="s">
        <v>602</v>
      </c>
      <c r="P705" s="42" t="str">
        <f>IF(OR('Sites Score_Others'!R257="",'Sites Score_Others'!P257=""),"no","yes")</f>
        <v>yes</v>
      </c>
      <c r="Q705" s="42" t="str">
        <f>IF(OR('Sites Score_Others'!S257="",'Sites Score_Others'!R257=""),"no","yes")</f>
        <v>yes</v>
      </c>
      <c r="R705" s="42" t="str">
        <f>IF(OR('Sites Score_Others'!T257="",'Sites Score_Others'!S257=""),"no","yes")</f>
        <v>yes</v>
      </c>
    </row>
    <row r="706" spans="5:18" hidden="1" outlineLevel="1" x14ac:dyDescent="0.45">
      <c r="E706" s="2" t="s">
        <v>224</v>
      </c>
      <c r="F706" s="2" t="s">
        <v>299</v>
      </c>
      <c r="G706" s="1" t="s">
        <v>131</v>
      </c>
      <c r="H706" s="1" t="s">
        <v>130</v>
      </c>
      <c r="I706" s="1" t="s">
        <v>132</v>
      </c>
      <c r="K706" s="42" t="str">
        <f>IF(OR('Sites Score_Others'!M258="",'Sites Score_Others'!L258=""),"no","yes")</f>
        <v>yes</v>
      </c>
      <c r="L706" s="42" t="str">
        <f>IF(OR('Sites Score_Others'!N258="",'Sites Score_Others'!M258=""),"no","yes")</f>
        <v>yes</v>
      </c>
      <c r="M706" s="42" t="str">
        <f>IF(OR('Sites Score_Others'!O258="",'Sites Score_Others'!N258=""),"no","yes")</f>
        <v>yes</v>
      </c>
      <c r="N706" s="42" t="str">
        <f>IF(OR('Sites Score_Others'!P258="",'Sites Score_Others'!O258=""),"no","yes")</f>
        <v>yes</v>
      </c>
      <c r="O706" s="80" t="s">
        <v>602</v>
      </c>
      <c r="P706" s="42" t="str">
        <f>IF(OR('Sites Score_Others'!R258="",'Sites Score_Others'!P258=""),"no","yes")</f>
        <v>yes</v>
      </c>
      <c r="Q706" s="42" t="str">
        <f>IF(OR('Sites Score_Others'!S258="",'Sites Score_Others'!R258=""),"no","yes")</f>
        <v>yes</v>
      </c>
      <c r="R706" s="42" t="str">
        <f>IF(OR('Sites Score_Others'!T258="",'Sites Score_Others'!S258=""),"no","yes")</f>
        <v>yes</v>
      </c>
    </row>
    <row r="707" spans="5:18" hidden="1" outlineLevel="1" x14ac:dyDescent="0.45">
      <c r="E707" s="2" t="s">
        <v>224</v>
      </c>
      <c r="F707" s="2" t="s">
        <v>300</v>
      </c>
      <c r="G707" s="1" t="s">
        <v>131</v>
      </c>
      <c r="H707" s="1" t="s">
        <v>130</v>
      </c>
      <c r="I707" s="1" t="s">
        <v>132</v>
      </c>
      <c r="K707" s="42" t="str">
        <f>IF(OR('Sites Score_Others'!M259="",'Sites Score_Others'!L259=""),"no","yes")</f>
        <v>yes</v>
      </c>
      <c r="L707" s="42" t="str">
        <f>IF(OR('Sites Score_Others'!N259="",'Sites Score_Others'!M259=""),"no","yes")</f>
        <v>yes</v>
      </c>
      <c r="M707" s="42" t="str">
        <f>IF(OR('Sites Score_Others'!O259="",'Sites Score_Others'!N259=""),"no","yes")</f>
        <v>yes</v>
      </c>
      <c r="N707" s="42" t="str">
        <f>IF(OR('Sites Score_Others'!P259="",'Sites Score_Others'!O259=""),"no","yes")</f>
        <v>yes</v>
      </c>
      <c r="O707" s="80" t="s">
        <v>602</v>
      </c>
      <c r="P707" s="42" t="str">
        <f>IF(OR('Sites Score_Others'!R259="",'Sites Score_Others'!P259=""),"no","yes")</f>
        <v>yes</v>
      </c>
      <c r="Q707" s="42" t="str">
        <f>IF(OR('Sites Score_Others'!S259="",'Sites Score_Others'!R259=""),"no","yes")</f>
        <v>yes</v>
      </c>
      <c r="R707" s="42" t="str">
        <f>IF(OR('Sites Score_Others'!T259="",'Sites Score_Others'!S259=""),"no","yes")</f>
        <v>yes</v>
      </c>
    </row>
    <row r="708" spans="5:18" hidden="1" outlineLevel="1" x14ac:dyDescent="0.45">
      <c r="E708" s="2" t="s">
        <v>224</v>
      </c>
      <c r="F708" s="2" t="s">
        <v>301</v>
      </c>
      <c r="G708" s="1" t="s">
        <v>131</v>
      </c>
      <c r="H708" s="1" t="s">
        <v>130</v>
      </c>
      <c r="I708" s="1" t="s">
        <v>132</v>
      </c>
      <c r="K708" s="42" t="str">
        <f>IF(OR('Sites Score_Others'!M260="",'Sites Score_Others'!L260=""),"no","yes")</f>
        <v>yes</v>
      </c>
      <c r="L708" s="42" t="str">
        <f>IF(OR('Sites Score_Others'!N260="",'Sites Score_Others'!M260=""),"no","yes")</f>
        <v>yes</v>
      </c>
      <c r="M708" s="42" t="str">
        <f>IF(OR('Sites Score_Others'!O260="",'Sites Score_Others'!N260=""),"no","yes")</f>
        <v>yes</v>
      </c>
      <c r="N708" s="42" t="str">
        <f>IF(OR('Sites Score_Others'!P260="",'Sites Score_Others'!O260=""),"no","yes")</f>
        <v>yes</v>
      </c>
      <c r="O708" s="80" t="s">
        <v>602</v>
      </c>
      <c r="P708" s="42" t="str">
        <f>IF(OR('Sites Score_Others'!R260="",'Sites Score_Others'!P260=""),"no","yes")</f>
        <v>yes</v>
      </c>
      <c r="Q708" s="42" t="str">
        <f>IF(OR('Sites Score_Others'!S260="",'Sites Score_Others'!R260=""),"no","yes")</f>
        <v>yes</v>
      </c>
      <c r="R708" s="42" t="str">
        <f>IF(OR('Sites Score_Others'!T260="",'Sites Score_Others'!S260=""),"no","yes")</f>
        <v>yes</v>
      </c>
    </row>
    <row r="709" spans="5:18" hidden="1" outlineLevel="1" x14ac:dyDescent="0.45">
      <c r="E709" s="2" t="s">
        <v>224</v>
      </c>
      <c r="F709" s="2" t="s">
        <v>302</v>
      </c>
      <c r="G709" s="1" t="s">
        <v>131</v>
      </c>
      <c r="H709" s="1" t="s">
        <v>130</v>
      </c>
      <c r="I709" s="1" t="s">
        <v>132</v>
      </c>
      <c r="K709" s="42" t="str">
        <f>IF(OR('Sites Score_Others'!M261="",'Sites Score_Others'!L261=""),"no","yes")</f>
        <v>yes</v>
      </c>
      <c r="L709" s="42" t="str">
        <f>IF(OR('Sites Score_Others'!N261="",'Sites Score_Others'!M261=""),"no","yes")</f>
        <v>yes</v>
      </c>
      <c r="M709" s="42" t="str">
        <f>IF(OR('Sites Score_Others'!O261="",'Sites Score_Others'!N261=""),"no","yes")</f>
        <v>yes</v>
      </c>
      <c r="N709" s="42" t="str">
        <f>IF(OR('Sites Score_Others'!P261="",'Sites Score_Others'!O261=""),"no","yes")</f>
        <v>yes</v>
      </c>
      <c r="O709" s="80" t="s">
        <v>602</v>
      </c>
      <c r="P709" s="42" t="str">
        <f>IF(OR('Sites Score_Others'!R261="",'Sites Score_Others'!P261=""),"no","yes")</f>
        <v>yes</v>
      </c>
      <c r="Q709" s="42" t="str">
        <f>IF(OR('Sites Score_Others'!S261="",'Sites Score_Others'!R261=""),"no","yes")</f>
        <v>yes</v>
      </c>
      <c r="R709" s="42" t="str">
        <f>IF(OR('Sites Score_Others'!T261="",'Sites Score_Others'!S261=""),"no","yes")</f>
        <v>yes</v>
      </c>
    </row>
    <row r="710" spans="5:18" hidden="1" outlineLevel="1" x14ac:dyDescent="0.45">
      <c r="E710" s="2" t="s">
        <v>224</v>
      </c>
      <c r="F710" s="2" t="s">
        <v>303</v>
      </c>
      <c r="G710" s="1" t="s">
        <v>131</v>
      </c>
      <c r="H710" s="1" t="s">
        <v>130</v>
      </c>
      <c r="I710" s="1" t="s">
        <v>132</v>
      </c>
      <c r="K710" s="42" t="str">
        <f>IF(OR('Sites Score_Others'!M262="",'Sites Score_Others'!L262=""),"no","yes")</f>
        <v>yes</v>
      </c>
      <c r="L710" s="42" t="str">
        <f>IF(OR('Sites Score_Others'!N262="",'Sites Score_Others'!M262=""),"no","yes")</f>
        <v>yes</v>
      </c>
      <c r="M710" s="42" t="str">
        <f>IF(OR('Sites Score_Others'!O262="",'Sites Score_Others'!N262=""),"no","yes")</f>
        <v>yes</v>
      </c>
      <c r="N710" s="42" t="str">
        <f>IF(OR('Sites Score_Others'!P262="",'Sites Score_Others'!O262=""),"no","yes")</f>
        <v>yes</v>
      </c>
      <c r="O710" s="80" t="s">
        <v>602</v>
      </c>
      <c r="P710" s="42" t="str">
        <f>IF(OR('Sites Score_Others'!R262="",'Sites Score_Others'!P262=""),"no","yes")</f>
        <v>yes</v>
      </c>
      <c r="Q710" s="42" t="str">
        <f>IF(OR('Sites Score_Others'!S262="",'Sites Score_Others'!R262=""),"no","yes")</f>
        <v>yes</v>
      </c>
      <c r="R710" s="42" t="str">
        <f>IF(OR('Sites Score_Others'!T262="",'Sites Score_Others'!S262=""),"no","yes")</f>
        <v>yes</v>
      </c>
    </row>
    <row r="711" spans="5:18" hidden="1" outlineLevel="1" x14ac:dyDescent="0.45">
      <c r="E711" s="2" t="s">
        <v>224</v>
      </c>
      <c r="F711" s="2" t="s">
        <v>304</v>
      </c>
      <c r="G711" s="1" t="s">
        <v>131</v>
      </c>
      <c r="H711" s="1" t="s">
        <v>130</v>
      </c>
      <c r="I711" s="1" t="s">
        <v>132</v>
      </c>
      <c r="K711" s="42" t="str">
        <f>IF(OR('Sites Score_Others'!M263="",'Sites Score_Others'!L263=""),"no","yes")</f>
        <v>yes</v>
      </c>
      <c r="L711" s="42" t="str">
        <f>IF(OR('Sites Score_Others'!N263="",'Sites Score_Others'!M263=""),"no","yes")</f>
        <v>yes</v>
      </c>
      <c r="M711" s="42" t="str">
        <f>IF(OR('Sites Score_Others'!O263="",'Sites Score_Others'!N263=""),"no","yes")</f>
        <v>yes</v>
      </c>
      <c r="N711" s="42" t="str">
        <f>IF(OR('Sites Score_Others'!P263="",'Sites Score_Others'!O263=""),"no","yes")</f>
        <v>yes</v>
      </c>
      <c r="O711" s="80" t="s">
        <v>602</v>
      </c>
      <c r="P711" s="42" t="str">
        <f>IF(OR('Sites Score_Others'!R263="",'Sites Score_Others'!P263=""),"no","yes")</f>
        <v>yes</v>
      </c>
      <c r="Q711" s="42" t="str">
        <f>IF(OR('Sites Score_Others'!S263="",'Sites Score_Others'!R263=""),"no","yes")</f>
        <v>yes</v>
      </c>
      <c r="R711" s="42" t="str">
        <f>IF(OR('Sites Score_Others'!T263="",'Sites Score_Others'!S263=""),"no","yes")</f>
        <v>yes</v>
      </c>
    </row>
    <row r="712" spans="5:18" hidden="1" outlineLevel="1" x14ac:dyDescent="0.45">
      <c r="E712" s="2" t="s">
        <v>224</v>
      </c>
      <c r="F712" s="2" t="s">
        <v>305</v>
      </c>
      <c r="G712" s="1" t="s">
        <v>131</v>
      </c>
      <c r="H712" s="1" t="s">
        <v>130</v>
      </c>
      <c r="I712" s="1" t="s">
        <v>132</v>
      </c>
      <c r="K712" s="42" t="str">
        <f>IF(OR('Sites Score_Others'!M264="",'Sites Score_Others'!L264=""),"no","yes")</f>
        <v>no</v>
      </c>
      <c r="L712" s="42" t="str">
        <f>IF(OR('Sites Score_Others'!N264="",'Sites Score_Others'!M264=""),"no","yes")</f>
        <v>no</v>
      </c>
      <c r="M712" s="42" t="str">
        <f>IF(OR('Sites Score_Others'!O264="",'Sites Score_Others'!N264=""),"no","yes")</f>
        <v>no</v>
      </c>
      <c r="N712" s="42" t="str">
        <f>IF(OR('Sites Score_Others'!P264="",'Sites Score_Others'!O264=""),"no","yes")</f>
        <v>yes</v>
      </c>
      <c r="O712" s="80" t="s">
        <v>602</v>
      </c>
      <c r="P712" s="42" t="str">
        <f>IF(OR('Sites Score_Others'!R264="",'Sites Score_Others'!P264=""),"no","yes")</f>
        <v>yes</v>
      </c>
      <c r="Q712" s="42" t="str">
        <f>IF(OR('Sites Score_Others'!S264="",'Sites Score_Others'!R264=""),"no","yes")</f>
        <v>yes</v>
      </c>
      <c r="R712" s="42" t="str">
        <f>IF(OR('Sites Score_Others'!T264="",'Sites Score_Others'!S264=""),"no","yes")</f>
        <v>yes</v>
      </c>
    </row>
    <row r="713" spans="5:18" hidden="1" outlineLevel="1" x14ac:dyDescent="0.45">
      <c r="E713" s="2" t="s">
        <v>224</v>
      </c>
      <c r="F713" s="2" t="s">
        <v>306</v>
      </c>
      <c r="G713" s="1" t="s">
        <v>131</v>
      </c>
      <c r="H713" s="1" t="s">
        <v>130</v>
      </c>
      <c r="I713" s="1" t="s">
        <v>132</v>
      </c>
      <c r="K713" s="42" t="str">
        <f>IF(OR('Sites Score_Others'!M265="",'Sites Score_Others'!L265=""),"no","yes")</f>
        <v>yes</v>
      </c>
      <c r="L713" s="42" t="str">
        <f>IF(OR('Sites Score_Others'!N265="",'Sites Score_Others'!M265=""),"no","yes")</f>
        <v>yes</v>
      </c>
      <c r="M713" s="42" t="str">
        <f>IF(OR('Sites Score_Others'!O265="",'Sites Score_Others'!N265=""),"no","yes")</f>
        <v>yes</v>
      </c>
      <c r="N713" s="42" t="str">
        <f>IF(OR('Sites Score_Others'!P265="",'Sites Score_Others'!O265=""),"no","yes")</f>
        <v>yes</v>
      </c>
      <c r="O713" s="80" t="s">
        <v>602</v>
      </c>
      <c r="P713" s="42" t="str">
        <f>IF(OR('Sites Score_Others'!R265="",'Sites Score_Others'!P265=""),"no","yes")</f>
        <v>yes</v>
      </c>
      <c r="Q713" s="42" t="str">
        <f>IF(OR('Sites Score_Others'!S265="",'Sites Score_Others'!R265=""),"no","yes")</f>
        <v>yes</v>
      </c>
      <c r="R713" s="42" t="str">
        <f>IF(OR('Sites Score_Others'!T265="",'Sites Score_Others'!S265=""),"no","yes")</f>
        <v>yes</v>
      </c>
    </row>
    <row r="714" spans="5:18" hidden="1" outlineLevel="1" x14ac:dyDescent="0.45">
      <c r="E714" s="2" t="s">
        <v>224</v>
      </c>
      <c r="F714" s="2" t="s">
        <v>307</v>
      </c>
      <c r="G714" s="1" t="s">
        <v>131</v>
      </c>
      <c r="H714" s="1" t="s">
        <v>130</v>
      </c>
      <c r="I714" s="1" t="s">
        <v>132</v>
      </c>
      <c r="K714" s="42" t="str">
        <f>IF(OR('Sites Score_Others'!M266="",'Sites Score_Others'!L266=""),"no","yes")</f>
        <v>yes</v>
      </c>
      <c r="L714" s="42" t="str">
        <f>IF(OR('Sites Score_Others'!N266="",'Sites Score_Others'!M266=""),"no","yes")</f>
        <v>yes</v>
      </c>
      <c r="M714" s="42" t="str">
        <f>IF(OR('Sites Score_Others'!O266="",'Sites Score_Others'!N266=""),"no","yes")</f>
        <v>yes</v>
      </c>
      <c r="N714" s="42" t="str">
        <f>IF(OR('Sites Score_Others'!P266="",'Sites Score_Others'!O266=""),"no","yes")</f>
        <v>yes</v>
      </c>
      <c r="O714" s="80" t="s">
        <v>602</v>
      </c>
      <c r="P714" s="42" t="str">
        <f>IF(OR('Sites Score_Others'!R266="",'Sites Score_Others'!P266=""),"no","yes")</f>
        <v>yes</v>
      </c>
      <c r="Q714" s="42" t="str">
        <f>IF(OR('Sites Score_Others'!S266="",'Sites Score_Others'!R266=""),"no","yes")</f>
        <v>yes</v>
      </c>
      <c r="R714" s="42" t="str">
        <f>IF(OR('Sites Score_Others'!T266="",'Sites Score_Others'!S266=""),"no","yes")</f>
        <v>yes</v>
      </c>
    </row>
    <row r="715" spans="5:18" hidden="1" outlineLevel="1" x14ac:dyDescent="0.45">
      <c r="E715" s="2" t="s">
        <v>224</v>
      </c>
      <c r="F715" s="2" t="s">
        <v>308</v>
      </c>
      <c r="G715" s="1" t="s">
        <v>131</v>
      </c>
      <c r="H715" s="1" t="s">
        <v>130</v>
      </c>
      <c r="I715" s="1" t="s">
        <v>132</v>
      </c>
      <c r="K715" s="42" t="str">
        <f>IF(OR('Sites Score_Others'!M267="",'Sites Score_Others'!L267=""),"no","yes")</f>
        <v>yes</v>
      </c>
      <c r="L715" s="42" t="str">
        <f>IF(OR('Sites Score_Others'!N267="",'Sites Score_Others'!M267=""),"no","yes")</f>
        <v>yes</v>
      </c>
      <c r="M715" s="42" t="str">
        <f>IF(OR('Sites Score_Others'!O267="",'Sites Score_Others'!N267=""),"no","yes")</f>
        <v>yes</v>
      </c>
      <c r="N715" s="42" t="str">
        <f>IF(OR('Sites Score_Others'!P267="",'Sites Score_Others'!O267=""),"no","yes")</f>
        <v>yes</v>
      </c>
      <c r="O715" s="80" t="s">
        <v>602</v>
      </c>
      <c r="P715" s="42" t="str">
        <f>IF(OR('Sites Score_Others'!R267="",'Sites Score_Others'!P267=""),"no","yes")</f>
        <v>yes</v>
      </c>
      <c r="Q715" s="42" t="str">
        <f>IF(OR('Sites Score_Others'!S267="",'Sites Score_Others'!R267=""),"no","yes")</f>
        <v>yes</v>
      </c>
      <c r="R715" s="42" t="str">
        <f>IF(OR('Sites Score_Others'!T267="",'Sites Score_Others'!S267=""),"no","yes")</f>
        <v>yes</v>
      </c>
    </row>
    <row r="716" spans="5:18" hidden="1" outlineLevel="1" x14ac:dyDescent="0.45">
      <c r="E716" s="2" t="s">
        <v>224</v>
      </c>
      <c r="F716" s="2" t="s">
        <v>309</v>
      </c>
      <c r="G716" s="1" t="s">
        <v>131</v>
      </c>
      <c r="H716" s="1" t="s">
        <v>130</v>
      </c>
      <c r="I716" s="1" t="s">
        <v>132</v>
      </c>
      <c r="K716" s="42" t="str">
        <f>IF(OR('Sites Score_Others'!M268="",'Sites Score_Others'!L268=""),"no","yes")</f>
        <v>yes</v>
      </c>
      <c r="L716" s="42" t="str">
        <f>IF(OR('Sites Score_Others'!N268="",'Sites Score_Others'!M268=""),"no","yes")</f>
        <v>yes</v>
      </c>
      <c r="M716" s="42" t="str">
        <f>IF(OR('Sites Score_Others'!O268="",'Sites Score_Others'!N268=""),"no","yes")</f>
        <v>yes</v>
      </c>
      <c r="N716" s="42" t="str">
        <f>IF(OR('Sites Score_Others'!P268="",'Sites Score_Others'!O268=""),"no","yes")</f>
        <v>yes</v>
      </c>
      <c r="O716" s="80" t="s">
        <v>602</v>
      </c>
      <c r="P716" s="42" t="str">
        <f>IF(OR('Sites Score_Others'!R268="",'Sites Score_Others'!P268=""),"no","yes")</f>
        <v>yes</v>
      </c>
      <c r="Q716" s="42" t="str">
        <f>IF(OR('Sites Score_Others'!S268="",'Sites Score_Others'!R268=""),"no","yes")</f>
        <v>yes</v>
      </c>
      <c r="R716" s="42" t="str">
        <f>IF(OR('Sites Score_Others'!T268="",'Sites Score_Others'!S268=""),"no","yes")</f>
        <v>yes</v>
      </c>
    </row>
    <row r="717" spans="5:18" hidden="1" outlineLevel="1" x14ac:dyDescent="0.45">
      <c r="E717" s="2" t="s">
        <v>224</v>
      </c>
      <c r="F717" s="2" t="s">
        <v>310</v>
      </c>
      <c r="G717" s="1" t="s">
        <v>131</v>
      </c>
      <c r="H717" s="1" t="s">
        <v>130</v>
      </c>
      <c r="I717" s="1" t="s">
        <v>132</v>
      </c>
      <c r="K717" s="42" t="str">
        <f>IF(OR('Sites Score_Others'!M269="",'Sites Score_Others'!L269=""),"no","yes")</f>
        <v>yes</v>
      </c>
      <c r="L717" s="42" t="str">
        <f>IF(OR('Sites Score_Others'!N269="",'Sites Score_Others'!M269=""),"no","yes")</f>
        <v>yes</v>
      </c>
      <c r="M717" s="42" t="str">
        <f>IF(OR('Sites Score_Others'!O269="",'Sites Score_Others'!N269=""),"no","yes")</f>
        <v>yes</v>
      </c>
      <c r="N717" s="42" t="str">
        <f>IF(OR('Sites Score_Others'!P269="",'Sites Score_Others'!O269=""),"no","yes")</f>
        <v>yes</v>
      </c>
      <c r="O717" s="80" t="s">
        <v>602</v>
      </c>
      <c r="P717" s="42" t="str">
        <f>IF(OR('Sites Score_Others'!R269="",'Sites Score_Others'!P269=""),"no","yes")</f>
        <v>yes</v>
      </c>
      <c r="Q717" s="42" t="str">
        <f>IF(OR('Sites Score_Others'!S269="",'Sites Score_Others'!R269=""),"no","yes")</f>
        <v>yes</v>
      </c>
      <c r="R717" s="42" t="str">
        <f>IF(OR('Sites Score_Others'!T269="",'Sites Score_Others'!S269=""),"no","yes")</f>
        <v>yes</v>
      </c>
    </row>
    <row r="718" spans="5:18" hidden="1" outlineLevel="1" x14ac:dyDescent="0.45">
      <c r="E718" s="2" t="s">
        <v>224</v>
      </c>
      <c r="F718" s="2" t="s">
        <v>311</v>
      </c>
      <c r="G718" s="1" t="s">
        <v>131</v>
      </c>
      <c r="H718" s="1" t="s">
        <v>130</v>
      </c>
      <c r="I718" s="1" t="s">
        <v>132</v>
      </c>
      <c r="K718" s="42" t="str">
        <f>IF(OR('Sites Score_Others'!M270="",'Sites Score_Others'!L270=""),"no","yes")</f>
        <v>yes</v>
      </c>
      <c r="L718" s="42" t="str">
        <f>IF(OR('Sites Score_Others'!N270="",'Sites Score_Others'!M270=""),"no","yes")</f>
        <v>yes</v>
      </c>
      <c r="M718" s="42" t="str">
        <f>IF(OR('Sites Score_Others'!O270="",'Sites Score_Others'!N270=""),"no","yes")</f>
        <v>yes</v>
      </c>
      <c r="N718" s="42" t="str">
        <f>IF(OR('Sites Score_Others'!P270="",'Sites Score_Others'!O270=""),"no","yes")</f>
        <v>yes</v>
      </c>
      <c r="O718" s="80" t="s">
        <v>602</v>
      </c>
      <c r="P718" s="42" t="str">
        <f>IF(OR('Sites Score_Others'!R270="",'Sites Score_Others'!P270=""),"no","yes")</f>
        <v>yes</v>
      </c>
      <c r="Q718" s="42" t="str">
        <f>IF(OR('Sites Score_Others'!S270="",'Sites Score_Others'!R270=""),"no","yes")</f>
        <v>yes</v>
      </c>
      <c r="R718" s="42" t="str">
        <f>IF(OR('Sites Score_Others'!T270="",'Sites Score_Others'!S270=""),"no","yes")</f>
        <v>yes</v>
      </c>
    </row>
    <row r="719" spans="5:18" hidden="1" outlineLevel="1" x14ac:dyDescent="0.45">
      <c r="E719" s="2" t="s">
        <v>224</v>
      </c>
      <c r="F719" s="2" t="s">
        <v>312</v>
      </c>
      <c r="G719" s="1" t="s">
        <v>131</v>
      </c>
      <c r="H719" s="1" t="s">
        <v>130</v>
      </c>
      <c r="I719" s="1" t="s">
        <v>132</v>
      </c>
      <c r="K719" s="42" t="str">
        <f>IF(OR('Sites Score_Others'!M271="",'Sites Score_Others'!L271=""),"no","yes")</f>
        <v>yes</v>
      </c>
      <c r="L719" s="42" t="str">
        <f>IF(OR('Sites Score_Others'!N271="",'Sites Score_Others'!M271=""),"no","yes")</f>
        <v>yes</v>
      </c>
      <c r="M719" s="42" t="str">
        <f>IF(OR('Sites Score_Others'!O271="",'Sites Score_Others'!N271=""),"no","yes")</f>
        <v>yes</v>
      </c>
      <c r="N719" s="42" t="str">
        <f>IF(OR('Sites Score_Others'!P271="",'Sites Score_Others'!O271=""),"no","yes")</f>
        <v>yes</v>
      </c>
      <c r="O719" s="80" t="s">
        <v>602</v>
      </c>
      <c r="P719" s="42" t="str">
        <f>IF(OR('Sites Score_Others'!R271="",'Sites Score_Others'!P271=""),"no","yes")</f>
        <v>yes</v>
      </c>
      <c r="Q719" s="42" t="str">
        <f>IF(OR('Sites Score_Others'!S271="",'Sites Score_Others'!R271=""),"no","yes")</f>
        <v>yes</v>
      </c>
      <c r="R719" s="42" t="str">
        <f>IF(OR('Sites Score_Others'!T271="",'Sites Score_Others'!S271=""),"no","yes")</f>
        <v>yes</v>
      </c>
    </row>
    <row r="720" spans="5:18" hidden="1" outlineLevel="1" x14ac:dyDescent="0.45">
      <c r="E720" s="2" t="s">
        <v>224</v>
      </c>
      <c r="F720" s="2" t="s">
        <v>313</v>
      </c>
      <c r="G720" s="1" t="s">
        <v>131</v>
      </c>
      <c r="H720" s="1" t="s">
        <v>130</v>
      </c>
      <c r="I720" s="1" t="s">
        <v>132</v>
      </c>
      <c r="K720" s="42" t="str">
        <f>IF(OR('Sites Score_Others'!M272="",'Sites Score_Others'!L272=""),"no","yes")</f>
        <v>yes</v>
      </c>
      <c r="L720" s="42" t="str">
        <f>IF(OR('Sites Score_Others'!N272="",'Sites Score_Others'!M272=""),"no","yes")</f>
        <v>yes</v>
      </c>
      <c r="M720" s="42" t="str">
        <f>IF(OR('Sites Score_Others'!O272="",'Sites Score_Others'!N272=""),"no","yes")</f>
        <v>yes</v>
      </c>
      <c r="N720" s="42" t="str">
        <f>IF(OR('Sites Score_Others'!P272="",'Sites Score_Others'!O272=""),"no","yes")</f>
        <v>yes</v>
      </c>
      <c r="O720" s="80" t="s">
        <v>602</v>
      </c>
      <c r="P720" s="42" t="str">
        <f>IF(OR('Sites Score_Others'!R272="",'Sites Score_Others'!P272=""),"no","yes")</f>
        <v>yes</v>
      </c>
      <c r="Q720" s="42" t="str">
        <f>IF(OR('Sites Score_Others'!S272="",'Sites Score_Others'!R272=""),"no","yes")</f>
        <v>yes</v>
      </c>
      <c r="R720" s="42" t="str">
        <f>IF(OR('Sites Score_Others'!T272="",'Sites Score_Others'!S272=""),"no","yes")</f>
        <v>yes</v>
      </c>
    </row>
    <row r="721" spans="5:18" hidden="1" outlineLevel="1" x14ac:dyDescent="0.45">
      <c r="E721" s="2" t="s">
        <v>224</v>
      </c>
      <c r="F721" s="2" t="s">
        <v>314</v>
      </c>
      <c r="G721" s="1" t="s">
        <v>131</v>
      </c>
      <c r="H721" s="1" t="s">
        <v>130</v>
      </c>
      <c r="I721" s="1" t="s">
        <v>132</v>
      </c>
      <c r="K721" s="42" t="str">
        <f>IF(OR('Sites Score_Others'!M273="",'Sites Score_Others'!L273=""),"no","yes")</f>
        <v>yes</v>
      </c>
      <c r="L721" s="42" t="str">
        <f>IF(OR('Sites Score_Others'!N273="",'Sites Score_Others'!M273=""),"no","yes")</f>
        <v>yes</v>
      </c>
      <c r="M721" s="42" t="str">
        <f>IF(OR('Sites Score_Others'!O273="",'Sites Score_Others'!N273=""),"no","yes")</f>
        <v>yes</v>
      </c>
      <c r="N721" s="42" t="str">
        <f>IF(OR('Sites Score_Others'!P273="",'Sites Score_Others'!O273=""),"no","yes")</f>
        <v>yes</v>
      </c>
      <c r="O721" s="80" t="s">
        <v>602</v>
      </c>
      <c r="P721" s="42" t="str">
        <f>IF(OR('Sites Score_Others'!R273="",'Sites Score_Others'!P273=""),"no","yes")</f>
        <v>yes</v>
      </c>
      <c r="Q721" s="42" t="str">
        <f>IF(OR('Sites Score_Others'!S273="",'Sites Score_Others'!R273=""),"no","yes")</f>
        <v>yes</v>
      </c>
      <c r="R721" s="42" t="str">
        <f>IF(OR('Sites Score_Others'!T273="",'Sites Score_Others'!S273=""),"no","yes")</f>
        <v>yes</v>
      </c>
    </row>
    <row r="722" spans="5:18" hidden="1" outlineLevel="1" x14ac:dyDescent="0.45">
      <c r="E722" s="2" t="s">
        <v>224</v>
      </c>
      <c r="F722" s="2" t="s">
        <v>315</v>
      </c>
      <c r="G722" s="1" t="s">
        <v>131</v>
      </c>
      <c r="H722" s="1" t="s">
        <v>130</v>
      </c>
      <c r="I722" s="1" t="s">
        <v>132</v>
      </c>
      <c r="K722" s="42" t="str">
        <f>IF(OR('Sites Score_Others'!M274="",'Sites Score_Others'!L274=""),"no","yes")</f>
        <v>yes</v>
      </c>
      <c r="L722" s="42" t="str">
        <f>IF(OR('Sites Score_Others'!N274="",'Sites Score_Others'!M274=""),"no","yes")</f>
        <v>yes</v>
      </c>
      <c r="M722" s="42" t="str">
        <f>IF(OR('Sites Score_Others'!O274="",'Sites Score_Others'!N274=""),"no","yes")</f>
        <v>yes</v>
      </c>
      <c r="N722" s="42" t="str">
        <f>IF(OR('Sites Score_Others'!P274="",'Sites Score_Others'!O274=""),"no","yes")</f>
        <v>yes</v>
      </c>
      <c r="O722" s="80" t="s">
        <v>602</v>
      </c>
      <c r="P722" s="42" t="str">
        <f>IF(OR('Sites Score_Others'!R274="",'Sites Score_Others'!P274=""),"no","yes")</f>
        <v>yes</v>
      </c>
      <c r="Q722" s="42" t="str">
        <f>IF(OR('Sites Score_Others'!S274="",'Sites Score_Others'!R274=""),"no","yes")</f>
        <v>yes</v>
      </c>
      <c r="R722" s="42" t="str">
        <f>IF(OR('Sites Score_Others'!T274="",'Sites Score_Others'!S274=""),"no","yes")</f>
        <v>yes</v>
      </c>
    </row>
    <row r="723" spans="5:18" hidden="1" outlineLevel="1" x14ac:dyDescent="0.45">
      <c r="E723" s="2" t="s">
        <v>224</v>
      </c>
      <c r="F723" s="2" t="s">
        <v>316</v>
      </c>
      <c r="G723" s="1" t="s">
        <v>131</v>
      </c>
      <c r="H723" s="1" t="s">
        <v>130</v>
      </c>
      <c r="I723" s="1" t="s">
        <v>132</v>
      </c>
      <c r="K723" s="42" t="str">
        <f>IF(OR('Sites Score_Others'!M275="",'Sites Score_Others'!L275=""),"no","yes")</f>
        <v>yes</v>
      </c>
      <c r="L723" s="42" t="str">
        <f>IF(OR('Sites Score_Others'!N275="",'Sites Score_Others'!M275=""),"no","yes")</f>
        <v>yes</v>
      </c>
      <c r="M723" s="42" t="str">
        <f>IF(OR('Sites Score_Others'!O275="",'Sites Score_Others'!N275=""),"no","yes")</f>
        <v>yes</v>
      </c>
      <c r="N723" s="42" t="str">
        <f>IF(OR('Sites Score_Others'!P275="",'Sites Score_Others'!O275=""),"no","yes")</f>
        <v>yes</v>
      </c>
      <c r="O723" s="80" t="s">
        <v>602</v>
      </c>
      <c r="P723" s="42" t="str">
        <f>IF(OR('Sites Score_Others'!R275="",'Sites Score_Others'!P275=""),"no","yes")</f>
        <v>yes</v>
      </c>
      <c r="Q723" s="42" t="str">
        <f>IF(OR('Sites Score_Others'!S275="",'Sites Score_Others'!R275=""),"no","yes")</f>
        <v>yes</v>
      </c>
      <c r="R723" s="42" t="str">
        <f>IF(OR('Sites Score_Others'!T275="",'Sites Score_Others'!S275=""),"no","yes")</f>
        <v>yes</v>
      </c>
    </row>
    <row r="724" spans="5:18" hidden="1" outlineLevel="1" x14ac:dyDescent="0.45">
      <c r="E724" s="2" t="s">
        <v>224</v>
      </c>
      <c r="F724" s="2" t="s">
        <v>317</v>
      </c>
      <c r="G724" s="1" t="s">
        <v>131</v>
      </c>
      <c r="H724" s="1" t="s">
        <v>130</v>
      </c>
      <c r="I724" s="1" t="s">
        <v>132</v>
      </c>
      <c r="K724" s="42" t="str">
        <f>IF(OR('Sites Score_Others'!M276="",'Sites Score_Others'!L276=""),"no","yes")</f>
        <v>yes</v>
      </c>
      <c r="L724" s="42" t="str">
        <f>IF(OR('Sites Score_Others'!N276="",'Sites Score_Others'!M276=""),"no","yes")</f>
        <v>yes</v>
      </c>
      <c r="M724" s="42" t="str">
        <f>IF(OR('Sites Score_Others'!O276="",'Sites Score_Others'!N276=""),"no","yes")</f>
        <v>yes</v>
      </c>
      <c r="N724" s="42" t="str">
        <f>IF(OR('Sites Score_Others'!P276="",'Sites Score_Others'!O276=""),"no","yes")</f>
        <v>yes</v>
      </c>
      <c r="O724" s="80" t="s">
        <v>602</v>
      </c>
      <c r="P724" s="42" t="str">
        <f>IF(OR('Sites Score_Others'!R276="",'Sites Score_Others'!P276=""),"no","yes")</f>
        <v>yes</v>
      </c>
      <c r="Q724" s="42" t="str">
        <f>IF(OR('Sites Score_Others'!S276="",'Sites Score_Others'!R276=""),"no","yes")</f>
        <v>yes</v>
      </c>
      <c r="R724" s="42" t="str">
        <f>IF(OR('Sites Score_Others'!T276="",'Sites Score_Others'!S276=""),"no","yes")</f>
        <v>yes</v>
      </c>
    </row>
    <row r="725" spans="5:18" hidden="1" outlineLevel="1" x14ac:dyDescent="0.45">
      <c r="E725" s="2" t="s">
        <v>224</v>
      </c>
      <c r="F725" s="2" t="s">
        <v>318</v>
      </c>
      <c r="G725" s="1" t="s">
        <v>131</v>
      </c>
      <c r="H725" s="1" t="s">
        <v>130</v>
      </c>
      <c r="I725" s="1" t="s">
        <v>132</v>
      </c>
      <c r="K725" s="42" t="str">
        <f>IF(OR('Sites Score_Others'!M277="",'Sites Score_Others'!L277=""),"no","yes")</f>
        <v>yes</v>
      </c>
      <c r="L725" s="42" t="str">
        <f>IF(OR('Sites Score_Others'!N277="",'Sites Score_Others'!M277=""),"no","yes")</f>
        <v>yes</v>
      </c>
      <c r="M725" s="42" t="str">
        <f>IF(OR('Sites Score_Others'!O277="",'Sites Score_Others'!N277=""),"no","yes")</f>
        <v>yes</v>
      </c>
      <c r="N725" s="42" t="str">
        <f>IF(OR('Sites Score_Others'!P277="",'Sites Score_Others'!O277=""),"no","yes")</f>
        <v>yes</v>
      </c>
      <c r="O725" s="80" t="s">
        <v>602</v>
      </c>
      <c r="P725" s="42" t="str">
        <f>IF(OR('Sites Score_Others'!R277="",'Sites Score_Others'!P277=""),"no","yes")</f>
        <v>yes</v>
      </c>
      <c r="Q725" s="42" t="str">
        <f>IF(OR('Sites Score_Others'!S277="",'Sites Score_Others'!R277=""),"no","yes")</f>
        <v>yes</v>
      </c>
      <c r="R725" s="42" t="str">
        <f>IF(OR('Sites Score_Others'!T277="",'Sites Score_Others'!S277=""),"no","yes")</f>
        <v>yes</v>
      </c>
    </row>
    <row r="726" spans="5:18" hidden="1" outlineLevel="1" x14ac:dyDescent="0.45">
      <c r="E726" s="2" t="s">
        <v>224</v>
      </c>
      <c r="F726" s="2" t="s">
        <v>319</v>
      </c>
      <c r="G726" s="1" t="s">
        <v>131</v>
      </c>
      <c r="H726" s="1" t="s">
        <v>130</v>
      </c>
      <c r="I726" s="1" t="s">
        <v>132</v>
      </c>
      <c r="K726" s="42" t="str">
        <f>IF(OR('Sites Score_Others'!M278="",'Sites Score_Others'!L278=""),"no","yes")</f>
        <v>yes</v>
      </c>
      <c r="L726" s="42" t="str">
        <f>IF(OR('Sites Score_Others'!N278="",'Sites Score_Others'!M278=""),"no","yes")</f>
        <v>yes</v>
      </c>
      <c r="M726" s="42" t="str">
        <f>IF(OR('Sites Score_Others'!O278="",'Sites Score_Others'!N278=""),"no","yes")</f>
        <v>yes</v>
      </c>
      <c r="N726" s="42" t="str">
        <f>IF(OR('Sites Score_Others'!P278="",'Sites Score_Others'!O278=""),"no","yes")</f>
        <v>yes</v>
      </c>
      <c r="O726" s="80" t="s">
        <v>602</v>
      </c>
      <c r="P726" s="42" t="str">
        <f>IF(OR('Sites Score_Others'!R278="",'Sites Score_Others'!P278=""),"no","yes")</f>
        <v>yes</v>
      </c>
      <c r="Q726" s="42" t="str">
        <f>IF(OR('Sites Score_Others'!S278="",'Sites Score_Others'!R278=""),"no","yes")</f>
        <v>yes</v>
      </c>
      <c r="R726" s="42" t="str">
        <f>IF(OR('Sites Score_Others'!T278="",'Sites Score_Others'!S278=""),"no","yes")</f>
        <v>yes</v>
      </c>
    </row>
    <row r="727" spans="5:18" hidden="1" outlineLevel="1" x14ac:dyDescent="0.45">
      <c r="E727" s="2" t="s">
        <v>224</v>
      </c>
      <c r="F727" s="2" t="s">
        <v>320</v>
      </c>
      <c r="G727" s="1" t="s">
        <v>131</v>
      </c>
      <c r="H727" s="1" t="s">
        <v>130</v>
      </c>
      <c r="I727" s="1" t="s">
        <v>132</v>
      </c>
      <c r="K727" s="42" t="str">
        <f>IF(OR('Sites Score_Others'!M279="",'Sites Score_Others'!L279=""),"no","yes")</f>
        <v>yes</v>
      </c>
      <c r="L727" s="42" t="str">
        <f>IF(OR('Sites Score_Others'!N279="",'Sites Score_Others'!M279=""),"no","yes")</f>
        <v>yes</v>
      </c>
      <c r="M727" s="42" t="str">
        <f>IF(OR('Sites Score_Others'!O279="",'Sites Score_Others'!N279=""),"no","yes")</f>
        <v>yes</v>
      </c>
      <c r="N727" s="42" t="str">
        <f>IF(OR('Sites Score_Others'!P279="",'Sites Score_Others'!O279=""),"no","yes")</f>
        <v>yes</v>
      </c>
      <c r="O727" s="80" t="s">
        <v>602</v>
      </c>
      <c r="P727" s="42" t="str">
        <f>IF(OR('Sites Score_Others'!R279="",'Sites Score_Others'!P279=""),"no","yes")</f>
        <v>yes</v>
      </c>
      <c r="Q727" s="42" t="str">
        <f>IF(OR('Sites Score_Others'!S279="",'Sites Score_Others'!R279=""),"no","yes")</f>
        <v>yes</v>
      </c>
      <c r="R727" s="42" t="str">
        <f>IF(OR('Sites Score_Others'!T279="",'Sites Score_Others'!S279=""),"no","yes")</f>
        <v>yes</v>
      </c>
    </row>
    <row r="728" spans="5:18" hidden="1" outlineLevel="1" x14ac:dyDescent="0.45">
      <c r="E728" s="2" t="s">
        <v>224</v>
      </c>
      <c r="F728" s="2" t="s">
        <v>321</v>
      </c>
      <c r="G728" s="1" t="s">
        <v>131</v>
      </c>
      <c r="H728" s="1" t="s">
        <v>130</v>
      </c>
      <c r="I728" s="1" t="s">
        <v>132</v>
      </c>
      <c r="K728" s="42" t="str">
        <f>IF(OR('Sites Score_Others'!M280="",'Sites Score_Others'!L280=""),"no","yes")</f>
        <v>yes</v>
      </c>
      <c r="L728" s="42" t="str">
        <f>IF(OR('Sites Score_Others'!N280="",'Sites Score_Others'!M280=""),"no","yes")</f>
        <v>yes</v>
      </c>
      <c r="M728" s="42" t="str">
        <f>IF(OR('Sites Score_Others'!O280="",'Sites Score_Others'!N280=""),"no","yes")</f>
        <v>yes</v>
      </c>
      <c r="N728" s="42" t="str">
        <f>IF(OR('Sites Score_Others'!P280="",'Sites Score_Others'!O280=""),"no","yes")</f>
        <v>yes</v>
      </c>
      <c r="O728" s="80" t="s">
        <v>602</v>
      </c>
      <c r="P728" s="42" t="str">
        <f>IF(OR('Sites Score_Others'!R280="",'Sites Score_Others'!P280=""),"no","yes")</f>
        <v>yes</v>
      </c>
      <c r="Q728" s="42" t="str">
        <f>IF(OR('Sites Score_Others'!S280="",'Sites Score_Others'!R280=""),"no","yes")</f>
        <v>yes</v>
      </c>
      <c r="R728" s="42" t="str">
        <f>IF(OR('Sites Score_Others'!T280="",'Sites Score_Others'!S280=""),"no","yes")</f>
        <v>yes</v>
      </c>
    </row>
    <row r="729" spans="5:18" hidden="1" outlineLevel="1" x14ac:dyDescent="0.45">
      <c r="E729" s="2" t="s">
        <v>224</v>
      </c>
      <c r="F729" s="2" t="s">
        <v>322</v>
      </c>
      <c r="G729" s="1" t="s">
        <v>131</v>
      </c>
      <c r="H729" s="1" t="s">
        <v>130</v>
      </c>
      <c r="I729" s="1" t="s">
        <v>132</v>
      </c>
      <c r="K729" s="42" t="str">
        <f>IF(OR('Sites Score_Others'!M281="",'Sites Score_Others'!L281=""),"no","yes")</f>
        <v>yes</v>
      </c>
      <c r="L729" s="42" t="str">
        <f>IF(OR('Sites Score_Others'!N281="",'Sites Score_Others'!M281=""),"no","yes")</f>
        <v>yes</v>
      </c>
      <c r="M729" s="42" t="str">
        <f>IF(OR('Sites Score_Others'!O281="",'Sites Score_Others'!N281=""),"no","yes")</f>
        <v>yes</v>
      </c>
      <c r="N729" s="42" t="str">
        <f>IF(OR('Sites Score_Others'!P281="",'Sites Score_Others'!O281=""),"no","yes")</f>
        <v>yes</v>
      </c>
      <c r="O729" s="80" t="s">
        <v>602</v>
      </c>
      <c r="P729" s="42" t="str">
        <f>IF(OR('Sites Score_Others'!R281="",'Sites Score_Others'!P281=""),"no","yes")</f>
        <v>yes</v>
      </c>
      <c r="Q729" s="42" t="str">
        <f>IF(OR('Sites Score_Others'!S281="",'Sites Score_Others'!R281=""),"no","yes")</f>
        <v>yes</v>
      </c>
      <c r="R729" s="42" t="str">
        <f>IF(OR('Sites Score_Others'!T281="",'Sites Score_Others'!S281=""),"no","yes")</f>
        <v>yes</v>
      </c>
    </row>
    <row r="730" spans="5:18" hidden="1" outlineLevel="1" x14ac:dyDescent="0.45">
      <c r="E730" s="2" t="s">
        <v>224</v>
      </c>
      <c r="F730" s="2" t="s">
        <v>323</v>
      </c>
      <c r="G730" s="1" t="s">
        <v>131</v>
      </c>
      <c r="H730" s="1" t="s">
        <v>130</v>
      </c>
      <c r="I730" s="1" t="s">
        <v>132</v>
      </c>
      <c r="K730" s="42" t="str">
        <f>IF(OR('Sites Score_Others'!M282="",'Sites Score_Others'!L282=""),"no","yes")</f>
        <v>yes</v>
      </c>
      <c r="L730" s="42" t="str">
        <f>IF(OR('Sites Score_Others'!N282="",'Sites Score_Others'!M282=""),"no","yes")</f>
        <v>yes</v>
      </c>
      <c r="M730" s="42" t="str">
        <f>IF(OR('Sites Score_Others'!O282="",'Sites Score_Others'!N282=""),"no","yes")</f>
        <v>yes</v>
      </c>
      <c r="N730" s="42" t="str">
        <f>IF(OR('Sites Score_Others'!P282="",'Sites Score_Others'!O282=""),"no","yes")</f>
        <v>yes</v>
      </c>
      <c r="O730" s="80" t="s">
        <v>602</v>
      </c>
      <c r="P730" s="42" t="str">
        <f>IF(OR('Sites Score_Others'!R282="",'Sites Score_Others'!P282=""),"no","yes")</f>
        <v>yes</v>
      </c>
      <c r="Q730" s="42" t="str">
        <f>IF(OR('Sites Score_Others'!S282="",'Sites Score_Others'!R282=""),"no","yes")</f>
        <v>yes</v>
      </c>
      <c r="R730" s="42" t="str">
        <f>IF(OR('Sites Score_Others'!T282="",'Sites Score_Others'!S282=""),"no","yes")</f>
        <v>yes</v>
      </c>
    </row>
    <row r="731" spans="5:18" hidden="1" outlineLevel="1" x14ac:dyDescent="0.45">
      <c r="E731" s="2" t="s">
        <v>224</v>
      </c>
      <c r="F731" s="2" t="s">
        <v>324</v>
      </c>
      <c r="G731" s="1" t="s">
        <v>131</v>
      </c>
      <c r="H731" s="1" t="s">
        <v>130</v>
      </c>
      <c r="I731" s="1" t="s">
        <v>132</v>
      </c>
      <c r="K731" s="42" t="str">
        <f>IF(OR('Sites Score_Others'!M283="",'Sites Score_Others'!L283=""),"no","yes")</f>
        <v>yes</v>
      </c>
      <c r="L731" s="42" t="str">
        <f>IF(OR('Sites Score_Others'!N283="",'Sites Score_Others'!M283=""),"no","yes")</f>
        <v>yes</v>
      </c>
      <c r="M731" s="42" t="str">
        <f>IF(OR('Sites Score_Others'!O283="",'Sites Score_Others'!N283=""),"no","yes")</f>
        <v>yes</v>
      </c>
      <c r="N731" s="42" t="str">
        <f>IF(OR('Sites Score_Others'!P283="",'Sites Score_Others'!O283=""),"no","yes")</f>
        <v>yes</v>
      </c>
      <c r="O731" s="80" t="s">
        <v>602</v>
      </c>
      <c r="P731" s="42" t="str">
        <f>IF(OR('Sites Score_Others'!R283="",'Sites Score_Others'!P283=""),"no","yes")</f>
        <v>yes</v>
      </c>
      <c r="Q731" s="42" t="str">
        <f>IF(OR('Sites Score_Others'!S283="",'Sites Score_Others'!R283=""),"no","yes")</f>
        <v>yes</v>
      </c>
      <c r="R731" s="42" t="str">
        <f>IF(OR('Sites Score_Others'!T283="",'Sites Score_Others'!S283=""),"no","yes")</f>
        <v>yes</v>
      </c>
    </row>
    <row r="732" spans="5:18" hidden="1" outlineLevel="1" x14ac:dyDescent="0.45">
      <c r="E732" s="2" t="s">
        <v>224</v>
      </c>
      <c r="F732" s="2" t="s">
        <v>325</v>
      </c>
      <c r="G732" s="1" t="s">
        <v>131</v>
      </c>
      <c r="H732" s="1" t="s">
        <v>130</v>
      </c>
      <c r="I732" s="1" t="s">
        <v>132</v>
      </c>
      <c r="K732" s="42" t="str">
        <f>IF(OR('Sites Score_Others'!M284="",'Sites Score_Others'!L284=""),"no","yes")</f>
        <v>yes</v>
      </c>
      <c r="L732" s="42" t="str">
        <f>IF(OR('Sites Score_Others'!N284="",'Sites Score_Others'!M284=""),"no","yes")</f>
        <v>yes</v>
      </c>
      <c r="M732" s="42" t="str">
        <f>IF(OR('Sites Score_Others'!O284="",'Sites Score_Others'!N284=""),"no","yes")</f>
        <v>yes</v>
      </c>
      <c r="N732" s="42" t="str">
        <f>IF(OR('Sites Score_Others'!P284="",'Sites Score_Others'!O284=""),"no","yes")</f>
        <v>yes</v>
      </c>
      <c r="O732" s="80" t="s">
        <v>602</v>
      </c>
      <c r="P732" s="42" t="str">
        <f>IF(OR('Sites Score_Others'!R284="",'Sites Score_Others'!P284=""),"no","yes")</f>
        <v>yes</v>
      </c>
      <c r="Q732" s="42" t="str">
        <f>IF(OR('Sites Score_Others'!S284="",'Sites Score_Others'!R284=""),"no","yes")</f>
        <v>yes</v>
      </c>
      <c r="R732" s="42" t="str">
        <f>IF(OR('Sites Score_Others'!T284="",'Sites Score_Others'!S284=""),"no","yes")</f>
        <v>yes</v>
      </c>
    </row>
    <row r="733" spans="5:18" hidden="1" outlineLevel="1" x14ac:dyDescent="0.45">
      <c r="E733" s="2" t="s">
        <v>224</v>
      </c>
      <c r="F733" s="2" t="s">
        <v>326</v>
      </c>
      <c r="G733" s="1" t="s">
        <v>131</v>
      </c>
      <c r="H733" s="1" t="s">
        <v>130</v>
      </c>
      <c r="I733" s="1" t="s">
        <v>132</v>
      </c>
      <c r="K733" s="42" t="str">
        <f>IF(OR('Sites Score_Others'!M285="",'Sites Score_Others'!L285=""),"no","yes")</f>
        <v>yes</v>
      </c>
      <c r="L733" s="42" t="str">
        <f>IF(OR('Sites Score_Others'!N285="",'Sites Score_Others'!M285=""),"no","yes")</f>
        <v>yes</v>
      </c>
      <c r="M733" s="42" t="str">
        <f>IF(OR('Sites Score_Others'!O285="",'Sites Score_Others'!N285=""),"no","yes")</f>
        <v>yes</v>
      </c>
      <c r="N733" s="42" t="str">
        <f>IF(OR('Sites Score_Others'!P285="",'Sites Score_Others'!O285=""),"no","yes")</f>
        <v>yes</v>
      </c>
      <c r="O733" s="80" t="s">
        <v>602</v>
      </c>
      <c r="P733" s="42" t="str">
        <f>IF(OR('Sites Score_Others'!R285="",'Sites Score_Others'!P285=""),"no","yes")</f>
        <v>yes</v>
      </c>
      <c r="Q733" s="42" t="str">
        <f>IF(OR('Sites Score_Others'!S285="",'Sites Score_Others'!R285=""),"no","yes")</f>
        <v>yes</v>
      </c>
      <c r="R733" s="42" t="str">
        <f>IF(OR('Sites Score_Others'!T285="",'Sites Score_Others'!S285=""),"no","yes")</f>
        <v>yes</v>
      </c>
    </row>
    <row r="734" spans="5:18" hidden="1" outlineLevel="1" x14ac:dyDescent="0.45">
      <c r="E734" s="2" t="s">
        <v>224</v>
      </c>
      <c r="F734" s="2" t="s">
        <v>327</v>
      </c>
      <c r="G734" s="1" t="s">
        <v>131</v>
      </c>
      <c r="H734" s="1" t="s">
        <v>130</v>
      </c>
      <c r="I734" s="1" t="s">
        <v>132</v>
      </c>
      <c r="K734" s="42" t="str">
        <f>IF(OR('Sites Score_Others'!M286="",'Sites Score_Others'!L286=""),"no","yes")</f>
        <v>yes</v>
      </c>
      <c r="L734" s="42" t="str">
        <f>IF(OR('Sites Score_Others'!N286="",'Sites Score_Others'!M286=""),"no","yes")</f>
        <v>yes</v>
      </c>
      <c r="M734" s="42" t="str">
        <f>IF(OR('Sites Score_Others'!O286="",'Sites Score_Others'!N286=""),"no","yes")</f>
        <v>yes</v>
      </c>
      <c r="N734" s="42" t="str">
        <f>IF(OR('Sites Score_Others'!P286="",'Sites Score_Others'!O286=""),"no","yes")</f>
        <v>yes</v>
      </c>
      <c r="O734" s="80" t="s">
        <v>602</v>
      </c>
      <c r="P734" s="42" t="str">
        <f>IF(OR('Sites Score_Others'!R286="",'Sites Score_Others'!P286=""),"no","yes")</f>
        <v>yes</v>
      </c>
      <c r="Q734" s="42" t="str">
        <f>IF(OR('Sites Score_Others'!S286="",'Sites Score_Others'!R286=""),"no","yes")</f>
        <v>yes</v>
      </c>
      <c r="R734" s="42" t="str">
        <f>IF(OR('Sites Score_Others'!T286="",'Sites Score_Others'!S286=""),"no","yes")</f>
        <v>yes</v>
      </c>
    </row>
    <row r="735" spans="5:18" hidden="1" outlineLevel="1" x14ac:dyDescent="0.45">
      <c r="E735" s="2" t="s">
        <v>224</v>
      </c>
      <c r="F735" s="2" t="s">
        <v>328</v>
      </c>
      <c r="G735" s="1" t="s">
        <v>131</v>
      </c>
      <c r="H735" s="1" t="s">
        <v>130</v>
      </c>
      <c r="I735" s="1" t="s">
        <v>132</v>
      </c>
      <c r="K735" s="42" t="str">
        <f>IF(OR('Sites Score_Others'!M287="",'Sites Score_Others'!L287=""),"no","yes")</f>
        <v>yes</v>
      </c>
      <c r="L735" s="42" t="str">
        <f>IF(OR('Sites Score_Others'!N287="",'Sites Score_Others'!M287=""),"no","yes")</f>
        <v>yes</v>
      </c>
      <c r="M735" s="42" t="str">
        <f>IF(OR('Sites Score_Others'!O287="",'Sites Score_Others'!N287=""),"no","yes")</f>
        <v>yes</v>
      </c>
      <c r="N735" s="42" t="str">
        <f>IF(OR('Sites Score_Others'!P287="",'Sites Score_Others'!O287=""),"no","yes")</f>
        <v>yes</v>
      </c>
      <c r="O735" s="80" t="s">
        <v>602</v>
      </c>
      <c r="P735" s="42" t="str">
        <f>IF(OR('Sites Score_Others'!R287="",'Sites Score_Others'!P287=""),"no","yes")</f>
        <v>yes</v>
      </c>
      <c r="Q735" s="42" t="str">
        <f>IF(OR('Sites Score_Others'!S287="",'Sites Score_Others'!R287=""),"no","yes")</f>
        <v>yes</v>
      </c>
      <c r="R735" s="42" t="str">
        <f>IF(OR('Sites Score_Others'!T287="",'Sites Score_Others'!S287=""),"no","yes")</f>
        <v>yes</v>
      </c>
    </row>
    <row r="736" spans="5:18" hidden="1" outlineLevel="1" x14ac:dyDescent="0.45">
      <c r="E736" s="2" t="s">
        <v>224</v>
      </c>
      <c r="F736" s="2" t="s">
        <v>329</v>
      </c>
      <c r="G736" s="1" t="s">
        <v>131</v>
      </c>
      <c r="H736" s="1" t="s">
        <v>130</v>
      </c>
      <c r="I736" s="1" t="s">
        <v>132</v>
      </c>
      <c r="K736" s="42" t="str">
        <f>IF(OR('Sites Score_Others'!M288="",'Sites Score_Others'!L288=""),"no","yes")</f>
        <v>yes</v>
      </c>
      <c r="L736" s="42" t="str">
        <f>IF(OR('Sites Score_Others'!N288="",'Sites Score_Others'!M288=""),"no","yes")</f>
        <v>yes</v>
      </c>
      <c r="M736" s="42" t="str">
        <f>IF(OR('Sites Score_Others'!O288="",'Sites Score_Others'!N288=""),"no","yes")</f>
        <v>yes</v>
      </c>
      <c r="N736" s="42" t="str">
        <f>IF(OR('Sites Score_Others'!P288="",'Sites Score_Others'!O288=""),"no","yes")</f>
        <v>yes</v>
      </c>
      <c r="O736" s="80" t="s">
        <v>602</v>
      </c>
      <c r="P736" s="42" t="str">
        <f>IF(OR('Sites Score_Others'!R288="",'Sites Score_Others'!P288=""),"no","yes")</f>
        <v>yes</v>
      </c>
      <c r="Q736" s="42" t="str">
        <f>IF(OR('Sites Score_Others'!S288="",'Sites Score_Others'!R288=""),"no","yes")</f>
        <v>yes</v>
      </c>
      <c r="R736" s="42" t="str">
        <f>IF(OR('Sites Score_Others'!T288="",'Sites Score_Others'!S288=""),"no","yes")</f>
        <v>yes</v>
      </c>
    </row>
    <row r="737" spans="5:18" hidden="1" outlineLevel="1" x14ac:dyDescent="0.45">
      <c r="E737" s="2" t="s">
        <v>224</v>
      </c>
      <c r="F737" s="2" t="s">
        <v>330</v>
      </c>
      <c r="G737" s="1" t="s">
        <v>131</v>
      </c>
      <c r="H737" s="1" t="s">
        <v>130</v>
      </c>
      <c r="I737" s="1" t="s">
        <v>132</v>
      </c>
      <c r="K737" s="42" t="str">
        <f>IF(OR('Sites Score_Others'!M289="",'Sites Score_Others'!L289=""),"no","yes")</f>
        <v>yes</v>
      </c>
      <c r="L737" s="42" t="str">
        <f>IF(OR('Sites Score_Others'!N289="",'Sites Score_Others'!M289=""),"no","yes")</f>
        <v>yes</v>
      </c>
      <c r="M737" s="42" t="str">
        <f>IF(OR('Sites Score_Others'!O289="",'Sites Score_Others'!N289=""),"no","yes")</f>
        <v>yes</v>
      </c>
      <c r="N737" s="42" t="str">
        <f>IF(OR('Sites Score_Others'!P289="",'Sites Score_Others'!O289=""),"no","yes")</f>
        <v>yes</v>
      </c>
      <c r="O737" s="80" t="s">
        <v>602</v>
      </c>
      <c r="P737" s="42" t="str">
        <f>IF(OR('Sites Score_Others'!R289="",'Sites Score_Others'!P289=""),"no","yes")</f>
        <v>yes</v>
      </c>
      <c r="Q737" s="42" t="str">
        <f>IF(OR('Sites Score_Others'!S289="",'Sites Score_Others'!R289=""),"no","yes")</f>
        <v>yes</v>
      </c>
      <c r="R737" s="42" t="str">
        <f>IF(OR('Sites Score_Others'!T289="",'Sites Score_Others'!S289=""),"no","yes")</f>
        <v>yes</v>
      </c>
    </row>
    <row r="738" spans="5:18" hidden="1" outlineLevel="1" x14ac:dyDescent="0.45">
      <c r="E738" s="2" t="s">
        <v>224</v>
      </c>
      <c r="F738" s="2" t="s">
        <v>331</v>
      </c>
      <c r="G738" s="1" t="s">
        <v>131</v>
      </c>
      <c r="H738" s="1" t="s">
        <v>130</v>
      </c>
      <c r="I738" s="1" t="s">
        <v>132</v>
      </c>
      <c r="K738" s="42" t="str">
        <f>IF(OR('Sites Score_Others'!M290="",'Sites Score_Others'!L290=""),"no","yes")</f>
        <v>yes</v>
      </c>
      <c r="L738" s="42" t="str">
        <f>IF(OR('Sites Score_Others'!N290="",'Sites Score_Others'!M290=""),"no","yes")</f>
        <v>yes</v>
      </c>
      <c r="M738" s="42" t="str">
        <f>IF(OR('Sites Score_Others'!O290="",'Sites Score_Others'!N290=""),"no","yes")</f>
        <v>yes</v>
      </c>
      <c r="N738" s="42" t="str">
        <f>IF(OR('Sites Score_Others'!P290="",'Sites Score_Others'!O290=""),"no","yes")</f>
        <v>yes</v>
      </c>
      <c r="O738" s="80" t="s">
        <v>602</v>
      </c>
      <c r="P738" s="42" t="str">
        <f>IF(OR('Sites Score_Others'!R290="",'Sites Score_Others'!P290=""),"no","yes")</f>
        <v>yes</v>
      </c>
      <c r="Q738" s="42" t="str">
        <f>IF(OR('Sites Score_Others'!S290="",'Sites Score_Others'!R290=""),"no","yes")</f>
        <v>yes</v>
      </c>
      <c r="R738" s="42" t="str">
        <f>IF(OR('Sites Score_Others'!T290="",'Sites Score_Others'!S290=""),"no","yes")</f>
        <v>yes</v>
      </c>
    </row>
    <row r="739" spans="5:18" hidden="1" outlineLevel="1" x14ac:dyDescent="0.45">
      <c r="E739" s="2" t="s">
        <v>224</v>
      </c>
      <c r="F739" s="2" t="s">
        <v>332</v>
      </c>
      <c r="G739" s="1" t="s">
        <v>131</v>
      </c>
      <c r="H739" s="1" t="s">
        <v>130</v>
      </c>
      <c r="I739" s="1" t="s">
        <v>132</v>
      </c>
      <c r="K739" s="42" t="str">
        <f>IF(OR('Sites Score_Others'!M291="",'Sites Score_Others'!L291=""),"no","yes")</f>
        <v>yes</v>
      </c>
      <c r="L739" s="42" t="str">
        <f>IF(OR('Sites Score_Others'!N291="",'Sites Score_Others'!M291=""),"no","yes")</f>
        <v>yes</v>
      </c>
      <c r="M739" s="42" t="str">
        <f>IF(OR('Sites Score_Others'!O291="",'Sites Score_Others'!N291=""),"no","yes")</f>
        <v>yes</v>
      </c>
      <c r="N739" s="42" t="str">
        <f>IF(OR('Sites Score_Others'!P291="",'Sites Score_Others'!O291=""),"no","yes")</f>
        <v>yes</v>
      </c>
      <c r="O739" s="80" t="s">
        <v>602</v>
      </c>
      <c r="P739" s="42" t="str">
        <f>IF(OR('Sites Score_Others'!R291="",'Sites Score_Others'!P291=""),"no","yes")</f>
        <v>yes</v>
      </c>
      <c r="Q739" s="42" t="str">
        <f>IF(OR('Sites Score_Others'!S291="",'Sites Score_Others'!R291=""),"no","yes")</f>
        <v>yes</v>
      </c>
      <c r="R739" s="42" t="str">
        <f>IF(OR('Sites Score_Others'!T291="",'Sites Score_Others'!S291=""),"no","yes")</f>
        <v>yes</v>
      </c>
    </row>
    <row r="740" spans="5:18" hidden="1" outlineLevel="1" x14ac:dyDescent="0.45">
      <c r="E740" s="2" t="s">
        <v>224</v>
      </c>
      <c r="F740" s="2" t="s">
        <v>333</v>
      </c>
      <c r="G740" s="1" t="s">
        <v>131</v>
      </c>
      <c r="H740" s="1" t="s">
        <v>130</v>
      </c>
      <c r="I740" s="1" t="s">
        <v>132</v>
      </c>
      <c r="K740" s="42" t="str">
        <f>IF(OR('Sites Score_Others'!M292="",'Sites Score_Others'!L292=""),"no","yes")</f>
        <v>yes</v>
      </c>
      <c r="L740" s="42" t="str">
        <f>IF(OR('Sites Score_Others'!N292="",'Sites Score_Others'!M292=""),"no","yes")</f>
        <v>yes</v>
      </c>
      <c r="M740" s="42" t="str">
        <f>IF(OR('Sites Score_Others'!O292="",'Sites Score_Others'!N292=""),"no","yes")</f>
        <v>yes</v>
      </c>
      <c r="N740" s="42" t="str">
        <f>IF(OR('Sites Score_Others'!P292="",'Sites Score_Others'!O292=""),"no","yes")</f>
        <v>yes</v>
      </c>
      <c r="O740" s="80" t="s">
        <v>602</v>
      </c>
      <c r="P740" s="42" t="str">
        <f>IF(OR('Sites Score_Others'!R292="",'Sites Score_Others'!P292=""),"no","yes")</f>
        <v>yes</v>
      </c>
      <c r="Q740" s="42" t="str">
        <f>IF(OR('Sites Score_Others'!S292="",'Sites Score_Others'!R292=""),"no","yes")</f>
        <v>yes</v>
      </c>
      <c r="R740" s="42" t="str">
        <f>IF(OR('Sites Score_Others'!T292="",'Sites Score_Others'!S292=""),"no","yes")</f>
        <v>yes</v>
      </c>
    </row>
    <row r="741" spans="5:18" hidden="1" outlineLevel="1" x14ac:dyDescent="0.45">
      <c r="E741" s="2" t="s">
        <v>224</v>
      </c>
      <c r="F741" s="2" t="s">
        <v>334</v>
      </c>
      <c r="G741" s="1" t="s">
        <v>131</v>
      </c>
      <c r="H741" s="1" t="s">
        <v>130</v>
      </c>
      <c r="I741" s="1" t="s">
        <v>132</v>
      </c>
      <c r="K741" s="42" t="str">
        <f>IF(OR('Sites Score_Others'!M293="",'Sites Score_Others'!L293=""),"no","yes")</f>
        <v>yes</v>
      </c>
      <c r="L741" s="42" t="str">
        <f>IF(OR('Sites Score_Others'!N293="",'Sites Score_Others'!M293=""),"no","yes")</f>
        <v>yes</v>
      </c>
      <c r="M741" s="42" t="str">
        <f>IF(OR('Sites Score_Others'!O293="",'Sites Score_Others'!N293=""),"no","yes")</f>
        <v>yes</v>
      </c>
      <c r="N741" s="42" t="str">
        <f>IF(OR('Sites Score_Others'!P293="",'Sites Score_Others'!O293=""),"no","yes")</f>
        <v>yes</v>
      </c>
      <c r="O741" s="80" t="s">
        <v>602</v>
      </c>
      <c r="P741" s="42" t="str">
        <f>IF(OR('Sites Score_Others'!R293="",'Sites Score_Others'!P293=""),"no","yes")</f>
        <v>yes</v>
      </c>
      <c r="Q741" s="42" t="str">
        <f>IF(OR('Sites Score_Others'!S293="",'Sites Score_Others'!R293=""),"no","yes")</f>
        <v>yes</v>
      </c>
      <c r="R741" s="42" t="str">
        <f>IF(OR('Sites Score_Others'!T293="",'Sites Score_Others'!S293=""),"no","yes")</f>
        <v>yes</v>
      </c>
    </row>
    <row r="742" spans="5:18" hidden="1" outlineLevel="1" x14ac:dyDescent="0.45">
      <c r="E742" s="2" t="s">
        <v>224</v>
      </c>
      <c r="F742" s="2" t="s">
        <v>335</v>
      </c>
      <c r="G742" s="1" t="s">
        <v>131</v>
      </c>
      <c r="H742" s="1" t="s">
        <v>130</v>
      </c>
      <c r="I742" s="1" t="s">
        <v>132</v>
      </c>
      <c r="K742" s="42" t="str">
        <f>IF(OR('Sites Score_Others'!M294="",'Sites Score_Others'!L294=""),"no","yes")</f>
        <v>no</v>
      </c>
      <c r="L742" s="42" t="str">
        <f>IF(OR('Sites Score_Others'!N294="",'Sites Score_Others'!M294=""),"no","yes")</f>
        <v>no</v>
      </c>
      <c r="M742" s="42" t="str">
        <f>IF(OR('Sites Score_Others'!O294="",'Sites Score_Others'!N294=""),"no","yes")</f>
        <v>no</v>
      </c>
      <c r="N742" s="42" t="str">
        <f>IF(OR('Sites Score_Others'!P294="",'Sites Score_Others'!O294=""),"no","yes")</f>
        <v>yes</v>
      </c>
      <c r="O742" s="80" t="s">
        <v>602</v>
      </c>
      <c r="P742" s="42" t="str">
        <f>IF(OR('Sites Score_Others'!R294="",'Sites Score_Others'!P294=""),"no","yes")</f>
        <v>yes</v>
      </c>
      <c r="Q742" s="42" t="str">
        <f>IF(OR('Sites Score_Others'!S294="",'Sites Score_Others'!R294=""),"no","yes")</f>
        <v>yes</v>
      </c>
      <c r="R742" s="42" t="str">
        <f>IF(OR('Sites Score_Others'!T294="",'Sites Score_Others'!S294=""),"no","yes")</f>
        <v>yes</v>
      </c>
    </row>
    <row r="743" spans="5:18" hidden="1" outlineLevel="1" x14ac:dyDescent="0.45">
      <c r="E743" s="2" t="s">
        <v>224</v>
      </c>
      <c r="F743" s="2" t="s">
        <v>336</v>
      </c>
      <c r="G743" s="1" t="s">
        <v>131</v>
      </c>
      <c r="H743" s="1" t="s">
        <v>130</v>
      </c>
      <c r="I743" s="1" t="s">
        <v>132</v>
      </c>
      <c r="K743" s="42" t="str">
        <f>IF(OR('Sites Score_Others'!M295="",'Sites Score_Others'!L295=""),"no","yes")</f>
        <v>no</v>
      </c>
      <c r="L743" s="42" t="str">
        <f>IF(OR('Sites Score_Others'!N295="",'Sites Score_Others'!M295=""),"no","yes")</f>
        <v>no</v>
      </c>
      <c r="M743" s="42" t="str">
        <f>IF(OR('Sites Score_Others'!O295="",'Sites Score_Others'!N295=""),"no","yes")</f>
        <v>no</v>
      </c>
      <c r="N743" s="42" t="str">
        <f>IF(OR('Sites Score_Others'!P295="",'Sites Score_Others'!O295=""),"no","yes")</f>
        <v>yes</v>
      </c>
      <c r="O743" s="80" t="s">
        <v>602</v>
      </c>
      <c r="P743" s="42" t="str">
        <f>IF(OR('Sites Score_Others'!R295="",'Sites Score_Others'!P295=""),"no","yes")</f>
        <v>yes</v>
      </c>
      <c r="Q743" s="42" t="str">
        <f>IF(OR('Sites Score_Others'!S295="",'Sites Score_Others'!R295=""),"no","yes")</f>
        <v>yes</v>
      </c>
      <c r="R743" s="42" t="str">
        <f>IF(OR('Sites Score_Others'!T295="",'Sites Score_Others'!S295=""),"no","yes")</f>
        <v>yes</v>
      </c>
    </row>
    <row r="744" spans="5:18" hidden="1" outlineLevel="1" x14ac:dyDescent="0.45">
      <c r="E744" s="2" t="s">
        <v>224</v>
      </c>
      <c r="F744" s="2" t="s">
        <v>337</v>
      </c>
      <c r="G744" s="1" t="s">
        <v>131</v>
      </c>
      <c r="H744" s="1" t="s">
        <v>130</v>
      </c>
      <c r="I744" s="1" t="s">
        <v>132</v>
      </c>
      <c r="K744" s="42" t="str">
        <f>IF(OR('Sites Score_Others'!M296="",'Sites Score_Others'!L296=""),"no","yes")</f>
        <v>yes</v>
      </c>
      <c r="L744" s="42" t="str">
        <f>IF(OR('Sites Score_Others'!N296="",'Sites Score_Others'!M296=""),"no","yes")</f>
        <v>yes</v>
      </c>
      <c r="M744" s="42" t="str">
        <f>IF(OR('Sites Score_Others'!O296="",'Sites Score_Others'!N296=""),"no","yes")</f>
        <v>yes</v>
      </c>
      <c r="N744" s="42" t="str">
        <f>IF(OR('Sites Score_Others'!P296="",'Sites Score_Others'!O296=""),"no","yes")</f>
        <v>yes</v>
      </c>
      <c r="O744" s="80" t="s">
        <v>602</v>
      </c>
      <c r="P744" s="42" t="str">
        <f>IF(OR('Sites Score_Others'!R296="",'Sites Score_Others'!P296=""),"no","yes")</f>
        <v>yes</v>
      </c>
      <c r="Q744" s="42" t="str">
        <f>IF(OR('Sites Score_Others'!S296="",'Sites Score_Others'!R296=""),"no","yes")</f>
        <v>yes</v>
      </c>
      <c r="R744" s="42" t="str">
        <f>IF(OR('Sites Score_Others'!T296="",'Sites Score_Others'!S296=""),"no","yes")</f>
        <v>yes</v>
      </c>
    </row>
    <row r="745" spans="5:18" hidden="1" outlineLevel="1" x14ac:dyDescent="0.45">
      <c r="E745" s="2" t="s">
        <v>224</v>
      </c>
      <c r="F745" s="2" t="s">
        <v>338</v>
      </c>
      <c r="G745" s="1" t="s">
        <v>131</v>
      </c>
      <c r="H745" s="1" t="s">
        <v>130</v>
      </c>
      <c r="I745" s="1" t="s">
        <v>132</v>
      </c>
      <c r="K745" s="42" t="str">
        <f>IF(OR('Sites Score_Others'!M297="",'Sites Score_Others'!L297=""),"no","yes")</f>
        <v>yes</v>
      </c>
      <c r="L745" s="42" t="str">
        <f>IF(OR('Sites Score_Others'!N297="",'Sites Score_Others'!M297=""),"no","yes")</f>
        <v>yes</v>
      </c>
      <c r="M745" s="42" t="str">
        <f>IF(OR('Sites Score_Others'!O297="",'Sites Score_Others'!N297=""),"no","yes")</f>
        <v>yes</v>
      </c>
      <c r="N745" s="42" t="str">
        <f>IF(OR('Sites Score_Others'!P297="",'Sites Score_Others'!O297=""),"no","yes")</f>
        <v>yes</v>
      </c>
      <c r="O745" s="80" t="s">
        <v>602</v>
      </c>
      <c r="P745" s="42" t="str">
        <f>IF(OR('Sites Score_Others'!R297="",'Sites Score_Others'!P297=""),"no","yes")</f>
        <v>yes</v>
      </c>
      <c r="Q745" s="42" t="str">
        <f>IF(OR('Sites Score_Others'!S297="",'Sites Score_Others'!R297=""),"no","yes")</f>
        <v>yes</v>
      </c>
      <c r="R745" s="42" t="str">
        <f>IF(OR('Sites Score_Others'!T297="",'Sites Score_Others'!S297=""),"no","yes")</f>
        <v>yes</v>
      </c>
    </row>
    <row r="746" spans="5:18" hidden="1" outlineLevel="1" x14ac:dyDescent="0.45">
      <c r="E746" s="2" t="s">
        <v>224</v>
      </c>
      <c r="F746" s="2" t="s">
        <v>339</v>
      </c>
      <c r="G746" s="1" t="s">
        <v>131</v>
      </c>
      <c r="H746" s="1" t="s">
        <v>130</v>
      </c>
      <c r="I746" s="1" t="s">
        <v>132</v>
      </c>
      <c r="K746" s="42" t="str">
        <f>IF(OR('Sites Score_Others'!M298="",'Sites Score_Others'!L298=""),"no","yes")</f>
        <v>yes</v>
      </c>
      <c r="L746" s="42" t="str">
        <f>IF(OR('Sites Score_Others'!N298="",'Sites Score_Others'!M298=""),"no","yes")</f>
        <v>yes</v>
      </c>
      <c r="M746" s="42" t="str">
        <f>IF(OR('Sites Score_Others'!O298="",'Sites Score_Others'!N298=""),"no","yes")</f>
        <v>yes</v>
      </c>
      <c r="N746" s="42" t="str">
        <f>IF(OR('Sites Score_Others'!P298="",'Sites Score_Others'!O298=""),"no","yes")</f>
        <v>yes</v>
      </c>
      <c r="O746" s="80" t="s">
        <v>602</v>
      </c>
      <c r="P746" s="42" t="str">
        <f>IF(OR('Sites Score_Others'!R298="",'Sites Score_Others'!P298=""),"no","yes")</f>
        <v>yes</v>
      </c>
      <c r="Q746" s="42" t="str">
        <f>IF(OR('Sites Score_Others'!S298="",'Sites Score_Others'!R298=""),"no","yes")</f>
        <v>yes</v>
      </c>
      <c r="R746" s="42" t="str">
        <f>IF(OR('Sites Score_Others'!T298="",'Sites Score_Others'!S298=""),"no","yes")</f>
        <v>yes</v>
      </c>
    </row>
    <row r="747" spans="5:18" hidden="1" outlineLevel="1" x14ac:dyDescent="0.45">
      <c r="E747" s="2" t="s">
        <v>224</v>
      </c>
      <c r="F747" s="2" t="s">
        <v>340</v>
      </c>
      <c r="G747" s="1" t="s">
        <v>131</v>
      </c>
      <c r="H747" s="1" t="s">
        <v>130</v>
      </c>
      <c r="I747" s="1" t="s">
        <v>132</v>
      </c>
      <c r="K747" s="42" t="str">
        <f>IF(OR('Sites Score_Others'!M299="",'Sites Score_Others'!L299=""),"no","yes")</f>
        <v>yes</v>
      </c>
      <c r="L747" s="42" t="str">
        <f>IF(OR('Sites Score_Others'!N299="",'Sites Score_Others'!M299=""),"no","yes")</f>
        <v>yes</v>
      </c>
      <c r="M747" s="42" t="str">
        <f>IF(OR('Sites Score_Others'!O299="",'Sites Score_Others'!N299=""),"no","yes")</f>
        <v>yes</v>
      </c>
      <c r="N747" s="42" t="str">
        <f>IF(OR('Sites Score_Others'!P299="",'Sites Score_Others'!O299=""),"no","yes")</f>
        <v>yes</v>
      </c>
      <c r="O747" s="80" t="s">
        <v>602</v>
      </c>
      <c r="P747" s="42" t="str">
        <f>IF(OR('Sites Score_Others'!R299="",'Sites Score_Others'!P299=""),"no","yes")</f>
        <v>yes</v>
      </c>
      <c r="Q747" s="42" t="str">
        <f>IF(OR('Sites Score_Others'!S299="",'Sites Score_Others'!R299=""),"no","yes")</f>
        <v>yes</v>
      </c>
      <c r="R747" s="42" t="str">
        <f>IF(OR('Sites Score_Others'!T299="",'Sites Score_Others'!S299=""),"no","yes")</f>
        <v>yes</v>
      </c>
    </row>
    <row r="748" spans="5:18" hidden="1" outlineLevel="1" x14ac:dyDescent="0.45">
      <c r="E748" s="2" t="s">
        <v>224</v>
      </c>
      <c r="F748" s="2" t="s">
        <v>341</v>
      </c>
      <c r="G748" s="1" t="s">
        <v>131</v>
      </c>
      <c r="H748" s="1" t="s">
        <v>130</v>
      </c>
      <c r="I748" s="1" t="s">
        <v>132</v>
      </c>
      <c r="K748" s="42" t="str">
        <f>IF(OR('Sites Score_Others'!M300="",'Sites Score_Others'!L300=""),"no","yes")</f>
        <v>no</v>
      </c>
      <c r="L748" s="42" t="str">
        <f>IF(OR('Sites Score_Others'!N300="",'Sites Score_Others'!M300=""),"no","yes")</f>
        <v>no</v>
      </c>
      <c r="M748" s="42" t="str">
        <f>IF(OR('Sites Score_Others'!O300="",'Sites Score_Others'!N300=""),"no","yes")</f>
        <v>no</v>
      </c>
      <c r="N748" s="42" t="str">
        <f>IF(OR('Sites Score_Others'!P300="",'Sites Score_Others'!O300=""),"no","yes")</f>
        <v>yes</v>
      </c>
      <c r="O748" s="80" t="s">
        <v>602</v>
      </c>
      <c r="P748" s="42" t="str">
        <f>IF(OR('Sites Score_Others'!R300="",'Sites Score_Others'!P300=""),"no","yes")</f>
        <v>yes</v>
      </c>
      <c r="Q748" s="42" t="str">
        <f>IF(OR('Sites Score_Others'!S300="",'Sites Score_Others'!R300=""),"no","yes")</f>
        <v>yes</v>
      </c>
      <c r="R748" s="42" t="str">
        <f>IF(OR('Sites Score_Others'!T300="",'Sites Score_Others'!S300=""),"no","yes")</f>
        <v>yes</v>
      </c>
    </row>
    <row r="749" spans="5:18" hidden="1" outlineLevel="1" x14ac:dyDescent="0.45">
      <c r="E749" s="2" t="s">
        <v>224</v>
      </c>
      <c r="F749" s="2" t="s">
        <v>342</v>
      </c>
      <c r="G749" s="1" t="s">
        <v>131</v>
      </c>
      <c r="H749" s="1" t="s">
        <v>130</v>
      </c>
      <c r="I749" s="1" t="s">
        <v>132</v>
      </c>
      <c r="K749" s="42" t="str">
        <f>IF(OR('Sites Score_Others'!M301="",'Sites Score_Others'!L301=""),"no","yes")</f>
        <v>yes</v>
      </c>
      <c r="L749" s="42" t="str">
        <f>IF(OR('Sites Score_Others'!N301="",'Sites Score_Others'!M301=""),"no","yes")</f>
        <v>yes</v>
      </c>
      <c r="M749" s="42" t="str">
        <f>IF(OR('Sites Score_Others'!O301="",'Sites Score_Others'!N301=""),"no","yes")</f>
        <v>yes</v>
      </c>
      <c r="N749" s="42" t="str">
        <f>IF(OR('Sites Score_Others'!P301="",'Sites Score_Others'!O301=""),"no","yes")</f>
        <v>yes</v>
      </c>
      <c r="O749" s="80" t="s">
        <v>602</v>
      </c>
      <c r="P749" s="42" t="str">
        <f>IF(OR('Sites Score_Others'!R301="",'Sites Score_Others'!P301=""),"no","yes")</f>
        <v>yes</v>
      </c>
      <c r="Q749" s="42" t="str">
        <f>IF(OR('Sites Score_Others'!S301="",'Sites Score_Others'!R301=""),"no","yes")</f>
        <v>yes</v>
      </c>
      <c r="R749" s="42" t="str">
        <f>IF(OR('Sites Score_Others'!T301="",'Sites Score_Others'!S301=""),"no","yes")</f>
        <v>yes</v>
      </c>
    </row>
    <row r="750" spans="5:18" hidden="1" outlineLevel="1" x14ac:dyDescent="0.45">
      <c r="E750" s="2" t="s">
        <v>224</v>
      </c>
      <c r="F750" s="2" t="s">
        <v>343</v>
      </c>
      <c r="G750" s="1" t="s">
        <v>131</v>
      </c>
      <c r="H750" s="1" t="s">
        <v>130</v>
      </c>
      <c r="I750" s="1" t="s">
        <v>132</v>
      </c>
      <c r="K750" s="42" t="str">
        <f>IF(OR('Sites Score_Others'!M302="",'Sites Score_Others'!L302=""),"no","yes")</f>
        <v>yes</v>
      </c>
      <c r="L750" s="42" t="str">
        <f>IF(OR('Sites Score_Others'!N302="",'Sites Score_Others'!M302=""),"no","yes")</f>
        <v>yes</v>
      </c>
      <c r="M750" s="42" t="str">
        <f>IF(OR('Sites Score_Others'!O302="",'Sites Score_Others'!N302=""),"no","yes")</f>
        <v>yes</v>
      </c>
      <c r="N750" s="42" t="str">
        <f>IF(OR('Sites Score_Others'!P302="",'Sites Score_Others'!O302=""),"no","yes")</f>
        <v>yes</v>
      </c>
      <c r="O750" s="80" t="s">
        <v>602</v>
      </c>
      <c r="P750" s="42" t="str">
        <f>IF(OR('Sites Score_Others'!R302="",'Sites Score_Others'!P302=""),"no","yes")</f>
        <v>yes</v>
      </c>
      <c r="Q750" s="42" t="str">
        <f>IF(OR('Sites Score_Others'!S302="",'Sites Score_Others'!R302=""),"no","yes")</f>
        <v>yes</v>
      </c>
      <c r="R750" s="42" t="str">
        <f>IF(OR('Sites Score_Others'!T302="",'Sites Score_Others'!S302=""),"no","yes")</f>
        <v>yes</v>
      </c>
    </row>
    <row r="751" spans="5:18" hidden="1" outlineLevel="1" x14ac:dyDescent="0.45">
      <c r="E751" s="2" t="s">
        <v>224</v>
      </c>
      <c r="F751" s="2" t="s">
        <v>344</v>
      </c>
      <c r="G751" s="1" t="s">
        <v>131</v>
      </c>
      <c r="H751" s="1" t="s">
        <v>130</v>
      </c>
      <c r="I751" s="1" t="s">
        <v>132</v>
      </c>
      <c r="K751" s="42" t="str">
        <f>IF(OR('Sites Score_Others'!M303="",'Sites Score_Others'!L303=""),"no","yes")</f>
        <v>yes</v>
      </c>
      <c r="L751" s="42" t="str">
        <f>IF(OR('Sites Score_Others'!N303="",'Sites Score_Others'!M303=""),"no","yes")</f>
        <v>yes</v>
      </c>
      <c r="M751" s="42" t="str">
        <f>IF(OR('Sites Score_Others'!O303="",'Sites Score_Others'!N303=""),"no","yes")</f>
        <v>yes</v>
      </c>
      <c r="N751" s="42" t="str">
        <f>IF(OR('Sites Score_Others'!P303="",'Sites Score_Others'!O303=""),"no","yes")</f>
        <v>yes</v>
      </c>
      <c r="O751" s="80" t="s">
        <v>602</v>
      </c>
      <c r="P751" s="42" t="str">
        <f>IF(OR('Sites Score_Others'!R303="",'Sites Score_Others'!P303=""),"no","yes")</f>
        <v>yes</v>
      </c>
      <c r="Q751" s="42" t="str">
        <f>IF(OR('Sites Score_Others'!S303="",'Sites Score_Others'!R303=""),"no","yes")</f>
        <v>yes</v>
      </c>
      <c r="R751" s="42" t="str">
        <f>IF(OR('Sites Score_Others'!T303="",'Sites Score_Others'!S303=""),"no","yes")</f>
        <v>yes</v>
      </c>
    </row>
    <row r="752" spans="5:18" hidden="1" outlineLevel="1" x14ac:dyDescent="0.45">
      <c r="E752" s="2" t="s">
        <v>224</v>
      </c>
      <c r="F752" s="2" t="s">
        <v>345</v>
      </c>
      <c r="G752" s="1" t="s">
        <v>131</v>
      </c>
      <c r="H752" s="1" t="s">
        <v>130</v>
      </c>
      <c r="I752" s="1" t="s">
        <v>132</v>
      </c>
      <c r="K752" s="42" t="str">
        <f>IF(OR('Sites Score_Others'!M304="",'Sites Score_Others'!L304=""),"no","yes")</f>
        <v>yes</v>
      </c>
      <c r="L752" s="42" t="str">
        <f>IF(OR('Sites Score_Others'!N304="",'Sites Score_Others'!M304=""),"no","yes")</f>
        <v>yes</v>
      </c>
      <c r="M752" s="42" t="str">
        <f>IF(OR('Sites Score_Others'!O304="",'Sites Score_Others'!N304=""),"no","yes")</f>
        <v>yes</v>
      </c>
      <c r="N752" s="42" t="str">
        <f>IF(OR('Sites Score_Others'!P304="",'Sites Score_Others'!O304=""),"no","yes")</f>
        <v>yes</v>
      </c>
      <c r="O752" s="80" t="s">
        <v>602</v>
      </c>
      <c r="P752" s="42" t="str">
        <f>IF(OR('Sites Score_Others'!R304="",'Sites Score_Others'!P304=""),"no","yes")</f>
        <v>yes</v>
      </c>
      <c r="Q752" s="42" t="str">
        <f>IF(OR('Sites Score_Others'!S304="",'Sites Score_Others'!R304=""),"no","yes")</f>
        <v>yes</v>
      </c>
      <c r="R752" s="42" t="str">
        <f>IF(OR('Sites Score_Others'!T304="",'Sites Score_Others'!S304=""),"no","yes")</f>
        <v>yes</v>
      </c>
    </row>
    <row r="753" spans="5:18" hidden="1" outlineLevel="1" x14ac:dyDescent="0.45">
      <c r="E753" s="2" t="s">
        <v>224</v>
      </c>
      <c r="F753" s="2" t="s">
        <v>346</v>
      </c>
      <c r="G753" s="1" t="s">
        <v>131</v>
      </c>
      <c r="H753" s="1" t="s">
        <v>130</v>
      </c>
      <c r="I753" s="1" t="s">
        <v>132</v>
      </c>
      <c r="K753" s="42" t="str">
        <f>IF(OR('Sites Score_Others'!M305="",'Sites Score_Others'!L305=""),"no","yes")</f>
        <v>yes</v>
      </c>
      <c r="L753" s="42" t="str">
        <f>IF(OR('Sites Score_Others'!N305="",'Sites Score_Others'!M305=""),"no","yes")</f>
        <v>yes</v>
      </c>
      <c r="M753" s="42" t="str">
        <f>IF(OR('Sites Score_Others'!O305="",'Sites Score_Others'!N305=""),"no","yes")</f>
        <v>yes</v>
      </c>
      <c r="N753" s="42" t="str">
        <f>IF(OR('Sites Score_Others'!P305="",'Sites Score_Others'!O305=""),"no","yes")</f>
        <v>yes</v>
      </c>
      <c r="O753" s="80" t="s">
        <v>602</v>
      </c>
      <c r="P753" s="42" t="str">
        <f>IF(OR('Sites Score_Others'!R305="",'Sites Score_Others'!P305=""),"no","yes")</f>
        <v>yes</v>
      </c>
      <c r="Q753" s="42" t="str">
        <f>IF(OR('Sites Score_Others'!S305="",'Sites Score_Others'!R305=""),"no","yes")</f>
        <v>yes</v>
      </c>
      <c r="R753" s="42" t="str">
        <f>IF(OR('Sites Score_Others'!T305="",'Sites Score_Others'!S305=""),"no","yes")</f>
        <v>yes</v>
      </c>
    </row>
    <row r="754" spans="5:18" hidden="1" outlineLevel="1" x14ac:dyDescent="0.45">
      <c r="E754" s="2" t="s">
        <v>224</v>
      </c>
      <c r="F754" s="2" t="s">
        <v>347</v>
      </c>
      <c r="G754" s="1" t="s">
        <v>131</v>
      </c>
      <c r="H754" s="1" t="s">
        <v>130</v>
      </c>
      <c r="I754" s="1" t="s">
        <v>132</v>
      </c>
      <c r="K754" s="42" t="str">
        <f>IF(OR('Sites Score_Others'!M306="",'Sites Score_Others'!L306=""),"no","yes")</f>
        <v>yes</v>
      </c>
      <c r="L754" s="42" t="str">
        <f>IF(OR('Sites Score_Others'!N306="",'Sites Score_Others'!M306=""),"no","yes")</f>
        <v>yes</v>
      </c>
      <c r="M754" s="42" t="str">
        <f>IF(OR('Sites Score_Others'!O306="",'Sites Score_Others'!N306=""),"no","yes")</f>
        <v>yes</v>
      </c>
      <c r="N754" s="42" t="str">
        <f>IF(OR('Sites Score_Others'!P306="",'Sites Score_Others'!O306=""),"no","yes")</f>
        <v>yes</v>
      </c>
      <c r="O754" s="80" t="s">
        <v>602</v>
      </c>
      <c r="P754" s="42" t="str">
        <f>IF(OR('Sites Score_Others'!R306="",'Sites Score_Others'!P306=""),"no","yes")</f>
        <v>yes</v>
      </c>
      <c r="Q754" s="42" t="str">
        <f>IF(OR('Sites Score_Others'!S306="",'Sites Score_Others'!R306=""),"no","yes")</f>
        <v>yes</v>
      </c>
      <c r="R754" s="42" t="str">
        <f>IF(OR('Sites Score_Others'!T306="",'Sites Score_Others'!S306=""),"no","yes")</f>
        <v>yes</v>
      </c>
    </row>
    <row r="755" spans="5:18" hidden="1" outlineLevel="1" x14ac:dyDescent="0.45">
      <c r="E755" s="2" t="s">
        <v>224</v>
      </c>
      <c r="F755" s="2" t="s">
        <v>348</v>
      </c>
      <c r="G755" s="1" t="s">
        <v>131</v>
      </c>
      <c r="H755" s="1" t="s">
        <v>130</v>
      </c>
      <c r="I755" s="1" t="s">
        <v>132</v>
      </c>
      <c r="K755" s="42" t="str">
        <f>IF(OR('Sites Score_Others'!M307="",'Sites Score_Others'!L307=""),"no","yes")</f>
        <v>yes</v>
      </c>
      <c r="L755" s="42" t="str">
        <f>IF(OR('Sites Score_Others'!N307="",'Sites Score_Others'!M307=""),"no","yes")</f>
        <v>yes</v>
      </c>
      <c r="M755" s="42" t="str">
        <f>IF(OR('Sites Score_Others'!O307="",'Sites Score_Others'!N307=""),"no","yes")</f>
        <v>yes</v>
      </c>
      <c r="N755" s="42" t="str">
        <f>IF(OR('Sites Score_Others'!P307="",'Sites Score_Others'!O307=""),"no","yes")</f>
        <v>yes</v>
      </c>
      <c r="O755" s="80" t="s">
        <v>602</v>
      </c>
      <c r="P755" s="42" t="str">
        <f>IF(OR('Sites Score_Others'!R307="",'Sites Score_Others'!P307=""),"no","yes")</f>
        <v>yes</v>
      </c>
      <c r="Q755" s="42" t="str">
        <f>IF(OR('Sites Score_Others'!S307="",'Sites Score_Others'!R307=""),"no","yes")</f>
        <v>yes</v>
      </c>
      <c r="R755" s="42" t="str">
        <f>IF(OR('Sites Score_Others'!T307="",'Sites Score_Others'!S307=""),"no","yes")</f>
        <v>yes</v>
      </c>
    </row>
    <row r="756" spans="5:18" hidden="1" outlineLevel="1" x14ac:dyDescent="0.45">
      <c r="E756" s="2" t="s">
        <v>224</v>
      </c>
      <c r="F756" s="2" t="s">
        <v>349</v>
      </c>
      <c r="G756" s="1" t="s">
        <v>131</v>
      </c>
      <c r="H756" s="1" t="s">
        <v>130</v>
      </c>
      <c r="I756" s="1" t="s">
        <v>132</v>
      </c>
      <c r="K756" s="42" t="str">
        <f>IF(OR('Sites Score_Others'!M308="",'Sites Score_Others'!L308=""),"no","yes")</f>
        <v>yes</v>
      </c>
      <c r="L756" s="42" t="str">
        <f>IF(OR('Sites Score_Others'!N308="",'Sites Score_Others'!M308=""),"no","yes")</f>
        <v>yes</v>
      </c>
      <c r="M756" s="42" t="str">
        <f>IF(OR('Sites Score_Others'!O308="",'Sites Score_Others'!N308=""),"no","yes")</f>
        <v>yes</v>
      </c>
      <c r="N756" s="42" t="str">
        <f>IF(OR('Sites Score_Others'!P308="",'Sites Score_Others'!O308=""),"no","yes")</f>
        <v>yes</v>
      </c>
      <c r="O756" s="80" t="s">
        <v>602</v>
      </c>
      <c r="P756" s="42" t="str">
        <f>IF(OR('Sites Score_Others'!R308="",'Sites Score_Others'!P308=""),"no","yes")</f>
        <v>yes</v>
      </c>
      <c r="Q756" s="42" t="str">
        <f>IF(OR('Sites Score_Others'!S308="",'Sites Score_Others'!R308=""),"no","yes")</f>
        <v>yes</v>
      </c>
      <c r="R756" s="42" t="str">
        <f>IF(OR('Sites Score_Others'!T308="",'Sites Score_Others'!S308=""),"no","yes")</f>
        <v>yes</v>
      </c>
    </row>
    <row r="757" spans="5:18" hidden="1" outlineLevel="1" x14ac:dyDescent="0.45">
      <c r="E757" s="2" t="s">
        <v>224</v>
      </c>
      <c r="F757" s="2" t="s">
        <v>350</v>
      </c>
      <c r="G757" s="1" t="s">
        <v>131</v>
      </c>
      <c r="H757" s="1" t="s">
        <v>130</v>
      </c>
      <c r="I757" s="1" t="s">
        <v>132</v>
      </c>
      <c r="K757" s="42" t="str">
        <f>IF(OR('Sites Score_Others'!M309="",'Sites Score_Others'!L309=""),"no","yes")</f>
        <v>yes</v>
      </c>
      <c r="L757" s="42" t="str">
        <f>IF(OR('Sites Score_Others'!N309="",'Sites Score_Others'!M309=""),"no","yes")</f>
        <v>yes</v>
      </c>
      <c r="M757" s="42" t="str">
        <f>IF(OR('Sites Score_Others'!O309="",'Sites Score_Others'!N309=""),"no","yes")</f>
        <v>yes</v>
      </c>
      <c r="N757" s="42" t="str">
        <f>IF(OR('Sites Score_Others'!P309="",'Sites Score_Others'!O309=""),"no","yes")</f>
        <v>yes</v>
      </c>
      <c r="O757" s="80" t="s">
        <v>602</v>
      </c>
      <c r="P757" s="42" t="str">
        <f>IF(OR('Sites Score_Others'!R309="",'Sites Score_Others'!P309=""),"no","yes")</f>
        <v>yes</v>
      </c>
      <c r="Q757" s="42" t="str">
        <f>IF(OR('Sites Score_Others'!S309="",'Sites Score_Others'!R309=""),"no","yes")</f>
        <v>yes</v>
      </c>
      <c r="R757" s="42" t="str">
        <f>IF(OR('Sites Score_Others'!T309="",'Sites Score_Others'!S309=""),"no","yes")</f>
        <v>yes</v>
      </c>
    </row>
    <row r="758" spans="5:18" hidden="1" outlineLevel="1" x14ac:dyDescent="0.45">
      <c r="E758" s="2" t="s">
        <v>224</v>
      </c>
      <c r="F758" s="2" t="s">
        <v>351</v>
      </c>
      <c r="G758" s="1" t="s">
        <v>131</v>
      </c>
      <c r="H758" s="1" t="s">
        <v>130</v>
      </c>
      <c r="I758" s="1" t="s">
        <v>132</v>
      </c>
      <c r="K758" s="42" t="str">
        <f>IF(OR('Sites Score_Others'!M310="",'Sites Score_Others'!L310=""),"no","yes")</f>
        <v>yes</v>
      </c>
      <c r="L758" s="42" t="str">
        <f>IF(OR('Sites Score_Others'!N310="",'Sites Score_Others'!M310=""),"no","yes")</f>
        <v>yes</v>
      </c>
      <c r="M758" s="42" t="str">
        <f>IF(OR('Sites Score_Others'!O310="",'Sites Score_Others'!N310=""),"no","yes")</f>
        <v>yes</v>
      </c>
      <c r="N758" s="42" t="str">
        <f>IF(OR('Sites Score_Others'!P310="",'Sites Score_Others'!O310=""),"no","yes")</f>
        <v>yes</v>
      </c>
      <c r="O758" s="80" t="s">
        <v>602</v>
      </c>
      <c r="P758" s="42" t="str">
        <f>IF(OR('Sites Score_Others'!R310="",'Sites Score_Others'!P310=""),"no","yes")</f>
        <v>yes</v>
      </c>
      <c r="Q758" s="42" t="str">
        <f>IF(OR('Sites Score_Others'!S310="",'Sites Score_Others'!R310=""),"no","yes")</f>
        <v>yes</v>
      </c>
      <c r="R758" s="42" t="str">
        <f>IF(OR('Sites Score_Others'!T310="",'Sites Score_Others'!S310=""),"no","yes")</f>
        <v>no</v>
      </c>
    </row>
    <row r="759" spans="5:18" hidden="1" outlineLevel="1" x14ac:dyDescent="0.45">
      <c r="E759" s="2" t="s">
        <v>224</v>
      </c>
      <c r="F759" s="2" t="s">
        <v>352</v>
      </c>
      <c r="G759" s="1" t="s">
        <v>131</v>
      </c>
      <c r="H759" s="1" t="s">
        <v>130</v>
      </c>
      <c r="I759" s="1" t="s">
        <v>132</v>
      </c>
      <c r="K759" s="42" t="str">
        <f>IF(OR('Sites Score_Others'!M311="",'Sites Score_Others'!L311=""),"no","yes")</f>
        <v>yes</v>
      </c>
      <c r="L759" s="42" t="str">
        <f>IF(OR('Sites Score_Others'!N311="",'Sites Score_Others'!M311=""),"no","yes")</f>
        <v>yes</v>
      </c>
      <c r="M759" s="42" t="str">
        <f>IF(OR('Sites Score_Others'!O311="",'Sites Score_Others'!N311=""),"no","yes")</f>
        <v>yes</v>
      </c>
      <c r="N759" s="42" t="str">
        <f>IF(OR('Sites Score_Others'!P311="",'Sites Score_Others'!O311=""),"no","yes")</f>
        <v>yes</v>
      </c>
      <c r="O759" s="80" t="s">
        <v>602</v>
      </c>
      <c r="P759" s="42" t="str">
        <f>IF(OR('Sites Score_Others'!R311="",'Sites Score_Others'!P311=""),"no","yes")</f>
        <v>yes</v>
      </c>
      <c r="Q759" s="42" t="str">
        <f>IF(OR('Sites Score_Others'!S311="",'Sites Score_Others'!R311=""),"no","yes")</f>
        <v>no</v>
      </c>
      <c r="R759" s="42" t="str">
        <f>IF(OR('Sites Score_Others'!T311="",'Sites Score_Others'!S311=""),"no","yes")</f>
        <v>no</v>
      </c>
    </row>
    <row r="760" spans="5:18" hidden="1" outlineLevel="1" x14ac:dyDescent="0.45">
      <c r="E760" s="2" t="s">
        <v>224</v>
      </c>
      <c r="F760" s="2" t="s">
        <v>353</v>
      </c>
      <c r="G760" s="1" t="s">
        <v>131</v>
      </c>
      <c r="H760" s="1" t="s">
        <v>130</v>
      </c>
      <c r="I760" s="1" t="s">
        <v>132</v>
      </c>
      <c r="K760" s="42" t="str">
        <f>IF(OR('Sites Score_Others'!M312="",'Sites Score_Others'!L312=""),"no","yes")</f>
        <v>yes</v>
      </c>
      <c r="L760" s="42" t="str">
        <f>IF(OR('Sites Score_Others'!N312="",'Sites Score_Others'!M312=""),"no","yes")</f>
        <v>yes</v>
      </c>
      <c r="M760" s="42" t="str">
        <f>IF(OR('Sites Score_Others'!O312="",'Sites Score_Others'!N312=""),"no","yes")</f>
        <v>yes</v>
      </c>
      <c r="N760" s="42" t="str">
        <f>IF(OR('Sites Score_Others'!P312="",'Sites Score_Others'!O312=""),"no","yes")</f>
        <v>yes</v>
      </c>
      <c r="O760" s="80" t="s">
        <v>602</v>
      </c>
      <c r="P760" s="42" t="str">
        <f>IF(OR('Sites Score_Others'!R312="",'Sites Score_Others'!P312=""),"no","yes")</f>
        <v>yes</v>
      </c>
      <c r="Q760" s="42" t="str">
        <f>IF(OR('Sites Score_Others'!S312="",'Sites Score_Others'!R312=""),"no","yes")</f>
        <v>yes</v>
      </c>
      <c r="R760" s="42" t="str">
        <f>IF(OR('Sites Score_Others'!T312="",'Sites Score_Others'!S312=""),"no","yes")</f>
        <v>yes</v>
      </c>
    </row>
    <row r="761" spans="5:18" hidden="1" outlineLevel="1" x14ac:dyDescent="0.45">
      <c r="E761" s="2" t="s">
        <v>224</v>
      </c>
      <c r="F761" s="2" t="s">
        <v>354</v>
      </c>
      <c r="G761" s="1" t="s">
        <v>131</v>
      </c>
      <c r="H761" s="1" t="s">
        <v>130</v>
      </c>
      <c r="I761" s="1" t="s">
        <v>132</v>
      </c>
      <c r="K761" s="42" t="str">
        <f>IF(OR('Sites Score_Others'!M313="",'Sites Score_Others'!L313=""),"no","yes")</f>
        <v>yes</v>
      </c>
      <c r="L761" s="42" t="str">
        <f>IF(OR('Sites Score_Others'!N313="",'Sites Score_Others'!M313=""),"no","yes")</f>
        <v>yes</v>
      </c>
      <c r="M761" s="42" t="str">
        <f>IF(OR('Sites Score_Others'!O313="",'Sites Score_Others'!N313=""),"no","yes")</f>
        <v>yes</v>
      </c>
      <c r="N761" s="42" t="str">
        <f>IF(OR('Sites Score_Others'!P313="",'Sites Score_Others'!O313=""),"no","yes")</f>
        <v>yes</v>
      </c>
      <c r="O761" s="80" t="s">
        <v>602</v>
      </c>
      <c r="P761" s="42" t="str">
        <f>IF(OR('Sites Score_Others'!R313="",'Sites Score_Others'!P313=""),"no","yes")</f>
        <v>yes</v>
      </c>
      <c r="Q761" s="42" t="str">
        <f>IF(OR('Sites Score_Others'!S313="",'Sites Score_Others'!R313=""),"no","yes")</f>
        <v>yes</v>
      </c>
      <c r="R761" s="42" t="str">
        <f>IF(OR('Sites Score_Others'!T313="",'Sites Score_Others'!S313=""),"no","yes")</f>
        <v>yes</v>
      </c>
    </row>
    <row r="762" spans="5:18" hidden="1" outlineLevel="1" x14ac:dyDescent="0.45">
      <c r="E762" s="2" t="s">
        <v>224</v>
      </c>
      <c r="F762" s="2" t="s">
        <v>355</v>
      </c>
      <c r="G762" s="1" t="s">
        <v>131</v>
      </c>
      <c r="H762" s="1" t="s">
        <v>130</v>
      </c>
      <c r="I762" s="1" t="s">
        <v>132</v>
      </c>
      <c r="K762" s="42" t="str">
        <f>IF(OR('Sites Score_Others'!M314="",'Sites Score_Others'!L314=""),"no","yes")</f>
        <v>yes</v>
      </c>
      <c r="L762" s="42" t="str">
        <f>IF(OR('Sites Score_Others'!N314="",'Sites Score_Others'!M314=""),"no","yes")</f>
        <v>yes</v>
      </c>
      <c r="M762" s="42" t="str">
        <f>IF(OR('Sites Score_Others'!O314="",'Sites Score_Others'!N314=""),"no","yes")</f>
        <v>yes</v>
      </c>
      <c r="N762" s="42" t="str">
        <f>IF(OR('Sites Score_Others'!P314="",'Sites Score_Others'!O314=""),"no","yes")</f>
        <v>yes</v>
      </c>
      <c r="O762" s="80" t="s">
        <v>602</v>
      </c>
      <c r="P762" s="42" t="str">
        <f>IF(OR('Sites Score_Others'!R314="",'Sites Score_Others'!P314=""),"no","yes")</f>
        <v>yes</v>
      </c>
      <c r="Q762" s="42" t="str">
        <f>IF(OR('Sites Score_Others'!S314="",'Sites Score_Others'!R314=""),"no","yes")</f>
        <v>yes</v>
      </c>
      <c r="R762" s="42" t="str">
        <f>IF(OR('Sites Score_Others'!T314="",'Sites Score_Others'!S314=""),"no","yes")</f>
        <v>yes</v>
      </c>
    </row>
    <row r="763" spans="5:18" hidden="1" outlineLevel="1" x14ac:dyDescent="0.45">
      <c r="E763" s="2" t="s">
        <v>224</v>
      </c>
      <c r="F763" s="2" t="s">
        <v>356</v>
      </c>
      <c r="G763" s="1" t="s">
        <v>131</v>
      </c>
      <c r="H763" s="1" t="s">
        <v>130</v>
      </c>
      <c r="I763" s="1" t="s">
        <v>132</v>
      </c>
      <c r="K763" s="42" t="str">
        <f>IF(OR('Sites Score_Others'!M315="",'Sites Score_Others'!L315=""),"no","yes")</f>
        <v>yes</v>
      </c>
      <c r="L763" s="42" t="str">
        <f>IF(OR('Sites Score_Others'!N315="",'Sites Score_Others'!M315=""),"no","yes")</f>
        <v>yes</v>
      </c>
      <c r="M763" s="42" t="str">
        <f>IF(OR('Sites Score_Others'!O315="",'Sites Score_Others'!N315=""),"no","yes")</f>
        <v>yes</v>
      </c>
      <c r="N763" s="42" t="str">
        <f>IF(OR('Sites Score_Others'!P315="",'Sites Score_Others'!O315=""),"no","yes")</f>
        <v>yes</v>
      </c>
      <c r="O763" s="80" t="s">
        <v>602</v>
      </c>
      <c r="P763" s="42" t="str">
        <f>IF(OR('Sites Score_Others'!R315="",'Sites Score_Others'!P315=""),"no","yes")</f>
        <v>yes</v>
      </c>
      <c r="Q763" s="42" t="str">
        <f>IF(OR('Sites Score_Others'!S315="",'Sites Score_Others'!R315=""),"no","yes")</f>
        <v>yes</v>
      </c>
      <c r="R763" s="42" t="str">
        <f>IF(OR('Sites Score_Others'!T315="",'Sites Score_Others'!S315=""),"no","yes")</f>
        <v>yes</v>
      </c>
    </row>
    <row r="764" spans="5:18" hidden="1" outlineLevel="1" x14ac:dyDescent="0.45">
      <c r="E764" s="2" t="s">
        <v>224</v>
      </c>
      <c r="F764" s="2" t="s">
        <v>357</v>
      </c>
      <c r="G764" s="1" t="s">
        <v>131</v>
      </c>
      <c r="H764" s="1" t="s">
        <v>130</v>
      </c>
      <c r="I764" s="1" t="s">
        <v>132</v>
      </c>
      <c r="K764" s="42" t="str">
        <f>IF(OR('Sites Score_Others'!M316="",'Sites Score_Others'!L316=""),"no","yes")</f>
        <v>yes</v>
      </c>
      <c r="L764" s="42" t="str">
        <f>IF(OR('Sites Score_Others'!N316="",'Sites Score_Others'!M316=""),"no","yes")</f>
        <v>yes</v>
      </c>
      <c r="M764" s="42" t="str">
        <f>IF(OR('Sites Score_Others'!O316="",'Sites Score_Others'!N316=""),"no","yes")</f>
        <v>yes</v>
      </c>
      <c r="N764" s="42" t="str">
        <f>IF(OR('Sites Score_Others'!P316="",'Sites Score_Others'!O316=""),"no","yes")</f>
        <v>yes</v>
      </c>
      <c r="O764" s="80" t="s">
        <v>602</v>
      </c>
      <c r="P764" s="42" t="str">
        <f>IF(OR('Sites Score_Others'!R316="",'Sites Score_Others'!P316=""),"no","yes")</f>
        <v>yes</v>
      </c>
      <c r="Q764" s="42" t="str">
        <f>IF(OR('Sites Score_Others'!S316="",'Sites Score_Others'!R316=""),"no","yes")</f>
        <v>yes</v>
      </c>
      <c r="R764" s="42" t="str">
        <f>IF(OR('Sites Score_Others'!T316="",'Sites Score_Others'!S316=""),"no","yes")</f>
        <v>yes</v>
      </c>
    </row>
    <row r="765" spans="5:18" hidden="1" outlineLevel="1" x14ac:dyDescent="0.45">
      <c r="E765" s="2" t="s">
        <v>224</v>
      </c>
      <c r="F765" s="2" t="s">
        <v>358</v>
      </c>
      <c r="G765" s="1" t="s">
        <v>131</v>
      </c>
      <c r="H765" s="1" t="s">
        <v>130</v>
      </c>
      <c r="I765" s="1" t="s">
        <v>132</v>
      </c>
      <c r="K765" s="42" t="str">
        <f>IF(OR('Sites Score_Others'!M317="",'Sites Score_Others'!L317=""),"no","yes")</f>
        <v>yes</v>
      </c>
      <c r="L765" s="42" t="str">
        <f>IF(OR('Sites Score_Others'!N317="",'Sites Score_Others'!M317=""),"no","yes")</f>
        <v>yes</v>
      </c>
      <c r="M765" s="42" t="str">
        <f>IF(OR('Sites Score_Others'!O317="",'Sites Score_Others'!N317=""),"no","yes")</f>
        <v>yes</v>
      </c>
      <c r="N765" s="42" t="str">
        <f>IF(OR('Sites Score_Others'!P317="",'Sites Score_Others'!O317=""),"no","yes")</f>
        <v>no</v>
      </c>
      <c r="O765" s="80" t="s">
        <v>602</v>
      </c>
      <c r="P765" s="42" t="str">
        <f>IF(OR('Sites Score_Others'!R317="",'Sites Score_Others'!P317=""),"no","yes")</f>
        <v>no</v>
      </c>
      <c r="Q765" s="42" t="str">
        <f>IF(OR('Sites Score_Others'!S317="",'Sites Score_Others'!R317=""),"no","yes")</f>
        <v>no</v>
      </c>
      <c r="R765" s="42" t="str">
        <f>IF(OR('Sites Score_Others'!T317="",'Sites Score_Others'!S317=""),"no","yes")</f>
        <v>no</v>
      </c>
    </row>
    <row r="766" spans="5:18" hidden="1" outlineLevel="1" x14ac:dyDescent="0.45">
      <c r="E766" s="2" t="s">
        <v>224</v>
      </c>
      <c r="F766" s="2" t="s">
        <v>359</v>
      </c>
      <c r="G766" s="1" t="s">
        <v>131</v>
      </c>
      <c r="H766" s="1" t="s">
        <v>130</v>
      </c>
      <c r="I766" s="1" t="s">
        <v>132</v>
      </c>
      <c r="K766" s="42" t="str">
        <f>IF(OR('Sites Score_Others'!M318="",'Sites Score_Others'!L318=""),"no","yes")</f>
        <v>yes</v>
      </c>
      <c r="L766" s="42" t="str">
        <f>IF(OR('Sites Score_Others'!N318="",'Sites Score_Others'!M318=""),"no","yes")</f>
        <v>yes</v>
      </c>
      <c r="M766" s="42" t="str">
        <f>IF(OR('Sites Score_Others'!O318="",'Sites Score_Others'!N318=""),"no","yes")</f>
        <v>yes</v>
      </c>
      <c r="N766" s="42" t="str">
        <f>IF(OR('Sites Score_Others'!P318="",'Sites Score_Others'!O318=""),"no","yes")</f>
        <v>yes</v>
      </c>
      <c r="O766" s="80" t="s">
        <v>602</v>
      </c>
      <c r="P766" s="42" t="str">
        <f>IF(OR('Sites Score_Others'!R318="",'Sites Score_Others'!P318=""),"no","yes")</f>
        <v>yes</v>
      </c>
      <c r="Q766" s="42" t="str">
        <f>IF(OR('Sites Score_Others'!S318="",'Sites Score_Others'!R318=""),"no","yes")</f>
        <v>yes</v>
      </c>
      <c r="R766" s="42" t="str">
        <f>IF(OR('Sites Score_Others'!T318="",'Sites Score_Others'!S318=""),"no","yes")</f>
        <v>yes</v>
      </c>
    </row>
    <row r="767" spans="5:18" hidden="1" outlineLevel="1" x14ac:dyDescent="0.45">
      <c r="E767" s="2" t="s">
        <v>224</v>
      </c>
      <c r="F767" s="2" t="s">
        <v>360</v>
      </c>
      <c r="G767" s="1" t="s">
        <v>131</v>
      </c>
      <c r="H767" s="1" t="s">
        <v>130</v>
      </c>
      <c r="I767" s="1" t="s">
        <v>132</v>
      </c>
      <c r="K767" s="42" t="str">
        <f>IF(OR('Sites Score_Others'!M319="",'Sites Score_Others'!L319=""),"no","yes")</f>
        <v>yes</v>
      </c>
      <c r="L767" s="42" t="str">
        <f>IF(OR('Sites Score_Others'!N319="",'Sites Score_Others'!M319=""),"no","yes")</f>
        <v>yes</v>
      </c>
      <c r="M767" s="42" t="str">
        <f>IF(OR('Sites Score_Others'!O319="",'Sites Score_Others'!N319=""),"no","yes")</f>
        <v>yes</v>
      </c>
      <c r="N767" s="42" t="str">
        <f>IF(OR('Sites Score_Others'!P319="",'Sites Score_Others'!O319=""),"no","yes")</f>
        <v>yes</v>
      </c>
      <c r="O767" s="80" t="s">
        <v>602</v>
      </c>
      <c r="P767" s="42" t="str">
        <f>IF(OR('Sites Score_Others'!R319="",'Sites Score_Others'!P319=""),"no","yes")</f>
        <v>yes</v>
      </c>
      <c r="Q767" s="42" t="str">
        <f>IF(OR('Sites Score_Others'!S319="",'Sites Score_Others'!R319=""),"no","yes")</f>
        <v>yes</v>
      </c>
      <c r="R767" s="42" t="str">
        <f>IF(OR('Sites Score_Others'!T319="",'Sites Score_Others'!S319=""),"no","yes")</f>
        <v>yes</v>
      </c>
    </row>
    <row r="768" spans="5:18" hidden="1" outlineLevel="1" x14ac:dyDescent="0.45">
      <c r="E768" s="2" t="s">
        <v>224</v>
      </c>
      <c r="F768" s="2" t="s">
        <v>361</v>
      </c>
      <c r="G768" s="1" t="s">
        <v>131</v>
      </c>
      <c r="H768" s="1" t="s">
        <v>130</v>
      </c>
      <c r="I768" s="1" t="s">
        <v>132</v>
      </c>
      <c r="K768" s="42" t="str">
        <f>IF(OR('Sites Score_Others'!M320="",'Sites Score_Others'!L320=""),"no","yes")</f>
        <v>yes</v>
      </c>
      <c r="L768" s="42" t="str">
        <f>IF(OR('Sites Score_Others'!N320="",'Sites Score_Others'!M320=""),"no","yes")</f>
        <v>yes</v>
      </c>
      <c r="M768" s="42" t="str">
        <f>IF(OR('Sites Score_Others'!O320="",'Sites Score_Others'!N320=""),"no","yes")</f>
        <v>yes</v>
      </c>
      <c r="N768" s="42" t="str">
        <f>IF(OR('Sites Score_Others'!P320="",'Sites Score_Others'!O320=""),"no","yes")</f>
        <v>yes</v>
      </c>
      <c r="O768" s="80" t="s">
        <v>602</v>
      </c>
      <c r="P768" s="42" t="str">
        <f>IF(OR('Sites Score_Others'!R320="",'Sites Score_Others'!P320=""),"no","yes")</f>
        <v>yes</v>
      </c>
      <c r="Q768" s="42" t="str">
        <f>IF(OR('Sites Score_Others'!S320="",'Sites Score_Others'!R320=""),"no","yes")</f>
        <v>yes</v>
      </c>
      <c r="R768" s="42" t="str">
        <f>IF(OR('Sites Score_Others'!T320="",'Sites Score_Others'!S320=""),"no","yes")</f>
        <v>yes</v>
      </c>
    </row>
    <row r="769" spans="5:18" hidden="1" outlineLevel="1" x14ac:dyDescent="0.45">
      <c r="E769" s="2" t="s">
        <v>224</v>
      </c>
      <c r="F769" s="2" t="s">
        <v>362</v>
      </c>
      <c r="G769" s="1" t="s">
        <v>131</v>
      </c>
      <c r="H769" s="1" t="s">
        <v>130</v>
      </c>
      <c r="I769" s="1" t="s">
        <v>132</v>
      </c>
      <c r="K769" s="42" t="str">
        <f>IF(OR('Sites Score_Others'!M321="",'Sites Score_Others'!L321=""),"no","yes")</f>
        <v>yes</v>
      </c>
      <c r="L769" s="42" t="str">
        <f>IF(OR('Sites Score_Others'!N321="",'Sites Score_Others'!M321=""),"no","yes")</f>
        <v>yes</v>
      </c>
      <c r="M769" s="42" t="str">
        <f>IF(OR('Sites Score_Others'!O321="",'Sites Score_Others'!N321=""),"no","yes")</f>
        <v>yes</v>
      </c>
      <c r="N769" s="42" t="str">
        <f>IF(OR('Sites Score_Others'!P321="",'Sites Score_Others'!O321=""),"no","yes")</f>
        <v>yes</v>
      </c>
      <c r="O769" s="80" t="s">
        <v>602</v>
      </c>
      <c r="P769" s="42" t="str">
        <f>IF(OR('Sites Score_Others'!R321="",'Sites Score_Others'!P321=""),"no","yes")</f>
        <v>yes</v>
      </c>
      <c r="Q769" s="42" t="str">
        <f>IF(OR('Sites Score_Others'!S321="",'Sites Score_Others'!R321=""),"no","yes")</f>
        <v>yes</v>
      </c>
      <c r="R769" s="42" t="str">
        <f>IF(OR('Sites Score_Others'!T321="",'Sites Score_Others'!S321=""),"no","yes")</f>
        <v>yes</v>
      </c>
    </row>
    <row r="770" spans="5:18" hidden="1" outlineLevel="1" x14ac:dyDescent="0.45">
      <c r="E770" s="2" t="s">
        <v>224</v>
      </c>
      <c r="F770" s="2" t="s">
        <v>363</v>
      </c>
      <c r="G770" s="1" t="s">
        <v>131</v>
      </c>
      <c r="H770" s="1" t="s">
        <v>130</v>
      </c>
      <c r="I770" s="1" t="s">
        <v>132</v>
      </c>
      <c r="K770" s="42" t="str">
        <f>IF(OR('Sites Score_Others'!M322="",'Sites Score_Others'!L322=""),"no","yes")</f>
        <v>yes</v>
      </c>
      <c r="L770" s="42" t="str">
        <f>IF(OR('Sites Score_Others'!N322="",'Sites Score_Others'!M322=""),"no","yes")</f>
        <v>yes</v>
      </c>
      <c r="M770" s="42" t="str">
        <f>IF(OR('Sites Score_Others'!O322="",'Sites Score_Others'!N322=""),"no","yes")</f>
        <v>yes</v>
      </c>
      <c r="N770" s="42" t="str">
        <f>IF(OR('Sites Score_Others'!P322="",'Sites Score_Others'!O322=""),"no","yes")</f>
        <v>yes</v>
      </c>
      <c r="O770" s="80" t="s">
        <v>602</v>
      </c>
      <c r="P770" s="42" t="str">
        <f>IF(OR('Sites Score_Others'!R322="",'Sites Score_Others'!P322=""),"no","yes")</f>
        <v>yes</v>
      </c>
      <c r="Q770" s="42" t="str">
        <f>IF(OR('Sites Score_Others'!S322="",'Sites Score_Others'!R322=""),"no","yes")</f>
        <v>yes</v>
      </c>
      <c r="R770" s="42" t="str">
        <f>IF(OR('Sites Score_Others'!T322="",'Sites Score_Others'!S322=""),"no","yes")</f>
        <v>yes</v>
      </c>
    </row>
    <row r="771" spans="5:18" hidden="1" outlineLevel="1" x14ac:dyDescent="0.45">
      <c r="E771" s="2" t="s">
        <v>224</v>
      </c>
      <c r="F771" s="2" t="s">
        <v>364</v>
      </c>
      <c r="G771" s="1" t="s">
        <v>131</v>
      </c>
      <c r="H771" s="1" t="s">
        <v>130</v>
      </c>
      <c r="I771" s="1" t="s">
        <v>132</v>
      </c>
      <c r="K771" s="42" t="str">
        <f>IF(OR('Sites Score_Others'!M323="",'Sites Score_Others'!L323=""),"no","yes")</f>
        <v>yes</v>
      </c>
      <c r="L771" s="42" t="str">
        <f>IF(OR('Sites Score_Others'!N323="",'Sites Score_Others'!M323=""),"no","yes")</f>
        <v>yes</v>
      </c>
      <c r="M771" s="42" t="str">
        <f>IF(OR('Sites Score_Others'!O323="",'Sites Score_Others'!N323=""),"no","yes")</f>
        <v>yes</v>
      </c>
      <c r="N771" s="42" t="str">
        <f>IF(OR('Sites Score_Others'!P323="",'Sites Score_Others'!O323=""),"no","yes")</f>
        <v>yes</v>
      </c>
      <c r="O771" s="80" t="s">
        <v>602</v>
      </c>
      <c r="P771" s="42" t="str">
        <f>IF(OR('Sites Score_Others'!R323="",'Sites Score_Others'!P323=""),"no","yes")</f>
        <v>yes</v>
      </c>
      <c r="Q771" s="42" t="str">
        <f>IF(OR('Sites Score_Others'!S323="",'Sites Score_Others'!R323=""),"no","yes")</f>
        <v>yes</v>
      </c>
      <c r="R771" s="42" t="str">
        <f>IF(OR('Sites Score_Others'!T323="",'Sites Score_Others'!S323=""),"no","yes")</f>
        <v>yes</v>
      </c>
    </row>
    <row r="772" spans="5:18" hidden="1" outlineLevel="1" x14ac:dyDescent="0.45">
      <c r="E772" s="2" t="s">
        <v>224</v>
      </c>
      <c r="F772" s="2" t="s">
        <v>365</v>
      </c>
      <c r="G772" s="1" t="s">
        <v>131</v>
      </c>
      <c r="H772" s="1" t="s">
        <v>130</v>
      </c>
      <c r="I772" s="1" t="s">
        <v>132</v>
      </c>
      <c r="K772" s="42" t="str">
        <f>IF(OR('Sites Score_Others'!M324="",'Sites Score_Others'!L324=""),"no","yes")</f>
        <v>yes</v>
      </c>
      <c r="L772" s="42" t="str">
        <f>IF(OR('Sites Score_Others'!N324="",'Sites Score_Others'!M324=""),"no","yes")</f>
        <v>yes</v>
      </c>
      <c r="M772" s="42" t="str">
        <f>IF(OR('Sites Score_Others'!O324="",'Sites Score_Others'!N324=""),"no","yes")</f>
        <v>yes</v>
      </c>
      <c r="N772" s="42" t="str">
        <f>IF(OR('Sites Score_Others'!P324="",'Sites Score_Others'!O324=""),"no","yes")</f>
        <v>yes</v>
      </c>
      <c r="O772" s="80" t="s">
        <v>602</v>
      </c>
      <c r="P772" s="42" t="str">
        <f>IF(OR('Sites Score_Others'!R324="",'Sites Score_Others'!P324=""),"no","yes")</f>
        <v>yes</v>
      </c>
      <c r="Q772" s="42" t="str">
        <f>IF(OR('Sites Score_Others'!S324="",'Sites Score_Others'!R324=""),"no","yes")</f>
        <v>yes</v>
      </c>
      <c r="R772" s="42" t="str">
        <f>IF(OR('Sites Score_Others'!T324="",'Sites Score_Others'!S324=""),"no","yes")</f>
        <v>yes</v>
      </c>
    </row>
    <row r="773" spans="5:18" hidden="1" outlineLevel="1" x14ac:dyDescent="0.45">
      <c r="E773" s="2" t="s">
        <v>224</v>
      </c>
      <c r="F773" s="2" t="s">
        <v>366</v>
      </c>
      <c r="G773" s="1" t="s">
        <v>131</v>
      </c>
      <c r="H773" s="1" t="s">
        <v>130</v>
      </c>
      <c r="I773" s="1" t="s">
        <v>132</v>
      </c>
      <c r="K773" s="42" t="str">
        <f>IF(OR('Sites Score_Others'!M325="",'Sites Score_Others'!L325=""),"no","yes")</f>
        <v>no</v>
      </c>
      <c r="L773" s="42" t="str">
        <f>IF(OR('Sites Score_Others'!N325="",'Sites Score_Others'!M325=""),"no","yes")</f>
        <v>no</v>
      </c>
      <c r="M773" s="42" t="str">
        <f>IF(OR('Sites Score_Others'!O325="",'Sites Score_Others'!N325=""),"no","yes")</f>
        <v>no</v>
      </c>
      <c r="N773" s="42" t="str">
        <f>IF(OR('Sites Score_Others'!P325="",'Sites Score_Others'!O325=""),"no","yes")</f>
        <v>yes</v>
      </c>
      <c r="O773" s="80" t="s">
        <v>602</v>
      </c>
      <c r="P773" s="42" t="str">
        <f>IF(OR('Sites Score_Others'!R325="",'Sites Score_Others'!P325=""),"no","yes")</f>
        <v>yes</v>
      </c>
      <c r="Q773" s="42" t="str">
        <f>IF(OR('Sites Score_Others'!S325="",'Sites Score_Others'!R325=""),"no","yes")</f>
        <v>yes</v>
      </c>
      <c r="R773" s="42" t="str">
        <f>IF(OR('Sites Score_Others'!T325="",'Sites Score_Others'!S325=""),"no","yes")</f>
        <v>yes</v>
      </c>
    </row>
    <row r="774" spans="5:18" hidden="1" outlineLevel="1" x14ac:dyDescent="0.45">
      <c r="E774" s="2" t="s">
        <v>224</v>
      </c>
      <c r="F774" s="2" t="s">
        <v>367</v>
      </c>
      <c r="G774" s="1" t="s">
        <v>131</v>
      </c>
      <c r="H774" s="1" t="s">
        <v>130</v>
      </c>
      <c r="I774" s="1" t="s">
        <v>132</v>
      </c>
      <c r="K774" s="42" t="str">
        <f>IF(OR('Sites Score_Others'!M326="",'Sites Score_Others'!L326=""),"no","yes")</f>
        <v>yes</v>
      </c>
      <c r="L774" s="42" t="str">
        <f>IF(OR('Sites Score_Others'!N326="",'Sites Score_Others'!M326=""),"no","yes")</f>
        <v>yes</v>
      </c>
      <c r="M774" s="42" t="str">
        <f>IF(OR('Sites Score_Others'!O326="",'Sites Score_Others'!N326=""),"no","yes")</f>
        <v>yes</v>
      </c>
      <c r="N774" s="42" t="str">
        <f>IF(OR('Sites Score_Others'!P326="",'Sites Score_Others'!O326=""),"no","yes")</f>
        <v>yes</v>
      </c>
      <c r="O774" s="80" t="s">
        <v>602</v>
      </c>
      <c r="P774" s="42" t="str">
        <f>IF(OR('Sites Score_Others'!R326="",'Sites Score_Others'!P326=""),"no","yes")</f>
        <v>yes</v>
      </c>
      <c r="Q774" s="42" t="str">
        <f>IF(OR('Sites Score_Others'!S326="",'Sites Score_Others'!R326=""),"no","yes")</f>
        <v>yes</v>
      </c>
      <c r="R774" s="42" t="str">
        <f>IF(OR('Sites Score_Others'!T326="",'Sites Score_Others'!S326=""),"no","yes")</f>
        <v>yes</v>
      </c>
    </row>
    <row r="775" spans="5:18" hidden="1" outlineLevel="1" x14ac:dyDescent="0.45">
      <c r="E775" s="2" t="s">
        <v>224</v>
      </c>
      <c r="F775" s="2" t="s">
        <v>368</v>
      </c>
      <c r="G775" s="1" t="s">
        <v>131</v>
      </c>
      <c r="H775" s="1" t="s">
        <v>130</v>
      </c>
      <c r="I775" s="1" t="s">
        <v>132</v>
      </c>
      <c r="K775" s="42" t="str">
        <f>IF(OR('Sites Score_Others'!M327="",'Sites Score_Others'!L327=""),"no","yes")</f>
        <v>yes</v>
      </c>
      <c r="L775" s="42" t="str">
        <f>IF(OR('Sites Score_Others'!N327="",'Sites Score_Others'!M327=""),"no","yes")</f>
        <v>yes</v>
      </c>
      <c r="M775" s="42" t="str">
        <f>IF(OR('Sites Score_Others'!O327="",'Sites Score_Others'!N327=""),"no","yes")</f>
        <v>yes</v>
      </c>
      <c r="N775" s="42" t="str">
        <f>IF(OR('Sites Score_Others'!P327="",'Sites Score_Others'!O327=""),"no","yes")</f>
        <v>yes</v>
      </c>
      <c r="O775" s="80" t="s">
        <v>602</v>
      </c>
      <c r="P775" s="42" t="str">
        <f>IF(OR('Sites Score_Others'!R327="",'Sites Score_Others'!P327=""),"no","yes")</f>
        <v>yes</v>
      </c>
      <c r="Q775" s="42" t="str">
        <f>IF(OR('Sites Score_Others'!S327="",'Sites Score_Others'!R327=""),"no","yes")</f>
        <v>yes</v>
      </c>
      <c r="R775" s="42" t="str">
        <f>IF(OR('Sites Score_Others'!T327="",'Sites Score_Others'!S327=""),"no","yes")</f>
        <v>yes</v>
      </c>
    </row>
    <row r="776" spans="5:18" hidden="1" outlineLevel="1" x14ac:dyDescent="0.45">
      <c r="E776" s="2" t="s">
        <v>224</v>
      </c>
      <c r="F776" s="2" t="s">
        <v>369</v>
      </c>
      <c r="G776" s="1" t="s">
        <v>131</v>
      </c>
      <c r="H776" s="1" t="s">
        <v>130</v>
      </c>
      <c r="I776" s="1" t="s">
        <v>132</v>
      </c>
      <c r="K776" s="42" t="str">
        <f>IF(OR('Sites Score_Others'!M328="",'Sites Score_Others'!L328=""),"no","yes")</f>
        <v>yes</v>
      </c>
      <c r="L776" s="42" t="str">
        <f>IF(OR('Sites Score_Others'!N328="",'Sites Score_Others'!M328=""),"no","yes")</f>
        <v>yes</v>
      </c>
      <c r="M776" s="42" t="str">
        <f>IF(OR('Sites Score_Others'!O328="",'Sites Score_Others'!N328=""),"no","yes")</f>
        <v>yes</v>
      </c>
      <c r="N776" s="42" t="str">
        <f>IF(OR('Sites Score_Others'!P328="",'Sites Score_Others'!O328=""),"no","yes")</f>
        <v>yes</v>
      </c>
      <c r="O776" s="80" t="s">
        <v>602</v>
      </c>
      <c r="P776" s="42" t="str">
        <f>IF(OR('Sites Score_Others'!R328="",'Sites Score_Others'!P328=""),"no","yes")</f>
        <v>yes</v>
      </c>
      <c r="Q776" s="42" t="str">
        <f>IF(OR('Sites Score_Others'!S328="",'Sites Score_Others'!R328=""),"no","yes")</f>
        <v>yes</v>
      </c>
      <c r="R776" s="42" t="str">
        <f>IF(OR('Sites Score_Others'!T328="",'Sites Score_Others'!S328=""),"no","yes")</f>
        <v>yes</v>
      </c>
    </row>
    <row r="777" spans="5:18" hidden="1" outlineLevel="1" x14ac:dyDescent="0.45">
      <c r="E777" s="2" t="s">
        <v>224</v>
      </c>
      <c r="F777" s="2" t="s">
        <v>370</v>
      </c>
      <c r="G777" s="1" t="s">
        <v>131</v>
      </c>
      <c r="H777" s="1" t="s">
        <v>130</v>
      </c>
      <c r="I777" s="1" t="s">
        <v>132</v>
      </c>
      <c r="K777" s="42" t="str">
        <f>IF(OR('Sites Score_Others'!M329="",'Sites Score_Others'!L329=""),"no","yes")</f>
        <v>yes</v>
      </c>
      <c r="L777" s="42" t="str">
        <f>IF(OR('Sites Score_Others'!N329="",'Sites Score_Others'!M329=""),"no","yes")</f>
        <v>yes</v>
      </c>
      <c r="M777" s="42" t="str">
        <f>IF(OR('Sites Score_Others'!O329="",'Sites Score_Others'!N329=""),"no","yes")</f>
        <v>yes</v>
      </c>
      <c r="N777" s="42" t="str">
        <f>IF(OR('Sites Score_Others'!P329="",'Sites Score_Others'!O329=""),"no","yes")</f>
        <v>yes</v>
      </c>
      <c r="O777" s="80" t="s">
        <v>602</v>
      </c>
      <c r="P777" s="42" t="str">
        <f>IF(OR('Sites Score_Others'!R329="",'Sites Score_Others'!P329=""),"no","yes")</f>
        <v>yes</v>
      </c>
      <c r="Q777" s="42" t="str">
        <f>IF(OR('Sites Score_Others'!S329="",'Sites Score_Others'!R329=""),"no","yes")</f>
        <v>yes</v>
      </c>
      <c r="R777" s="42" t="str">
        <f>IF(OR('Sites Score_Others'!T329="",'Sites Score_Others'!S329=""),"no","yes")</f>
        <v>yes</v>
      </c>
    </row>
    <row r="778" spans="5:18" hidden="1" outlineLevel="1" x14ac:dyDescent="0.45">
      <c r="E778" s="2" t="s">
        <v>224</v>
      </c>
      <c r="F778" s="2" t="s">
        <v>371</v>
      </c>
      <c r="G778" s="1" t="s">
        <v>131</v>
      </c>
      <c r="H778" s="1" t="s">
        <v>130</v>
      </c>
      <c r="I778" s="1" t="s">
        <v>132</v>
      </c>
      <c r="K778" s="42" t="str">
        <f>IF(OR('Sites Score_Others'!M330="",'Sites Score_Others'!L330=""),"no","yes")</f>
        <v>yes</v>
      </c>
      <c r="L778" s="42" t="str">
        <f>IF(OR('Sites Score_Others'!N330="",'Sites Score_Others'!M330=""),"no","yes")</f>
        <v>yes</v>
      </c>
      <c r="M778" s="42" t="str">
        <f>IF(OR('Sites Score_Others'!O330="",'Sites Score_Others'!N330=""),"no","yes")</f>
        <v>yes</v>
      </c>
      <c r="N778" s="42" t="str">
        <f>IF(OR('Sites Score_Others'!P330="",'Sites Score_Others'!O330=""),"no","yes")</f>
        <v>yes</v>
      </c>
      <c r="O778" s="80" t="s">
        <v>602</v>
      </c>
      <c r="P778" s="42" t="str">
        <f>IF(OR('Sites Score_Others'!R330="",'Sites Score_Others'!P330=""),"no","yes")</f>
        <v>yes</v>
      </c>
      <c r="Q778" s="42" t="str">
        <f>IF(OR('Sites Score_Others'!S330="",'Sites Score_Others'!R330=""),"no","yes")</f>
        <v>yes</v>
      </c>
      <c r="R778" s="42" t="str">
        <f>IF(OR('Sites Score_Others'!T330="",'Sites Score_Others'!S330=""),"no","yes")</f>
        <v>yes</v>
      </c>
    </row>
    <row r="779" spans="5:18" hidden="1" outlineLevel="1" x14ac:dyDescent="0.45">
      <c r="E779" s="2" t="s">
        <v>224</v>
      </c>
      <c r="F779" s="2" t="s">
        <v>372</v>
      </c>
      <c r="G779" s="1" t="s">
        <v>131</v>
      </c>
      <c r="H779" s="1" t="s">
        <v>130</v>
      </c>
      <c r="I779" s="1" t="s">
        <v>132</v>
      </c>
      <c r="K779" s="42" t="str">
        <f>IF(OR('Sites Score_Others'!M331="",'Sites Score_Others'!L331=""),"no","yes")</f>
        <v>no</v>
      </c>
      <c r="L779" s="42" t="str">
        <f>IF(OR('Sites Score_Others'!N331="",'Sites Score_Others'!M331=""),"no","yes")</f>
        <v>no</v>
      </c>
      <c r="M779" s="42" t="str">
        <f>IF(OR('Sites Score_Others'!O331="",'Sites Score_Others'!N331=""),"no","yes")</f>
        <v>no</v>
      </c>
      <c r="N779" s="42" t="str">
        <f>IF(OR('Sites Score_Others'!P331="",'Sites Score_Others'!O331=""),"no","yes")</f>
        <v>yes</v>
      </c>
      <c r="O779" s="80" t="s">
        <v>602</v>
      </c>
      <c r="P779" s="42" t="str">
        <f>IF(OR('Sites Score_Others'!R331="",'Sites Score_Others'!P331=""),"no","yes")</f>
        <v>yes</v>
      </c>
      <c r="Q779" s="42" t="str">
        <f>IF(OR('Sites Score_Others'!S331="",'Sites Score_Others'!R331=""),"no","yes")</f>
        <v>yes</v>
      </c>
      <c r="R779" s="42" t="str">
        <f>IF(OR('Sites Score_Others'!T331="",'Sites Score_Others'!S331=""),"no","yes")</f>
        <v>yes</v>
      </c>
    </row>
    <row r="780" spans="5:18" hidden="1" outlineLevel="1" x14ac:dyDescent="0.45">
      <c r="E780" s="2" t="s">
        <v>224</v>
      </c>
      <c r="F780" s="2" t="s">
        <v>373</v>
      </c>
      <c r="G780" s="1" t="s">
        <v>131</v>
      </c>
      <c r="H780" s="1" t="s">
        <v>130</v>
      </c>
      <c r="I780" s="1" t="s">
        <v>132</v>
      </c>
      <c r="K780" s="42" t="str">
        <f>IF(OR('Sites Score_Others'!M332="",'Sites Score_Others'!L332=""),"no","yes")</f>
        <v>yes</v>
      </c>
      <c r="L780" s="42" t="str">
        <f>IF(OR('Sites Score_Others'!N332="",'Sites Score_Others'!M332=""),"no","yes")</f>
        <v>yes</v>
      </c>
      <c r="M780" s="42" t="str">
        <f>IF(OR('Sites Score_Others'!O332="",'Sites Score_Others'!N332=""),"no","yes")</f>
        <v>yes</v>
      </c>
      <c r="N780" s="42" t="str">
        <f>IF(OR('Sites Score_Others'!P332="",'Sites Score_Others'!O332=""),"no","yes")</f>
        <v>yes</v>
      </c>
      <c r="O780" s="80" t="s">
        <v>602</v>
      </c>
      <c r="P780" s="42" t="str">
        <f>IF(OR('Sites Score_Others'!R332="",'Sites Score_Others'!P332=""),"no","yes")</f>
        <v>yes</v>
      </c>
      <c r="Q780" s="42" t="str">
        <f>IF(OR('Sites Score_Others'!S332="",'Sites Score_Others'!R332=""),"no","yes")</f>
        <v>yes</v>
      </c>
      <c r="R780" s="42" t="str">
        <f>IF(OR('Sites Score_Others'!T332="",'Sites Score_Others'!S332=""),"no","yes")</f>
        <v>yes</v>
      </c>
    </row>
    <row r="781" spans="5:18" hidden="1" outlineLevel="1" x14ac:dyDescent="0.45">
      <c r="E781" s="2" t="s">
        <v>224</v>
      </c>
      <c r="F781" s="2" t="s">
        <v>374</v>
      </c>
      <c r="G781" s="1" t="s">
        <v>131</v>
      </c>
      <c r="H781" s="1" t="s">
        <v>130</v>
      </c>
      <c r="I781" s="1" t="s">
        <v>132</v>
      </c>
      <c r="K781" s="42" t="str">
        <f>IF(OR('Sites Score_Others'!M333="",'Sites Score_Others'!L333=""),"no","yes")</f>
        <v>yes</v>
      </c>
      <c r="L781" s="42" t="str">
        <f>IF(OR('Sites Score_Others'!N333="",'Sites Score_Others'!M333=""),"no","yes")</f>
        <v>yes</v>
      </c>
      <c r="M781" s="42" t="str">
        <f>IF(OR('Sites Score_Others'!O333="",'Sites Score_Others'!N333=""),"no","yes")</f>
        <v>yes</v>
      </c>
      <c r="N781" s="42" t="str">
        <f>IF(OR('Sites Score_Others'!P333="",'Sites Score_Others'!O333=""),"no","yes")</f>
        <v>yes</v>
      </c>
      <c r="O781" s="80" t="s">
        <v>602</v>
      </c>
      <c r="P781" s="42" t="str">
        <f>IF(OR('Sites Score_Others'!R333="",'Sites Score_Others'!P333=""),"no","yes")</f>
        <v>yes</v>
      </c>
      <c r="Q781" s="42" t="str">
        <f>IF(OR('Sites Score_Others'!S333="",'Sites Score_Others'!R333=""),"no","yes")</f>
        <v>yes</v>
      </c>
      <c r="R781" s="42" t="str">
        <f>IF(OR('Sites Score_Others'!T333="",'Sites Score_Others'!S333=""),"no","yes")</f>
        <v>yes</v>
      </c>
    </row>
    <row r="782" spans="5:18" hidden="1" outlineLevel="1" x14ac:dyDescent="0.45">
      <c r="E782" s="2" t="s">
        <v>224</v>
      </c>
      <c r="F782" s="2" t="s">
        <v>375</v>
      </c>
      <c r="G782" s="1" t="s">
        <v>131</v>
      </c>
      <c r="H782" s="1" t="s">
        <v>130</v>
      </c>
      <c r="I782" s="1" t="s">
        <v>132</v>
      </c>
      <c r="K782" s="42" t="str">
        <f>IF(OR('Sites Score_Others'!M334="",'Sites Score_Others'!L334=""),"no","yes")</f>
        <v>yes</v>
      </c>
      <c r="L782" s="42" t="str">
        <f>IF(OR('Sites Score_Others'!N334="",'Sites Score_Others'!M334=""),"no","yes")</f>
        <v>yes</v>
      </c>
      <c r="M782" s="42" t="str">
        <f>IF(OR('Sites Score_Others'!O334="",'Sites Score_Others'!N334=""),"no","yes")</f>
        <v>yes</v>
      </c>
      <c r="N782" s="42" t="str">
        <f>IF(OR('Sites Score_Others'!P334="",'Sites Score_Others'!O334=""),"no","yes")</f>
        <v>yes</v>
      </c>
      <c r="O782" s="80" t="s">
        <v>602</v>
      </c>
      <c r="P782" s="42" t="str">
        <f>IF(OR('Sites Score_Others'!R334="",'Sites Score_Others'!P334=""),"no","yes")</f>
        <v>yes</v>
      </c>
      <c r="Q782" s="42" t="str">
        <f>IF(OR('Sites Score_Others'!S334="",'Sites Score_Others'!R334=""),"no","yes")</f>
        <v>yes</v>
      </c>
      <c r="R782" s="42" t="str">
        <f>IF(OR('Sites Score_Others'!T334="",'Sites Score_Others'!S334=""),"no","yes")</f>
        <v>yes</v>
      </c>
    </row>
    <row r="783" spans="5:18" hidden="1" outlineLevel="1" x14ac:dyDescent="0.45">
      <c r="E783" s="2" t="s">
        <v>224</v>
      </c>
      <c r="F783" s="2" t="s">
        <v>376</v>
      </c>
      <c r="G783" s="1" t="s">
        <v>131</v>
      </c>
      <c r="H783" s="1" t="s">
        <v>130</v>
      </c>
      <c r="I783" s="1" t="s">
        <v>132</v>
      </c>
      <c r="K783" s="42" t="str">
        <f>IF(OR('Sites Score_Others'!M335="",'Sites Score_Others'!L335=""),"no","yes")</f>
        <v>yes</v>
      </c>
      <c r="L783" s="42" t="str">
        <f>IF(OR('Sites Score_Others'!N335="",'Sites Score_Others'!M335=""),"no","yes")</f>
        <v>yes</v>
      </c>
      <c r="M783" s="42" t="str">
        <f>IF(OR('Sites Score_Others'!O335="",'Sites Score_Others'!N335=""),"no","yes")</f>
        <v>yes</v>
      </c>
      <c r="N783" s="42" t="str">
        <f>IF(OR('Sites Score_Others'!P335="",'Sites Score_Others'!O335=""),"no","yes")</f>
        <v>yes</v>
      </c>
      <c r="O783" s="80" t="s">
        <v>602</v>
      </c>
      <c r="P783" s="42" t="str">
        <f>IF(OR('Sites Score_Others'!R335="",'Sites Score_Others'!P335=""),"no","yes")</f>
        <v>yes</v>
      </c>
      <c r="Q783" s="42" t="str">
        <f>IF(OR('Sites Score_Others'!S335="",'Sites Score_Others'!R335=""),"no","yes")</f>
        <v>yes</v>
      </c>
      <c r="R783" s="42" t="str">
        <f>IF(OR('Sites Score_Others'!T335="",'Sites Score_Others'!S335=""),"no","yes")</f>
        <v>yes</v>
      </c>
    </row>
    <row r="784" spans="5:18" hidden="1" outlineLevel="1" x14ac:dyDescent="0.45">
      <c r="E784" s="2" t="s">
        <v>224</v>
      </c>
      <c r="F784" s="2" t="s">
        <v>377</v>
      </c>
      <c r="G784" s="1" t="s">
        <v>131</v>
      </c>
      <c r="H784" s="1" t="s">
        <v>130</v>
      </c>
      <c r="I784" s="1" t="s">
        <v>132</v>
      </c>
      <c r="K784" s="42" t="str">
        <f>IF(OR('Sites Score_Others'!M336="",'Sites Score_Others'!L336=""),"no","yes")</f>
        <v>yes</v>
      </c>
      <c r="L784" s="42" t="str">
        <f>IF(OR('Sites Score_Others'!N336="",'Sites Score_Others'!M336=""),"no","yes")</f>
        <v>yes</v>
      </c>
      <c r="M784" s="42" t="str">
        <f>IF(OR('Sites Score_Others'!O336="",'Sites Score_Others'!N336=""),"no","yes")</f>
        <v>yes</v>
      </c>
      <c r="N784" s="42" t="str">
        <f>IF(OR('Sites Score_Others'!P336="",'Sites Score_Others'!O336=""),"no","yes")</f>
        <v>yes</v>
      </c>
      <c r="O784" s="80" t="s">
        <v>602</v>
      </c>
      <c r="P784" s="42" t="str">
        <f>IF(OR('Sites Score_Others'!R336="",'Sites Score_Others'!P336=""),"no","yes")</f>
        <v>yes</v>
      </c>
      <c r="Q784" s="42" t="str">
        <f>IF(OR('Sites Score_Others'!S336="",'Sites Score_Others'!R336=""),"no","yes")</f>
        <v>yes</v>
      </c>
      <c r="R784" s="42" t="str">
        <f>IF(OR('Sites Score_Others'!T336="",'Sites Score_Others'!S336=""),"no","yes")</f>
        <v>yes</v>
      </c>
    </row>
    <row r="785" spans="5:18" hidden="1" outlineLevel="1" x14ac:dyDescent="0.45">
      <c r="E785" s="2" t="s">
        <v>224</v>
      </c>
      <c r="F785" s="2" t="s">
        <v>378</v>
      </c>
      <c r="G785" s="1" t="s">
        <v>131</v>
      </c>
      <c r="H785" s="1" t="s">
        <v>130</v>
      </c>
      <c r="I785" s="1" t="s">
        <v>132</v>
      </c>
      <c r="K785" s="42" t="str">
        <f>IF(OR('Sites Score_Others'!M337="",'Sites Score_Others'!L337=""),"no","yes")</f>
        <v>yes</v>
      </c>
      <c r="L785" s="42" t="str">
        <f>IF(OR('Sites Score_Others'!N337="",'Sites Score_Others'!M337=""),"no","yes")</f>
        <v>yes</v>
      </c>
      <c r="M785" s="42" t="str">
        <f>IF(OR('Sites Score_Others'!O337="",'Sites Score_Others'!N337=""),"no","yes")</f>
        <v>yes</v>
      </c>
      <c r="N785" s="42" t="str">
        <f>IF(OR('Sites Score_Others'!P337="",'Sites Score_Others'!O337=""),"no","yes")</f>
        <v>yes</v>
      </c>
      <c r="O785" s="80" t="s">
        <v>602</v>
      </c>
      <c r="P785" s="42" t="str">
        <f>IF(OR('Sites Score_Others'!R337="",'Sites Score_Others'!P337=""),"no","yes")</f>
        <v>yes</v>
      </c>
      <c r="Q785" s="42" t="str">
        <f>IF(OR('Sites Score_Others'!S337="",'Sites Score_Others'!R337=""),"no","yes")</f>
        <v>yes</v>
      </c>
      <c r="R785" s="42" t="str">
        <f>IF(OR('Sites Score_Others'!T337="",'Sites Score_Others'!S337=""),"no","yes")</f>
        <v>yes</v>
      </c>
    </row>
    <row r="786" spans="5:18" hidden="1" outlineLevel="1" x14ac:dyDescent="0.45">
      <c r="E786" s="2" t="s">
        <v>224</v>
      </c>
      <c r="F786" s="2" t="s">
        <v>379</v>
      </c>
      <c r="G786" s="1" t="s">
        <v>131</v>
      </c>
      <c r="H786" s="1" t="s">
        <v>130</v>
      </c>
      <c r="I786" s="1" t="s">
        <v>132</v>
      </c>
      <c r="K786" s="42" t="str">
        <f>IF(OR('Sites Score_Others'!M338="",'Sites Score_Others'!L338=""),"no","yes")</f>
        <v>yes</v>
      </c>
      <c r="L786" s="42" t="str">
        <f>IF(OR('Sites Score_Others'!N338="",'Sites Score_Others'!M338=""),"no","yes")</f>
        <v>yes</v>
      </c>
      <c r="M786" s="42" t="str">
        <f>IF(OR('Sites Score_Others'!O338="",'Sites Score_Others'!N338=""),"no","yes")</f>
        <v>yes</v>
      </c>
      <c r="N786" s="42" t="str">
        <f>IF(OR('Sites Score_Others'!P338="",'Sites Score_Others'!O338=""),"no","yes")</f>
        <v>yes</v>
      </c>
      <c r="O786" s="80" t="s">
        <v>602</v>
      </c>
      <c r="P786" s="42" t="str">
        <f>IF(OR('Sites Score_Others'!R338="",'Sites Score_Others'!P338=""),"no","yes")</f>
        <v>yes</v>
      </c>
      <c r="Q786" s="42" t="str">
        <f>IF(OR('Sites Score_Others'!S338="",'Sites Score_Others'!R338=""),"no","yes")</f>
        <v>yes</v>
      </c>
      <c r="R786" s="42" t="str">
        <f>IF(OR('Sites Score_Others'!T338="",'Sites Score_Others'!S338=""),"no","yes")</f>
        <v>yes</v>
      </c>
    </row>
    <row r="787" spans="5:18" collapsed="1" x14ac:dyDescent="0.45">
      <c r="E787" s="2"/>
      <c r="F787" s="2"/>
      <c r="G787" s="1"/>
      <c r="H787" s="1"/>
      <c r="L787" s="42"/>
      <c r="M787" s="42"/>
      <c r="N787" s="42"/>
      <c r="O787" s="42"/>
      <c r="P787" s="42"/>
      <c r="Q787" s="42"/>
      <c r="R787" s="42"/>
    </row>
    <row r="788" spans="5:18" x14ac:dyDescent="0.45">
      <c r="E788" s="2" t="s">
        <v>465</v>
      </c>
      <c r="F788" s="2" t="s">
        <v>466</v>
      </c>
      <c r="G788" s="1" t="s">
        <v>131</v>
      </c>
      <c r="H788" s="1" t="s">
        <v>130</v>
      </c>
      <c r="I788" s="1" t="s">
        <v>132</v>
      </c>
      <c r="K788" s="42" t="str">
        <f>IF(OR('Sites Score_Others'!M340="",'Sites Score_Others'!L340=""),"no","yes")</f>
        <v>yes</v>
      </c>
      <c r="L788" s="42" t="str">
        <f>IF(OR('Sites Score_Others'!N340="",'Sites Score_Others'!M340=""),"no","yes")</f>
        <v>yes</v>
      </c>
      <c r="M788" s="42" t="str">
        <f>IF(OR('Sites Score_Others'!O340="",'Sites Score_Others'!N340=""),"no","yes")</f>
        <v>yes</v>
      </c>
      <c r="N788" s="42" t="str">
        <f>IF(OR('Sites Score_Others'!P340="",'Sites Score_Others'!O340=""),"no","yes")</f>
        <v>yes</v>
      </c>
      <c r="O788" s="80" t="s">
        <v>602</v>
      </c>
      <c r="P788" s="42" t="str">
        <f>IF(OR('Sites Score_Others'!R340="",'Sites Score_Others'!P340=""),"no","yes")</f>
        <v>yes</v>
      </c>
      <c r="Q788" s="42" t="str">
        <f>IF(OR('Sites Score_Others'!S340="",'Sites Score_Others'!R340=""),"no","yes")</f>
        <v>yes</v>
      </c>
      <c r="R788" s="42" t="str">
        <f>IF(OR('Sites Score_Others'!T340="",'Sites Score_Others'!S340=""),"no","yes")</f>
        <v>yes</v>
      </c>
    </row>
    <row r="789" spans="5:18" hidden="1" outlineLevel="1" x14ac:dyDescent="0.45">
      <c r="E789" s="2" t="s">
        <v>465</v>
      </c>
      <c r="F789" s="2" t="s">
        <v>467</v>
      </c>
      <c r="G789" s="1" t="s">
        <v>131</v>
      </c>
      <c r="H789" s="1" t="s">
        <v>130</v>
      </c>
      <c r="I789" s="1" t="s">
        <v>132</v>
      </c>
      <c r="K789" s="42" t="str">
        <f>IF(OR('Sites Score_Others'!M341="",'Sites Score_Others'!L341=""),"no","yes")</f>
        <v>yes</v>
      </c>
      <c r="L789" s="42" t="str">
        <f>IF(OR('Sites Score_Others'!N341="",'Sites Score_Others'!M341=""),"no","yes")</f>
        <v>yes</v>
      </c>
      <c r="M789" s="42" t="str">
        <f>IF(OR('Sites Score_Others'!O341="",'Sites Score_Others'!N341=""),"no","yes")</f>
        <v>yes</v>
      </c>
      <c r="N789" s="42" t="str">
        <f>IF(OR('Sites Score_Others'!P341="",'Sites Score_Others'!O341=""),"no","yes")</f>
        <v>yes</v>
      </c>
      <c r="O789" s="80" t="s">
        <v>602</v>
      </c>
      <c r="P789" s="42" t="str">
        <f>IF(OR('Sites Score_Others'!R341="",'Sites Score_Others'!P341=""),"no","yes")</f>
        <v>yes</v>
      </c>
      <c r="Q789" s="42" t="str">
        <f>IF(OR('Sites Score_Others'!S341="",'Sites Score_Others'!R341=""),"no","yes")</f>
        <v>yes</v>
      </c>
      <c r="R789" s="42" t="str">
        <f>IF(OR('Sites Score_Others'!T341="",'Sites Score_Others'!S341=""),"no","yes")</f>
        <v>yes</v>
      </c>
    </row>
    <row r="790" spans="5:18" hidden="1" outlineLevel="1" x14ac:dyDescent="0.45">
      <c r="E790" s="2" t="s">
        <v>465</v>
      </c>
      <c r="F790" s="2" t="s">
        <v>468</v>
      </c>
      <c r="G790" s="1" t="s">
        <v>131</v>
      </c>
      <c r="H790" s="1" t="s">
        <v>130</v>
      </c>
      <c r="I790" s="1" t="s">
        <v>132</v>
      </c>
      <c r="K790" s="42" t="str">
        <f>IF(OR('Sites Score_Others'!M342="",'Sites Score_Others'!L342=""),"no","yes")</f>
        <v>yes</v>
      </c>
      <c r="L790" s="42" t="str">
        <f>IF(OR('Sites Score_Others'!N342="",'Sites Score_Others'!M342=""),"no","yes")</f>
        <v>yes</v>
      </c>
      <c r="M790" s="42" t="str">
        <f>IF(OR('Sites Score_Others'!O342="",'Sites Score_Others'!N342=""),"no","yes")</f>
        <v>yes</v>
      </c>
      <c r="N790" s="42" t="str">
        <f>IF(OR('Sites Score_Others'!P342="",'Sites Score_Others'!O342=""),"no","yes")</f>
        <v>yes</v>
      </c>
      <c r="O790" s="80" t="s">
        <v>602</v>
      </c>
      <c r="P790" s="42" t="str">
        <f>IF(OR('Sites Score_Others'!R342="",'Sites Score_Others'!P342=""),"no","yes")</f>
        <v>yes</v>
      </c>
      <c r="Q790" s="42" t="str">
        <f>IF(OR('Sites Score_Others'!S342="",'Sites Score_Others'!R342=""),"no","yes")</f>
        <v>yes</v>
      </c>
      <c r="R790" s="42" t="str">
        <f>IF(OR('Sites Score_Others'!T342="",'Sites Score_Others'!S342=""),"no","yes")</f>
        <v>yes</v>
      </c>
    </row>
    <row r="791" spans="5:18" hidden="1" outlineLevel="1" x14ac:dyDescent="0.45">
      <c r="E791" s="2" t="s">
        <v>465</v>
      </c>
      <c r="F791" s="2" t="s">
        <v>469</v>
      </c>
      <c r="G791" s="1" t="s">
        <v>131</v>
      </c>
      <c r="H791" s="1" t="s">
        <v>130</v>
      </c>
      <c r="I791" s="1" t="s">
        <v>132</v>
      </c>
      <c r="K791" s="42" t="str">
        <f>IF(OR('Sites Score_Others'!M343="",'Sites Score_Others'!L343=""),"no","yes")</f>
        <v>yes</v>
      </c>
      <c r="L791" s="42" t="str">
        <f>IF(OR('Sites Score_Others'!N343="",'Sites Score_Others'!M343=""),"no","yes")</f>
        <v>yes</v>
      </c>
      <c r="M791" s="42" t="str">
        <f>IF(OR('Sites Score_Others'!O343="",'Sites Score_Others'!N343=""),"no","yes")</f>
        <v>yes</v>
      </c>
      <c r="N791" s="42" t="str">
        <f>IF(OR('Sites Score_Others'!P343="",'Sites Score_Others'!O343=""),"no","yes")</f>
        <v>yes</v>
      </c>
      <c r="O791" s="80" t="s">
        <v>602</v>
      </c>
      <c r="P791" s="42" t="str">
        <f>IF(OR('Sites Score_Others'!R343="",'Sites Score_Others'!P343=""),"no","yes")</f>
        <v>yes</v>
      </c>
      <c r="Q791" s="42" t="str">
        <f>IF(OR('Sites Score_Others'!S343="",'Sites Score_Others'!R343=""),"no","yes")</f>
        <v>yes</v>
      </c>
      <c r="R791" s="42" t="str">
        <f>IF(OR('Sites Score_Others'!T343="",'Sites Score_Others'!S343=""),"no","yes")</f>
        <v>yes</v>
      </c>
    </row>
    <row r="792" spans="5:18" hidden="1" outlineLevel="1" x14ac:dyDescent="0.45">
      <c r="E792" s="2" t="s">
        <v>465</v>
      </c>
      <c r="F792" s="2" t="s">
        <v>470</v>
      </c>
      <c r="G792" s="1" t="s">
        <v>131</v>
      </c>
      <c r="H792" s="1" t="s">
        <v>130</v>
      </c>
      <c r="I792" s="1" t="s">
        <v>132</v>
      </c>
      <c r="K792" s="42" t="str">
        <f>IF(OR('Sites Score_Others'!M344="",'Sites Score_Others'!L344=""),"no","yes")</f>
        <v>yes</v>
      </c>
      <c r="L792" s="42" t="str">
        <f>IF(OR('Sites Score_Others'!N344="",'Sites Score_Others'!M344=""),"no","yes")</f>
        <v>yes</v>
      </c>
      <c r="M792" s="42" t="str">
        <f>IF(OR('Sites Score_Others'!O344="",'Sites Score_Others'!N344=""),"no","yes")</f>
        <v>yes</v>
      </c>
      <c r="N792" s="42" t="str">
        <f>IF(OR('Sites Score_Others'!P344="",'Sites Score_Others'!O344=""),"no","yes")</f>
        <v>yes</v>
      </c>
      <c r="O792" s="80" t="s">
        <v>602</v>
      </c>
      <c r="P792" s="42" t="str">
        <f>IF(OR('Sites Score_Others'!R344="",'Sites Score_Others'!P344=""),"no","yes")</f>
        <v>yes</v>
      </c>
      <c r="Q792" s="42" t="str">
        <f>IF(OR('Sites Score_Others'!S344="",'Sites Score_Others'!R344=""),"no","yes")</f>
        <v>yes</v>
      </c>
      <c r="R792" s="42" t="str">
        <f>IF(OR('Sites Score_Others'!T344="",'Sites Score_Others'!S344=""),"no","yes")</f>
        <v>yes</v>
      </c>
    </row>
    <row r="793" spans="5:18" hidden="1" outlineLevel="1" x14ac:dyDescent="0.45">
      <c r="E793" s="2" t="s">
        <v>465</v>
      </c>
      <c r="F793" s="2" t="s">
        <v>471</v>
      </c>
      <c r="G793" s="1" t="s">
        <v>131</v>
      </c>
      <c r="H793" s="1" t="s">
        <v>130</v>
      </c>
      <c r="I793" s="1" t="s">
        <v>132</v>
      </c>
      <c r="K793" s="42" t="str">
        <f>IF(OR('Sites Score_Others'!M345="",'Sites Score_Others'!L345=""),"no","yes")</f>
        <v>yes</v>
      </c>
      <c r="L793" s="42" t="str">
        <f>IF(OR('Sites Score_Others'!N345="",'Sites Score_Others'!M345=""),"no","yes")</f>
        <v>yes</v>
      </c>
      <c r="M793" s="42" t="str">
        <f>IF(OR('Sites Score_Others'!O345="",'Sites Score_Others'!N345=""),"no","yes")</f>
        <v>yes</v>
      </c>
      <c r="N793" s="42" t="str">
        <f>IF(OR('Sites Score_Others'!P345="",'Sites Score_Others'!O345=""),"no","yes")</f>
        <v>yes</v>
      </c>
      <c r="O793" s="80" t="s">
        <v>602</v>
      </c>
      <c r="P793" s="42" t="str">
        <f>IF(OR('Sites Score_Others'!R345="",'Sites Score_Others'!P345=""),"no","yes")</f>
        <v>yes</v>
      </c>
      <c r="Q793" s="42" t="str">
        <f>IF(OR('Sites Score_Others'!S345="",'Sites Score_Others'!R345=""),"no","yes")</f>
        <v>yes</v>
      </c>
      <c r="R793" s="42" t="str">
        <f>IF(OR('Sites Score_Others'!T345="",'Sites Score_Others'!S345=""),"no","yes")</f>
        <v>yes</v>
      </c>
    </row>
    <row r="794" spans="5:18" hidden="1" outlineLevel="1" x14ac:dyDescent="0.45">
      <c r="E794" s="2" t="s">
        <v>465</v>
      </c>
      <c r="F794" s="2" t="s">
        <v>472</v>
      </c>
      <c r="G794" s="1" t="s">
        <v>131</v>
      </c>
      <c r="H794" s="1" t="s">
        <v>130</v>
      </c>
      <c r="I794" s="1" t="s">
        <v>132</v>
      </c>
      <c r="K794" s="42" t="str">
        <f>IF(OR('Sites Score_Others'!M346="",'Sites Score_Others'!L346=""),"no","yes")</f>
        <v>no</v>
      </c>
      <c r="L794" s="42" t="str">
        <f>IF(OR('Sites Score_Others'!N346="",'Sites Score_Others'!M346=""),"no","yes")</f>
        <v>no</v>
      </c>
      <c r="M794" s="42" t="str">
        <f>IF(OR('Sites Score_Others'!O346="",'Sites Score_Others'!N346=""),"no","yes")</f>
        <v>no</v>
      </c>
      <c r="N794" s="42" t="str">
        <f>IF(OR('Sites Score_Others'!P346="",'Sites Score_Others'!O346=""),"no","yes")</f>
        <v>no</v>
      </c>
      <c r="O794" s="80" t="s">
        <v>602</v>
      </c>
      <c r="P794" s="42" t="str">
        <f>IF(OR('Sites Score_Others'!R346="",'Sites Score_Others'!P346=""),"no","yes")</f>
        <v>no</v>
      </c>
      <c r="Q794" s="42" t="str">
        <f>IF(OR('Sites Score_Others'!S346="",'Sites Score_Others'!R346=""),"no","yes")</f>
        <v>no</v>
      </c>
      <c r="R794" s="42" t="str">
        <f>IF(OR('Sites Score_Others'!T346="",'Sites Score_Others'!S346=""),"no","yes")</f>
        <v>yes</v>
      </c>
    </row>
    <row r="795" spans="5:18" collapsed="1" x14ac:dyDescent="0.45">
      <c r="E795" s="2"/>
      <c r="F795" s="2"/>
      <c r="G795" s="1"/>
      <c r="H795" s="1"/>
      <c r="L795" s="42"/>
      <c r="M795" s="42"/>
      <c r="N795" s="42"/>
      <c r="O795" s="42"/>
      <c r="P795" s="42"/>
      <c r="Q795" s="42"/>
      <c r="R795" s="42"/>
    </row>
    <row r="796" spans="5:18" x14ac:dyDescent="0.45">
      <c r="E796" s="2" t="s">
        <v>473</v>
      </c>
      <c r="F796" s="2" t="s">
        <v>474</v>
      </c>
      <c r="G796" s="1" t="s">
        <v>131</v>
      </c>
      <c r="H796" s="1" t="s">
        <v>130</v>
      </c>
      <c r="I796" s="1" t="s">
        <v>132</v>
      </c>
      <c r="K796" s="42" t="str">
        <f>IF(OR('Sites Score_Others'!M348="",'Sites Score_Others'!L348=""),"no","yes")</f>
        <v>yes</v>
      </c>
      <c r="L796" s="42" t="str">
        <f>IF(OR('Sites Score_Others'!N348="",'Sites Score_Others'!M348=""),"no","yes")</f>
        <v>yes</v>
      </c>
      <c r="M796" s="42" t="str">
        <f>IF(OR('Sites Score_Others'!O348="",'Sites Score_Others'!N348=""),"no","yes")</f>
        <v>yes</v>
      </c>
      <c r="N796" s="42" t="str">
        <f>IF(OR('Sites Score_Others'!P348="",'Sites Score_Others'!O348=""),"no","yes")</f>
        <v>yes</v>
      </c>
      <c r="O796" s="80" t="s">
        <v>602</v>
      </c>
      <c r="P796" s="42" t="str">
        <f>IF(OR('Sites Score_Others'!R348="",'Sites Score_Others'!P348=""),"no","yes")</f>
        <v>yes</v>
      </c>
      <c r="Q796" s="42" t="str">
        <f>IF(OR('Sites Score_Others'!S348="",'Sites Score_Others'!R348=""),"no","yes")</f>
        <v>yes</v>
      </c>
      <c r="R796" s="42" t="str">
        <f>IF(OR('Sites Score_Others'!T348="",'Sites Score_Others'!S348=""),"no","yes")</f>
        <v>yes</v>
      </c>
    </row>
    <row r="797" spans="5:18" hidden="1" outlineLevel="1" x14ac:dyDescent="0.45">
      <c r="E797" s="2" t="s">
        <v>473</v>
      </c>
      <c r="F797" s="2" t="s">
        <v>475</v>
      </c>
      <c r="G797" s="1" t="s">
        <v>131</v>
      </c>
      <c r="H797" s="1" t="s">
        <v>130</v>
      </c>
      <c r="I797" s="1" t="s">
        <v>132</v>
      </c>
      <c r="K797" s="42" t="str">
        <f>IF(OR('Sites Score_Others'!M349="",'Sites Score_Others'!L349=""),"no","yes")</f>
        <v>yes</v>
      </c>
      <c r="L797" s="42" t="str">
        <f>IF(OR('Sites Score_Others'!N349="",'Sites Score_Others'!M349=""),"no","yes")</f>
        <v>yes</v>
      </c>
      <c r="M797" s="42" t="str">
        <f>IF(OR('Sites Score_Others'!O349="",'Sites Score_Others'!N349=""),"no","yes")</f>
        <v>yes</v>
      </c>
      <c r="N797" s="42" t="str">
        <f>IF(OR('Sites Score_Others'!P349="",'Sites Score_Others'!O349=""),"no","yes")</f>
        <v>yes</v>
      </c>
      <c r="O797" s="80" t="s">
        <v>602</v>
      </c>
      <c r="P797" s="42" t="str">
        <f>IF(OR('Sites Score_Others'!R349="",'Sites Score_Others'!P349=""),"no","yes")</f>
        <v>yes</v>
      </c>
      <c r="Q797" s="42" t="str">
        <f>IF(OR('Sites Score_Others'!S349="",'Sites Score_Others'!R349=""),"no","yes")</f>
        <v>yes</v>
      </c>
      <c r="R797" s="42" t="str">
        <f>IF(OR('Sites Score_Others'!T349="",'Sites Score_Others'!S349=""),"no","yes")</f>
        <v>yes</v>
      </c>
    </row>
    <row r="798" spans="5:18" hidden="1" outlineLevel="1" x14ac:dyDescent="0.45">
      <c r="E798" s="2" t="s">
        <v>473</v>
      </c>
      <c r="F798" s="2" t="s">
        <v>476</v>
      </c>
      <c r="G798" s="1" t="s">
        <v>131</v>
      </c>
      <c r="H798" s="1" t="s">
        <v>130</v>
      </c>
      <c r="I798" s="1" t="s">
        <v>132</v>
      </c>
      <c r="K798" s="42" t="str">
        <f>IF(OR('Sites Score_Others'!M350="",'Sites Score_Others'!L350=""),"no","yes")</f>
        <v>yes</v>
      </c>
      <c r="L798" s="42" t="str">
        <f>IF(OR('Sites Score_Others'!N350="",'Sites Score_Others'!M350=""),"no","yes")</f>
        <v>yes</v>
      </c>
      <c r="M798" s="42" t="str">
        <f>IF(OR('Sites Score_Others'!O350="",'Sites Score_Others'!N350=""),"no","yes")</f>
        <v>yes</v>
      </c>
      <c r="N798" s="42" t="str">
        <f>IF(OR('Sites Score_Others'!P350="",'Sites Score_Others'!O350=""),"no","yes")</f>
        <v>yes</v>
      </c>
      <c r="O798" s="80" t="s">
        <v>602</v>
      </c>
      <c r="P798" s="42" t="str">
        <f>IF(OR('Sites Score_Others'!R350="",'Sites Score_Others'!P350=""),"no","yes")</f>
        <v>yes</v>
      </c>
      <c r="Q798" s="42" t="str">
        <f>IF(OR('Sites Score_Others'!S350="",'Sites Score_Others'!R350=""),"no","yes")</f>
        <v>yes</v>
      </c>
      <c r="R798" s="42" t="str">
        <f>IF(OR('Sites Score_Others'!T350="",'Sites Score_Others'!S350=""),"no","yes")</f>
        <v>no</v>
      </c>
    </row>
    <row r="799" spans="5:18" hidden="1" outlineLevel="1" x14ac:dyDescent="0.45">
      <c r="E799" s="2" t="s">
        <v>473</v>
      </c>
      <c r="F799" s="2" t="s">
        <v>477</v>
      </c>
      <c r="G799" s="1" t="s">
        <v>131</v>
      </c>
      <c r="H799" s="1" t="s">
        <v>130</v>
      </c>
      <c r="I799" s="1" t="s">
        <v>132</v>
      </c>
      <c r="K799" s="42" t="str">
        <f>IF(OR('Sites Score_Others'!M351="",'Sites Score_Others'!L351=""),"no","yes")</f>
        <v>yes</v>
      </c>
      <c r="L799" s="42" t="str">
        <f>IF(OR('Sites Score_Others'!N351="",'Sites Score_Others'!M351=""),"no","yes")</f>
        <v>no</v>
      </c>
      <c r="M799" s="42" t="str">
        <f>IF(OR('Sites Score_Others'!O351="",'Sites Score_Others'!N351=""),"no","yes")</f>
        <v>no</v>
      </c>
      <c r="N799" s="42" t="str">
        <f>IF(OR('Sites Score_Others'!P351="",'Sites Score_Others'!O351=""),"no","yes")</f>
        <v>no</v>
      </c>
      <c r="O799" s="80" t="s">
        <v>602</v>
      </c>
      <c r="P799" s="42" t="str">
        <f>IF(OR('Sites Score_Others'!R351="",'Sites Score_Others'!P351=""),"no","yes")</f>
        <v>no</v>
      </c>
      <c r="Q799" s="42" t="str">
        <f>IF(OR('Sites Score_Others'!S351="",'Sites Score_Others'!R351=""),"no","yes")</f>
        <v>no</v>
      </c>
      <c r="R799" s="42" t="str">
        <f>IF(OR('Sites Score_Others'!T351="",'Sites Score_Others'!S351=""),"no","yes")</f>
        <v>no</v>
      </c>
    </row>
    <row r="800" spans="5:18" hidden="1" outlineLevel="1" x14ac:dyDescent="0.45">
      <c r="E800" s="2" t="s">
        <v>473</v>
      </c>
      <c r="F800" s="2" t="s">
        <v>478</v>
      </c>
      <c r="G800" s="1" t="s">
        <v>131</v>
      </c>
      <c r="H800" s="1" t="s">
        <v>130</v>
      </c>
      <c r="I800" s="1" t="s">
        <v>132</v>
      </c>
      <c r="K800" s="42" t="str">
        <f>IF(OR('Sites Score_Others'!M352="",'Sites Score_Others'!L352=""),"no","yes")</f>
        <v>yes</v>
      </c>
      <c r="L800" s="42" t="str">
        <f>IF(OR('Sites Score_Others'!N352="",'Sites Score_Others'!M352=""),"no","yes")</f>
        <v>yes</v>
      </c>
      <c r="M800" s="42" t="str">
        <f>IF(OR('Sites Score_Others'!O352="",'Sites Score_Others'!N352=""),"no","yes")</f>
        <v>yes</v>
      </c>
      <c r="N800" s="42" t="str">
        <f>IF(OR('Sites Score_Others'!P352="",'Sites Score_Others'!O352=""),"no","yes")</f>
        <v>yes</v>
      </c>
      <c r="O800" s="80" t="s">
        <v>602</v>
      </c>
      <c r="P800" s="42" t="str">
        <f>IF(OR('Sites Score_Others'!R352="",'Sites Score_Others'!P352=""),"no","yes")</f>
        <v>yes</v>
      </c>
      <c r="Q800" s="42" t="str">
        <f>IF(OR('Sites Score_Others'!S352="",'Sites Score_Others'!R352=""),"no","yes")</f>
        <v>yes</v>
      </c>
      <c r="R800" s="42" t="str">
        <f>IF(OR('Sites Score_Others'!T352="",'Sites Score_Others'!S352=""),"no","yes")</f>
        <v>yes</v>
      </c>
    </row>
    <row r="801" spans="5:18" hidden="1" outlineLevel="1" x14ac:dyDescent="0.45">
      <c r="E801" s="2" t="s">
        <v>473</v>
      </c>
      <c r="F801" s="2" t="s">
        <v>479</v>
      </c>
      <c r="G801" s="1" t="s">
        <v>131</v>
      </c>
      <c r="H801" s="1" t="s">
        <v>130</v>
      </c>
      <c r="I801" s="1" t="s">
        <v>132</v>
      </c>
      <c r="K801" s="42" t="str">
        <f>IF(OR('Sites Score_Others'!M353="",'Sites Score_Others'!L353=""),"no","yes")</f>
        <v>yes</v>
      </c>
      <c r="L801" s="42" t="str">
        <f>IF(OR('Sites Score_Others'!N353="",'Sites Score_Others'!M353=""),"no","yes")</f>
        <v>yes</v>
      </c>
      <c r="M801" s="42" t="str">
        <f>IF(OR('Sites Score_Others'!O353="",'Sites Score_Others'!N353=""),"no","yes")</f>
        <v>yes</v>
      </c>
      <c r="N801" s="42" t="str">
        <f>IF(OR('Sites Score_Others'!P353="",'Sites Score_Others'!O353=""),"no","yes")</f>
        <v>yes</v>
      </c>
      <c r="O801" s="80" t="s">
        <v>602</v>
      </c>
      <c r="P801" s="42" t="str">
        <f>IF(OR('Sites Score_Others'!R353="",'Sites Score_Others'!P353=""),"no","yes")</f>
        <v>yes</v>
      </c>
      <c r="Q801" s="42" t="str">
        <f>IF(OR('Sites Score_Others'!S353="",'Sites Score_Others'!R353=""),"no","yes")</f>
        <v>yes</v>
      </c>
      <c r="R801" s="42" t="str">
        <f>IF(OR('Sites Score_Others'!T353="",'Sites Score_Others'!S353=""),"no","yes")</f>
        <v>yes</v>
      </c>
    </row>
    <row r="802" spans="5:18" hidden="1" outlineLevel="1" x14ac:dyDescent="0.45">
      <c r="E802" s="2" t="s">
        <v>473</v>
      </c>
      <c r="F802" s="2" t="s">
        <v>480</v>
      </c>
      <c r="G802" s="1" t="s">
        <v>131</v>
      </c>
      <c r="H802" s="1" t="s">
        <v>130</v>
      </c>
      <c r="I802" s="1" t="s">
        <v>132</v>
      </c>
      <c r="K802" s="42" t="str">
        <f>IF(OR('Sites Score_Others'!M354="",'Sites Score_Others'!L354=""),"no","yes")</f>
        <v>yes</v>
      </c>
      <c r="L802" s="42" t="str">
        <f>IF(OR('Sites Score_Others'!N354="",'Sites Score_Others'!M354=""),"no","yes")</f>
        <v>yes</v>
      </c>
      <c r="M802" s="42" t="str">
        <f>IF(OR('Sites Score_Others'!O354="",'Sites Score_Others'!N354=""),"no","yes")</f>
        <v>yes</v>
      </c>
      <c r="N802" s="42" t="str">
        <f>IF(OR('Sites Score_Others'!P354="",'Sites Score_Others'!O354=""),"no","yes")</f>
        <v>yes</v>
      </c>
      <c r="O802" s="80" t="s">
        <v>602</v>
      </c>
      <c r="P802" s="42" t="str">
        <f>IF(OR('Sites Score_Others'!R354="",'Sites Score_Others'!P354=""),"no","yes")</f>
        <v>yes</v>
      </c>
      <c r="Q802" s="42" t="str">
        <f>IF(OR('Sites Score_Others'!S354="",'Sites Score_Others'!R354=""),"no","yes")</f>
        <v>yes</v>
      </c>
      <c r="R802" s="42" t="str">
        <f>IF(OR('Sites Score_Others'!T354="",'Sites Score_Others'!S354=""),"no","yes")</f>
        <v>yes</v>
      </c>
    </row>
    <row r="803" spans="5:18" hidden="1" outlineLevel="1" x14ac:dyDescent="0.45">
      <c r="E803" s="2" t="s">
        <v>473</v>
      </c>
      <c r="F803" s="2" t="s">
        <v>481</v>
      </c>
      <c r="G803" s="1" t="s">
        <v>131</v>
      </c>
      <c r="H803" s="1" t="s">
        <v>130</v>
      </c>
      <c r="I803" s="1" t="s">
        <v>132</v>
      </c>
      <c r="K803" s="42" t="str">
        <f>IF(OR('Sites Score_Others'!M355="",'Sites Score_Others'!L355=""),"no","yes")</f>
        <v>yes</v>
      </c>
      <c r="L803" s="42" t="str">
        <f>IF(OR('Sites Score_Others'!N355="",'Sites Score_Others'!M355=""),"no","yes")</f>
        <v>yes</v>
      </c>
      <c r="M803" s="42" t="str">
        <f>IF(OR('Sites Score_Others'!O355="",'Sites Score_Others'!N355=""),"no","yes")</f>
        <v>yes</v>
      </c>
      <c r="N803" s="42" t="str">
        <f>IF(OR('Sites Score_Others'!P355="",'Sites Score_Others'!O355=""),"no","yes")</f>
        <v>yes</v>
      </c>
      <c r="O803" s="80" t="s">
        <v>602</v>
      </c>
      <c r="P803" s="42" t="str">
        <f>IF(OR('Sites Score_Others'!R355="",'Sites Score_Others'!P355=""),"no","yes")</f>
        <v>yes</v>
      </c>
      <c r="Q803" s="42" t="str">
        <f>IF(OR('Sites Score_Others'!S355="",'Sites Score_Others'!R355=""),"no","yes")</f>
        <v>yes</v>
      </c>
      <c r="R803" s="42" t="str">
        <f>IF(OR('Sites Score_Others'!T355="",'Sites Score_Others'!S355=""),"no","yes")</f>
        <v>yes</v>
      </c>
    </row>
    <row r="804" spans="5:18" hidden="1" outlineLevel="1" x14ac:dyDescent="0.45">
      <c r="E804" s="2" t="s">
        <v>473</v>
      </c>
      <c r="F804" s="2" t="s">
        <v>482</v>
      </c>
      <c r="G804" s="1" t="s">
        <v>131</v>
      </c>
      <c r="H804" s="1" t="s">
        <v>130</v>
      </c>
      <c r="I804" s="1" t="s">
        <v>132</v>
      </c>
      <c r="K804" s="42" t="str">
        <f>IF(OR('Sites Score_Others'!M356="",'Sites Score_Others'!L356=""),"no","yes")</f>
        <v>yes</v>
      </c>
      <c r="L804" s="42" t="str">
        <f>IF(OR('Sites Score_Others'!N356="",'Sites Score_Others'!M356=""),"no","yes")</f>
        <v>yes</v>
      </c>
      <c r="M804" s="42" t="str">
        <f>IF(OR('Sites Score_Others'!O356="",'Sites Score_Others'!N356=""),"no","yes")</f>
        <v>yes</v>
      </c>
      <c r="N804" s="42" t="str">
        <f>IF(OR('Sites Score_Others'!P356="",'Sites Score_Others'!O356=""),"no","yes")</f>
        <v>yes</v>
      </c>
      <c r="O804" s="80" t="s">
        <v>602</v>
      </c>
      <c r="P804" s="42" t="str">
        <f>IF(OR('Sites Score_Others'!R356="",'Sites Score_Others'!P356=""),"no","yes")</f>
        <v>yes</v>
      </c>
      <c r="Q804" s="42" t="str">
        <f>IF(OR('Sites Score_Others'!S356="",'Sites Score_Others'!R356=""),"no","yes")</f>
        <v>yes</v>
      </c>
      <c r="R804" s="42" t="str">
        <f>IF(OR('Sites Score_Others'!T356="",'Sites Score_Others'!S356=""),"no","yes")</f>
        <v>yes</v>
      </c>
    </row>
    <row r="805" spans="5:18" hidden="1" outlineLevel="1" x14ac:dyDescent="0.45">
      <c r="E805" s="2" t="s">
        <v>473</v>
      </c>
      <c r="F805" s="2" t="s">
        <v>483</v>
      </c>
      <c r="G805" s="1" t="s">
        <v>131</v>
      </c>
      <c r="H805" s="1" t="s">
        <v>130</v>
      </c>
      <c r="I805" s="1" t="s">
        <v>132</v>
      </c>
      <c r="K805" s="42" t="str">
        <f>IF(OR('Sites Score_Others'!M357="",'Sites Score_Others'!L357=""),"no","yes")</f>
        <v>yes</v>
      </c>
      <c r="L805" s="42" t="str">
        <f>IF(OR('Sites Score_Others'!N357="",'Sites Score_Others'!M357=""),"no","yes")</f>
        <v>yes</v>
      </c>
      <c r="M805" s="42" t="str">
        <f>IF(OR('Sites Score_Others'!O357="",'Sites Score_Others'!N357=""),"no","yes")</f>
        <v>yes</v>
      </c>
      <c r="N805" s="42" t="str">
        <f>IF(OR('Sites Score_Others'!P357="",'Sites Score_Others'!O357=""),"no","yes")</f>
        <v>yes</v>
      </c>
      <c r="O805" s="80" t="s">
        <v>602</v>
      </c>
      <c r="P805" s="42" t="str">
        <f>IF(OR('Sites Score_Others'!R357="",'Sites Score_Others'!P357=""),"no","yes")</f>
        <v>yes</v>
      </c>
      <c r="Q805" s="42" t="str">
        <f>IF(OR('Sites Score_Others'!S357="",'Sites Score_Others'!R357=""),"no","yes")</f>
        <v>yes</v>
      </c>
      <c r="R805" s="42" t="str">
        <f>IF(OR('Sites Score_Others'!T357="",'Sites Score_Others'!S357=""),"no","yes")</f>
        <v>yes</v>
      </c>
    </row>
    <row r="806" spans="5:18" hidden="1" outlineLevel="1" x14ac:dyDescent="0.45">
      <c r="E806" s="2" t="s">
        <v>473</v>
      </c>
      <c r="F806" s="2" t="s">
        <v>484</v>
      </c>
      <c r="G806" s="1" t="s">
        <v>131</v>
      </c>
      <c r="H806" s="1" t="s">
        <v>130</v>
      </c>
      <c r="I806" s="1" t="s">
        <v>132</v>
      </c>
      <c r="K806" s="42" t="str">
        <f>IF(OR('Sites Score_Others'!M358="",'Sites Score_Others'!L358=""),"no","yes")</f>
        <v>yes</v>
      </c>
      <c r="L806" s="42" t="str">
        <f>IF(OR('Sites Score_Others'!N358="",'Sites Score_Others'!M358=""),"no","yes")</f>
        <v>yes</v>
      </c>
      <c r="M806" s="42" t="str">
        <f>IF(OR('Sites Score_Others'!O358="",'Sites Score_Others'!N358=""),"no","yes")</f>
        <v>yes</v>
      </c>
      <c r="N806" s="42" t="str">
        <f>IF(OR('Sites Score_Others'!P358="",'Sites Score_Others'!O358=""),"no","yes")</f>
        <v>yes</v>
      </c>
      <c r="O806" s="80" t="s">
        <v>602</v>
      </c>
      <c r="P806" s="42" t="str">
        <f>IF(OR('Sites Score_Others'!R358="",'Sites Score_Others'!P358=""),"no","yes")</f>
        <v>yes</v>
      </c>
      <c r="Q806" s="42" t="str">
        <f>IF(OR('Sites Score_Others'!S358="",'Sites Score_Others'!R358=""),"no","yes")</f>
        <v>yes</v>
      </c>
      <c r="R806" s="42" t="str">
        <f>IF(OR('Sites Score_Others'!T358="",'Sites Score_Others'!S358=""),"no","yes")</f>
        <v>yes</v>
      </c>
    </row>
    <row r="807" spans="5:18" hidden="1" outlineLevel="1" x14ac:dyDescent="0.45">
      <c r="E807" s="2" t="s">
        <v>473</v>
      </c>
      <c r="F807" s="2" t="s">
        <v>485</v>
      </c>
      <c r="G807" s="1" t="s">
        <v>131</v>
      </c>
      <c r="H807" s="1" t="s">
        <v>130</v>
      </c>
      <c r="I807" s="1" t="s">
        <v>132</v>
      </c>
      <c r="K807" s="42" t="str">
        <f>IF(OR('Sites Score_Others'!M359="",'Sites Score_Others'!L359=""),"no","yes")</f>
        <v>yes</v>
      </c>
      <c r="L807" s="42" t="str">
        <f>IF(OR('Sites Score_Others'!N359="",'Sites Score_Others'!M359=""),"no","yes")</f>
        <v>yes</v>
      </c>
      <c r="M807" s="42" t="str">
        <f>IF(OR('Sites Score_Others'!O359="",'Sites Score_Others'!N359=""),"no","yes")</f>
        <v>yes</v>
      </c>
      <c r="N807" s="42" t="str">
        <f>IF(OR('Sites Score_Others'!P359="",'Sites Score_Others'!O359=""),"no","yes")</f>
        <v>yes</v>
      </c>
      <c r="O807" s="80" t="s">
        <v>602</v>
      </c>
      <c r="P807" s="42" t="str">
        <f>IF(OR('Sites Score_Others'!R359="",'Sites Score_Others'!P359=""),"no","yes")</f>
        <v>yes</v>
      </c>
      <c r="Q807" s="42" t="str">
        <f>IF(OR('Sites Score_Others'!S359="",'Sites Score_Others'!R359=""),"no","yes")</f>
        <v>yes</v>
      </c>
      <c r="R807" s="42" t="str">
        <f>IF(OR('Sites Score_Others'!T359="",'Sites Score_Others'!S359=""),"no","yes")</f>
        <v>yes</v>
      </c>
    </row>
    <row r="808" spans="5:18" hidden="1" outlineLevel="1" x14ac:dyDescent="0.45">
      <c r="E808" s="2" t="s">
        <v>473</v>
      </c>
      <c r="F808" s="2" t="s">
        <v>486</v>
      </c>
      <c r="G808" s="1" t="s">
        <v>131</v>
      </c>
      <c r="H808" s="1" t="s">
        <v>130</v>
      </c>
      <c r="I808" s="1" t="s">
        <v>132</v>
      </c>
      <c r="K808" s="42" t="str">
        <f>IF(OR('Sites Score_Others'!M360="",'Sites Score_Others'!L360=""),"no","yes")</f>
        <v>no</v>
      </c>
      <c r="L808" s="42" t="str">
        <f>IF(OR('Sites Score_Others'!N360="",'Sites Score_Others'!M360=""),"no","yes")</f>
        <v>no</v>
      </c>
      <c r="M808" s="42" t="str">
        <f>IF(OR('Sites Score_Others'!O360="",'Sites Score_Others'!N360=""),"no","yes")</f>
        <v>no</v>
      </c>
      <c r="N808" s="42" t="str">
        <f>IF(OR('Sites Score_Others'!P360="",'Sites Score_Others'!O360=""),"no","yes")</f>
        <v>no</v>
      </c>
      <c r="O808" s="80" t="s">
        <v>602</v>
      </c>
      <c r="P808" s="42" t="str">
        <f>IF(OR('Sites Score_Others'!R360="",'Sites Score_Others'!P360=""),"no","yes")</f>
        <v>no</v>
      </c>
      <c r="Q808" s="42" t="str">
        <f>IF(OR('Sites Score_Others'!S360="",'Sites Score_Others'!R360=""),"no","yes")</f>
        <v>no</v>
      </c>
      <c r="R808" s="42" t="str">
        <f>IF(OR('Sites Score_Others'!T360="",'Sites Score_Others'!S360=""),"no","yes")</f>
        <v>no</v>
      </c>
    </row>
    <row r="809" spans="5:18" hidden="1" outlineLevel="1" x14ac:dyDescent="0.45">
      <c r="E809" s="2" t="s">
        <v>473</v>
      </c>
      <c r="F809" s="2" t="s">
        <v>487</v>
      </c>
      <c r="G809" s="1" t="s">
        <v>131</v>
      </c>
      <c r="H809" s="1" t="s">
        <v>130</v>
      </c>
      <c r="I809" s="1" t="s">
        <v>132</v>
      </c>
      <c r="K809" s="42" t="str">
        <f>IF(OR('Sites Score_Others'!M361="",'Sites Score_Others'!L361=""),"no","yes")</f>
        <v>yes</v>
      </c>
      <c r="L809" s="42" t="str">
        <f>IF(OR('Sites Score_Others'!N361="",'Sites Score_Others'!M361=""),"no","yes")</f>
        <v>yes</v>
      </c>
      <c r="M809" s="42" t="str">
        <f>IF(OR('Sites Score_Others'!O361="",'Sites Score_Others'!N361=""),"no","yes")</f>
        <v>yes</v>
      </c>
      <c r="N809" s="42" t="str">
        <f>IF(OR('Sites Score_Others'!P361="",'Sites Score_Others'!O361=""),"no","yes")</f>
        <v>yes</v>
      </c>
      <c r="O809" s="80" t="s">
        <v>602</v>
      </c>
      <c r="P809" s="42" t="str">
        <f>IF(OR('Sites Score_Others'!R361="",'Sites Score_Others'!P361=""),"no","yes")</f>
        <v>yes</v>
      </c>
      <c r="Q809" s="42" t="str">
        <f>IF(OR('Sites Score_Others'!S361="",'Sites Score_Others'!R361=""),"no","yes")</f>
        <v>yes</v>
      </c>
      <c r="R809" s="42" t="str">
        <f>IF(OR('Sites Score_Others'!T361="",'Sites Score_Others'!S361=""),"no","yes")</f>
        <v>yes</v>
      </c>
    </row>
    <row r="810" spans="5:18" hidden="1" outlineLevel="1" x14ac:dyDescent="0.45">
      <c r="E810" s="2" t="s">
        <v>473</v>
      </c>
      <c r="F810" s="2" t="s">
        <v>488</v>
      </c>
      <c r="G810" s="1" t="s">
        <v>131</v>
      </c>
      <c r="H810" s="1" t="s">
        <v>130</v>
      </c>
      <c r="I810" s="1" t="s">
        <v>132</v>
      </c>
      <c r="K810" s="42" t="str">
        <f>IF(OR('Sites Score_Others'!M362="",'Sites Score_Others'!L362=""),"no","yes")</f>
        <v>yes</v>
      </c>
      <c r="L810" s="42" t="str">
        <f>IF(OR('Sites Score_Others'!N362="",'Sites Score_Others'!M362=""),"no","yes")</f>
        <v>yes</v>
      </c>
      <c r="M810" s="42" t="str">
        <f>IF(OR('Sites Score_Others'!O362="",'Sites Score_Others'!N362=""),"no","yes")</f>
        <v>yes</v>
      </c>
      <c r="N810" s="42" t="str">
        <f>IF(OR('Sites Score_Others'!P362="",'Sites Score_Others'!O362=""),"no","yes")</f>
        <v>yes</v>
      </c>
      <c r="O810" s="80" t="s">
        <v>602</v>
      </c>
      <c r="P810" s="42" t="str">
        <f>IF(OR('Sites Score_Others'!R362="",'Sites Score_Others'!P362=""),"no","yes")</f>
        <v>yes</v>
      </c>
      <c r="Q810" s="42" t="str">
        <f>IF(OR('Sites Score_Others'!S362="",'Sites Score_Others'!R362=""),"no","yes")</f>
        <v>yes</v>
      </c>
      <c r="R810" s="42" t="str">
        <f>IF(OR('Sites Score_Others'!T362="",'Sites Score_Others'!S362=""),"no","yes")</f>
        <v>yes</v>
      </c>
    </row>
    <row r="811" spans="5:18" hidden="1" outlineLevel="1" x14ac:dyDescent="0.45">
      <c r="E811" s="2" t="s">
        <v>473</v>
      </c>
      <c r="F811" s="2" t="s">
        <v>489</v>
      </c>
      <c r="G811" s="1" t="s">
        <v>131</v>
      </c>
      <c r="H811" s="1" t="s">
        <v>130</v>
      </c>
      <c r="I811" s="1" t="s">
        <v>132</v>
      </c>
      <c r="K811" s="42" t="str">
        <f>IF(OR('Sites Score_Others'!M363="",'Sites Score_Others'!L363=""),"no","yes")</f>
        <v>yes</v>
      </c>
      <c r="L811" s="42" t="str">
        <f>IF(OR('Sites Score_Others'!N363="",'Sites Score_Others'!M363=""),"no","yes")</f>
        <v>yes</v>
      </c>
      <c r="M811" s="42" t="str">
        <f>IF(OR('Sites Score_Others'!O363="",'Sites Score_Others'!N363=""),"no","yes")</f>
        <v>yes</v>
      </c>
      <c r="N811" s="42" t="str">
        <f>IF(OR('Sites Score_Others'!P363="",'Sites Score_Others'!O363=""),"no","yes")</f>
        <v>yes</v>
      </c>
      <c r="O811" s="80" t="s">
        <v>602</v>
      </c>
      <c r="P811" s="42" t="str">
        <f>IF(OR('Sites Score_Others'!R363="",'Sites Score_Others'!P363=""),"no","yes")</f>
        <v>yes</v>
      </c>
      <c r="Q811" s="42" t="str">
        <f>IF(OR('Sites Score_Others'!S363="",'Sites Score_Others'!R363=""),"no","yes")</f>
        <v>yes</v>
      </c>
      <c r="R811" s="42" t="str">
        <f>IF(OR('Sites Score_Others'!T363="",'Sites Score_Others'!S363=""),"no","yes")</f>
        <v>yes</v>
      </c>
    </row>
    <row r="812" spans="5:18" hidden="1" outlineLevel="1" x14ac:dyDescent="0.45">
      <c r="E812" s="2" t="s">
        <v>473</v>
      </c>
      <c r="F812" s="2" t="s">
        <v>490</v>
      </c>
      <c r="G812" s="1" t="s">
        <v>131</v>
      </c>
      <c r="H812" s="1" t="s">
        <v>130</v>
      </c>
      <c r="I812" s="1" t="s">
        <v>132</v>
      </c>
      <c r="K812" s="42" t="str">
        <f>IF(OR('Sites Score_Others'!M364="",'Sites Score_Others'!L364=""),"no","yes")</f>
        <v>yes</v>
      </c>
      <c r="L812" s="42" t="str">
        <f>IF(OR('Sites Score_Others'!N364="",'Sites Score_Others'!M364=""),"no","yes")</f>
        <v>yes</v>
      </c>
      <c r="M812" s="42" t="str">
        <f>IF(OR('Sites Score_Others'!O364="",'Sites Score_Others'!N364=""),"no","yes")</f>
        <v>yes</v>
      </c>
      <c r="N812" s="42" t="str">
        <f>IF(OR('Sites Score_Others'!P364="",'Sites Score_Others'!O364=""),"no","yes")</f>
        <v>yes</v>
      </c>
      <c r="O812" s="80" t="s">
        <v>602</v>
      </c>
      <c r="P812" s="42" t="str">
        <f>IF(OR('Sites Score_Others'!R364="",'Sites Score_Others'!P364=""),"no","yes")</f>
        <v>yes</v>
      </c>
      <c r="Q812" s="42" t="str">
        <f>IF(OR('Sites Score_Others'!S364="",'Sites Score_Others'!R364=""),"no","yes")</f>
        <v>yes</v>
      </c>
      <c r="R812" s="42" t="str">
        <f>IF(OR('Sites Score_Others'!T364="",'Sites Score_Others'!S364=""),"no","yes")</f>
        <v>yes</v>
      </c>
    </row>
    <row r="813" spans="5:18" hidden="1" outlineLevel="1" x14ac:dyDescent="0.45">
      <c r="E813" s="2" t="s">
        <v>473</v>
      </c>
      <c r="F813" s="2" t="s">
        <v>491</v>
      </c>
      <c r="G813" s="1" t="s">
        <v>131</v>
      </c>
      <c r="H813" s="1" t="s">
        <v>130</v>
      </c>
      <c r="I813" s="1" t="s">
        <v>132</v>
      </c>
      <c r="K813" s="42" t="str">
        <f>IF(OR('Sites Score_Others'!M365="",'Sites Score_Others'!L365=""),"no","yes")</f>
        <v>yes</v>
      </c>
      <c r="L813" s="42" t="str">
        <f>IF(OR('Sites Score_Others'!N365="",'Sites Score_Others'!M365=""),"no","yes")</f>
        <v>no</v>
      </c>
      <c r="M813" s="42" t="str">
        <f>IF(OR('Sites Score_Others'!O365="",'Sites Score_Others'!N365=""),"no","yes")</f>
        <v>no</v>
      </c>
      <c r="N813" s="42" t="str">
        <f>IF(OR('Sites Score_Others'!P365="",'Sites Score_Others'!O365=""),"no","yes")</f>
        <v>no</v>
      </c>
      <c r="O813" s="80" t="s">
        <v>602</v>
      </c>
      <c r="P813" s="42" t="str">
        <f>IF(OR('Sites Score_Others'!R365="",'Sites Score_Others'!P365=""),"no","yes")</f>
        <v>no</v>
      </c>
      <c r="Q813" s="42" t="str">
        <f>IF(OR('Sites Score_Others'!S365="",'Sites Score_Others'!R365=""),"no","yes")</f>
        <v>no</v>
      </c>
      <c r="R813" s="42" t="str">
        <f>IF(OR('Sites Score_Others'!T365="",'Sites Score_Others'!S365=""),"no","yes")</f>
        <v>no</v>
      </c>
    </row>
    <row r="814" spans="5:18" hidden="1" outlineLevel="1" x14ac:dyDescent="0.45">
      <c r="E814" s="2" t="s">
        <v>473</v>
      </c>
      <c r="F814" s="2" t="s">
        <v>492</v>
      </c>
      <c r="G814" s="1" t="s">
        <v>131</v>
      </c>
      <c r="H814" s="1" t="s">
        <v>130</v>
      </c>
      <c r="I814" s="1" t="s">
        <v>132</v>
      </c>
      <c r="K814" s="42" t="str">
        <f>IF(OR('Sites Score_Others'!M366="",'Sites Score_Others'!L366=""),"no","yes")</f>
        <v>yes</v>
      </c>
      <c r="L814" s="42" t="str">
        <f>IF(OR('Sites Score_Others'!N366="",'Sites Score_Others'!M366=""),"no","yes")</f>
        <v>yes</v>
      </c>
      <c r="M814" s="42" t="str">
        <f>IF(OR('Sites Score_Others'!O366="",'Sites Score_Others'!N366=""),"no","yes")</f>
        <v>yes</v>
      </c>
      <c r="N814" s="42" t="str">
        <f>IF(OR('Sites Score_Others'!P366="",'Sites Score_Others'!O366=""),"no","yes")</f>
        <v>yes</v>
      </c>
      <c r="O814" s="80" t="s">
        <v>602</v>
      </c>
      <c r="P814" s="42" t="str">
        <f>IF(OR('Sites Score_Others'!R366="",'Sites Score_Others'!P366=""),"no","yes")</f>
        <v>yes</v>
      </c>
      <c r="Q814" s="42" t="str">
        <f>IF(OR('Sites Score_Others'!S366="",'Sites Score_Others'!R366=""),"no","yes")</f>
        <v>yes</v>
      </c>
      <c r="R814" s="42" t="str">
        <f>IF(OR('Sites Score_Others'!T366="",'Sites Score_Others'!S366=""),"no","yes")</f>
        <v>yes</v>
      </c>
    </row>
    <row r="815" spans="5:18" hidden="1" outlineLevel="1" x14ac:dyDescent="0.45">
      <c r="E815" s="2" t="s">
        <v>473</v>
      </c>
      <c r="F815" s="2" t="s">
        <v>493</v>
      </c>
      <c r="G815" s="1" t="s">
        <v>131</v>
      </c>
      <c r="H815" s="1" t="s">
        <v>130</v>
      </c>
      <c r="I815" s="1" t="s">
        <v>132</v>
      </c>
      <c r="K815" s="42" t="str">
        <f>IF(OR('Sites Score_Others'!M367="",'Sites Score_Others'!L367=""),"no","yes")</f>
        <v>yes</v>
      </c>
      <c r="L815" s="42" t="str">
        <f>IF(OR('Sites Score_Others'!N367="",'Sites Score_Others'!M367=""),"no","yes")</f>
        <v>yes</v>
      </c>
      <c r="M815" s="42" t="str">
        <f>IF(OR('Sites Score_Others'!O367="",'Sites Score_Others'!N367=""),"no","yes")</f>
        <v>yes</v>
      </c>
      <c r="N815" s="42" t="str">
        <f>IF(OR('Sites Score_Others'!P367="",'Sites Score_Others'!O367=""),"no","yes")</f>
        <v>yes</v>
      </c>
      <c r="O815" s="80" t="s">
        <v>602</v>
      </c>
      <c r="P815" s="42" t="str">
        <f>IF(OR('Sites Score_Others'!R367="",'Sites Score_Others'!P367=""),"no","yes")</f>
        <v>yes</v>
      </c>
      <c r="Q815" s="42" t="str">
        <f>IF(OR('Sites Score_Others'!S367="",'Sites Score_Others'!R367=""),"no","yes")</f>
        <v>yes</v>
      </c>
      <c r="R815" s="42" t="str">
        <f>IF(OR('Sites Score_Others'!T367="",'Sites Score_Others'!S367=""),"no","yes")</f>
        <v>yes</v>
      </c>
    </row>
    <row r="816" spans="5:18" hidden="1" outlineLevel="1" x14ac:dyDescent="0.45">
      <c r="E816" s="2" t="s">
        <v>473</v>
      </c>
      <c r="F816" s="2" t="s">
        <v>494</v>
      </c>
      <c r="G816" s="1" t="s">
        <v>131</v>
      </c>
      <c r="H816" s="1" t="s">
        <v>130</v>
      </c>
      <c r="I816" s="1" t="s">
        <v>132</v>
      </c>
      <c r="K816" s="42" t="str">
        <f>IF(OR('Sites Score_Others'!M368="",'Sites Score_Others'!L368=""),"no","yes")</f>
        <v>yes</v>
      </c>
      <c r="L816" s="42" t="str">
        <f>IF(OR('Sites Score_Others'!N368="",'Sites Score_Others'!M368=""),"no","yes")</f>
        <v>yes</v>
      </c>
      <c r="M816" s="42" t="str">
        <f>IF(OR('Sites Score_Others'!O368="",'Sites Score_Others'!N368=""),"no","yes")</f>
        <v>yes</v>
      </c>
      <c r="N816" s="42" t="str">
        <f>IF(OR('Sites Score_Others'!P368="",'Sites Score_Others'!O368=""),"no","yes")</f>
        <v>yes</v>
      </c>
      <c r="O816" s="80" t="s">
        <v>602</v>
      </c>
      <c r="P816" s="42" t="str">
        <f>IF(OR('Sites Score_Others'!R368="",'Sites Score_Others'!P368=""),"no","yes")</f>
        <v>yes</v>
      </c>
      <c r="Q816" s="42" t="str">
        <f>IF(OR('Sites Score_Others'!S368="",'Sites Score_Others'!R368=""),"no","yes")</f>
        <v>no</v>
      </c>
      <c r="R816" s="42" t="str">
        <f>IF(OR('Sites Score_Others'!T368="",'Sites Score_Others'!S368=""),"no","yes")</f>
        <v>no</v>
      </c>
    </row>
    <row r="817" spans="5:18" hidden="1" outlineLevel="1" x14ac:dyDescent="0.45">
      <c r="E817" s="2" t="s">
        <v>473</v>
      </c>
      <c r="F817" s="2" t="s">
        <v>495</v>
      </c>
      <c r="G817" s="1" t="s">
        <v>131</v>
      </c>
      <c r="H817" s="1" t="s">
        <v>130</v>
      </c>
      <c r="I817" s="1" t="s">
        <v>132</v>
      </c>
      <c r="K817" s="42" t="str">
        <f>IF(OR('Sites Score_Others'!M369="",'Sites Score_Others'!L369=""),"no","yes")</f>
        <v>yes</v>
      </c>
      <c r="L817" s="42" t="str">
        <f>IF(OR('Sites Score_Others'!N369="",'Sites Score_Others'!M369=""),"no","yes")</f>
        <v>yes</v>
      </c>
      <c r="M817" s="42" t="str">
        <f>IF(OR('Sites Score_Others'!O369="",'Sites Score_Others'!N369=""),"no","yes")</f>
        <v>yes</v>
      </c>
      <c r="N817" s="42" t="str">
        <f>IF(OR('Sites Score_Others'!P369="",'Sites Score_Others'!O369=""),"no","yes")</f>
        <v>yes</v>
      </c>
      <c r="O817" s="80" t="s">
        <v>602</v>
      </c>
      <c r="P817" s="42" t="str">
        <f>IF(OR('Sites Score_Others'!R369="",'Sites Score_Others'!P369=""),"no","yes")</f>
        <v>yes</v>
      </c>
      <c r="Q817" s="42" t="str">
        <f>IF(OR('Sites Score_Others'!S369="",'Sites Score_Others'!R369=""),"no","yes")</f>
        <v>yes</v>
      </c>
      <c r="R817" s="42" t="str">
        <f>IF(OR('Sites Score_Others'!T369="",'Sites Score_Others'!S369=""),"no","yes")</f>
        <v>yes</v>
      </c>
    </row>
    <row r="818" spans="5:18" hidden="1" outlineLevel="1" x14ac:dyDescent="0.45">
      <c r="E818" s="2" t="s">
        <v>473</v>
      </c>
      <c r="F818" s="2" t="s">
        <v>496</v>
      </c>
      <c r="G818" s="1" t="s">
        <v>131</v>
      </c>
      <c r="H818" s="1" t="s">
        <v>130</v>
      </c>
      <c r="I818" s="1" t="s">
        <v>132</v>
      </c>
      <c r="K818" s="42" t="str">
        <f>IF(OR('Sites Score_Others'!M370="",'Sites Score_Others'!L370=""),"no","yes")</f>
        <v>yes</v>
      </c>
      <c r="L818" s="42" t="str">
        <f>IF(OR('Sites Score_Others'!N370="",'Sites Score_Others'!M370=""),"no","yes")</f>
        <v>yes</v>
      </c>
      <c r="M818" s="42" t="str">
        <f>IF(OR('Sites Score_Others'!O370="",'Sites Score_Others'!N370=""),"no","yes")</f>
        <v>yes</v>
      </c>
      <c r="N818" s="42" t="str">
        <f>IF(OR('Sites Score_Others'!P370="",'Sites Score_Others'!O370=""),"no","yes")</f>
        <v>yes</v>
      </c>
      <c r="O818" s="80" t="s">
        <v>602</v>
      </c>
      <c r="P818" s="42" t="str">
        <f>IF(OR('Sites Score_Others'!R370="",'Sites Score_Others'!P370=""),"no","yes")</f>
        <v>yes</v>
      </c>
      <c r="Q818" s="42" t="str">
        <f>IF(OR('Sites Score_Others'!S370="",'Sites Score_Others'!R370=""),"no","yes")</f>
        <v>yes</v>
      </c>
      <c r="R818" s="42" t="str">
        <f>IF(OR('Sites Score_Others'!T370="",'Sites Score_Others'!S370=""),"no","yes")</f>
        <v>yes</v>
      </c>
    </row>
    <row r="819" spans="5:18" hidden="1" outlineLevel="1" x14ac:dyDescent="0.45">
      <c r="E819" s="2" t="s">
        <v>473</v>
      </c>
      <c r="F819" s="2" t="s">
        <v>497</v>
      </c>
      <c r="G819" s="1" t="s">
        <v>131</v>
      </c>
      <c r="H819" s="1" t="s">
        <v>130</v>
      </c>
      <c r="I819" s="1" t="s">
        <v>132</v>
      </c>
      <c r="K819" s="42" t="str">
        <f>IF(OR('Sites Score_Others'!M371="",'Sites Score_Others'!L371=""),"no","yes")</f>
        <v>yes</v>
      </c>
      <c r="L819" s="42" t="str">
        <f>IF(OR('Sites Score_Others'!N371="",'Sites Score_Others'!M371=""),"no","yes")</f>
        <v>yes</v>
      </c>
      <c r="M819" s="42" t="str">
        <f>IF(OR('Sites Score_Others'!O371="",'Sites Score_Others'!N371=""),"no","yes")</f>
        <v>yes</v>
      </c>
      <c r="N819" s="42" t="str">
        <f>IF(OR('Sites Score_Others'!P371="",'Sites Score_Others'!O371=""),"no","yes")</f>
        <v>yes</v>
      </c>
      <c r="O819" s="80" t="s">
        <v>602</v>
      </c>
      <c r="P819" s="42" t="str">
        <f>IF(OR('Sites Score_Others'!R371="",'Sites Score_Others'!P371=""),"no","yes")</f>
        <v>yes</v>
      </c>
      <c r="Q819" s="42" t="str">
        <f>IF(OR('Sites Score_Others'!S371="",'Sites Score_Others'!R371=""),"no","yes")</f>
        <v>yes</v>
      </c>
      <c r="R819" s="42" t="str">
        <f>IF(OR('Sites Score_Others'!T371="",'Sites Score_Others'!S371=""),"no","yes")</f>
        <v>yes</v>
      </c>
    </row>
    <row r="820" spans="5:18" hidden="1" outlineLevel="1" x14ac:dyDescent="0.45">
      <c r="E820" s="2" t="s">
        <v>473</v>
      </c>
      <c r="F820" s="2" t="s">
        <v>498</v>
      </c>
      <c r="G820" s="1" t="s">
        <v>131</v>
      </c>
      <c r="H820" s="1" t="s">
        <v>130</v>
      </c>
      <c r="I820" s="1" t="s">
        <v>132</v>
      </c>
      <c r="K820" s="42" t="str">
        <f>IF(OR('Sites Score_Others'!M372="",'Sites Score_Others'!L372=""),"no","yes")</f>
        <v>yes</v>
      </c>
      <c r="L820" s="42" t="str">
        <f>IF(OR('Sites Score_Others'!N372="",'Sites Score_Others'!M372=""),"no","yes")</f>
        <v>yes</v>
      </c>
      <c r="M820" s="42" t="str">
        <f>IF(OR('Sites Score_Others'!O372="",'Sites Score_Others'!N372=""),"no","yes")</f>
        <v>yes</v>
      </c>
      <c r="N820" s="42" t="str">
        <f>IF(OR('Sites Score_Others'!P372="",'Sites Score_Others'!O372=""),"no","yes")</f>
        <v>yes</v>
      </c>
      <c r="O820" s="80" t="s">
        <v>602</v>
      </c>
      <c r="P820" s="42" t="str">
        <f>IF(OR('Sites Score_Others'!R372="",'Sites Score_Others'!P372=""),"no","yes")</f>
        <v>yes</v>
      </c>
      <c r="Q820" s="42" t="str">
        <f>IF(OR('Sites Score_Others'!S372="",'Sites Score_Others'!R372=""),"no","yes")</f>
        <v>yes</v>
      </c>
      <c r="R820" s="42" t="str">
        <f>IF(OR('Sites Score_Others'!T372="",'Sites Score_Others'!S372=""),"no","yes")</f>
        <v>yes</v>
      </c>
    </row>
    <row r="821" spans="5:18" hidden="1" outlineLevel="1" x14ac:dyDescent="0.45">
      <c r="E821" s="2" t="s">
        <v>473</v>
      </c>
      <c r="F821" s="2" t="s">
        <v>499</v>
      </c>
      <c r="G821" s="1" t="s">
        <v>131</v>
      </c>
      <c r="H821" s="1" t="s">
        <v>130</v>
      </c>
      <c r="I821" s="1" t="s">
        <v>132</v>
      </c>
      <c r="K821" s="42" t="str">
        <f>IF(OR('Sites Score_Others'!M373="",'Sites Score_Others'!L373=""),"no","yes")</f>
        <v>yes</v>
      </c>
      <c r="L821" s="42" t="str">
        <f>IF(OR('Sites Score_Others'!N373="",'Sites Score_Others'!M373=""),"no","yes")</f>
        <v>yes</v>
      </c>
      <c r="M821" s="42" t="str">
        <f>IF(OR('Sites Score_Others'!O373="",'Sites Score_Others'!N373=""),"no","yes")</f>
        <v>yes</v>
      </c>
      <c r="N821" s="42" t="str">
        <f>IF(OR('Sites Score_Others'!P373="",'Sites Score_Others'!O373=""),"no","yes")</f>
        <v>yes</v>
      </c>
      <c r="O821" s="80" t="s">
        <v>602</v>
      </c>
      <c r="P821" s="42" t="str">
        <f>IF(OR('Sites Score_Others'!R373="",'Sites Score_Others'!P373=""),"no","yes")</f>
        <v>yes</v>
      </c>
      <c r="Q821" s="42" t="str">
        <f>IF(OR('Sites Score_Others'!S373="",'Sites Score_Others'!R373=""),"no","yes")</f>
        <v>yes</v>
      </c>
      <c r="R821" s="42" t="str">
        <f>IF(OR('Sites Score_Others'!T373="",'Sites Score_Others'!S373=""),"no","yes")</f>
        <v>yes</v>
      </c>
    </row>
    <row r="822" spans="5:18" hidden="1" outlineLevel="1" x14ac:dyDescent="0.45">
      <c r="E822" s="2" t="s">
        <v>473</v>
      </c>
      <c r="F822" s="2" t="s">
        <v>500</v>
      </c>
      <c r="G822" s="1" t="s">
        <v>131</v>
      </c>
      <c r="H822" s="1" t="s">
        <v>130</v>
      </c>
      <c r="I822" s="1" t="s">
        <v>132</v>
      </c>
      <c r="K822" s="42" t="str">
        <f>IF(OR('Sites Score_Others'!M374="",'Sites Score_Others'!L374=""),"no","yes")</f>
        <v>yes</v>
      </c>
      <c r="L822" s="42" t="str">
        <f>IF(OR('Sites Score_Others'!N374="",'Sites Score_Others'!M374=""),"no","yes")</f>
        <v>yes</v>
      </c>
      <c r="M822" s="42" t="str">
        <f>IF(OR('Sites Score_Others'!O374="",'Sites Score_Others'!N374=""),"no","yes")</f>
        <v>yes</v>
      </c>
      <c r="N822" s="42" t="str">
        <f>IF(OR('Sites Score_Others'!P374="",'Sites Score_Others'!O374=""),"no","yes")</f>
        <v>yes</v>
      </c>
      <c r="O822" s="80" t="s">
        <v>602</v>
      </c>
      <c r="P822" s="42" t="str">
        <f>IF(OR('Sites Score_Others'!R374="",'Sites Score_Others'!P374=""),"no","yes")</f>
        <v>yes</v>
      </c>
      <c r="Q822" s="42" t="str">
        <f>IF(OR('Sites Score_Others'!S374="",'Sites Score_Others'!R374=""),"no","yes")</f>
        <v>yes</v>
      </c>
      <c r="R822" s="42" t="str">
        <f>IF(OR('Sites Score_Others'!T374="",'Sites Score_Others'!S374=""),"no","yes")</f>
        <v>yes</v>
      </c>
    </row>
    <row r="823" spans="5:18" hidden="1" outlineLevel="1" x14ac:dyDescent="0.45">
      <c r="E823" s="2" t="s">
        <v>473</v>
      </c>
      <c r="F823" s="2" t="s">
        <v>501</v>
      </c>
      <c r="G823" s="1" t="s">
        <v>131</v>
      </c>
      <c r="H823" s="1" t="s">
        <v>130</v>
      </c>
      <c r="I823" s="1" t="s">
        <v>132</v>
      </c>
      <c r="K823" s="42" t="str">
        <f>IF(OR('Sites Score_Others'!M375="",'Sites Score_Others'!L375=""),"no","yes")</f>
        <v>yes</v>
      </c>
      <c r="L823" s="42" t="str">
        <f>IF(OR('Sites Score_Others'!N375="",'Sites Score_Others'!M375=""),"no","yes")</f>
        <v>yes</v>
      </c>
      <c r="M823" s="42" t="str">
        <f>IF(OR('Sites Score_Others'!O375="",'Sites Score_Others'!N375=""),"no","yes")</f>
        <v>yes</v>
      </c>
      <c r="N823" s="42" t="str">
        <f>IF(OR('Sites Score_Others'!P375="",'Sites Score_Others'!O375=""),"no","yes")</f>
        <v>yes</v>
      </c>
      <c r="O823" s="80" t="s">
        <v>602</v>
      </c>
      <c r="P823" s="42" t="str">
        <f>IF(OR('Sites Score_Others'!R375="",'Sites Score_Others'!P375=""),"no","yes")</f>
        <v>yes</v>
      </c>
      <c r="Q823" s="42" t="str">
        <f>IF(OR('Sites Score_Others'!S375="",'Sites Score_Others'!R375=""),"no","yes")</f>
        <v>yes</v>
      </c>
      <c r="R823" s="42" t="str">
        <f>IF(OR('Sites Score_Others'!T375="",'Sites Score_Others'!S375=""),"no","yes")</f>
        <v>yes</v>
      </c>
    </row>
    <row r="824" spans="5:18" hidden="1" outlineLevel="1" x14ac:dyDescent="0.45">
      <c r="E824" s="2" t="s">
        <v>473</v>
      </c>
      <c r="F824" s="2" t="s">
        <v>502</v>
      </c>
      <c r="G824" s="1" t="s">
        <v>131</v>
      </c>
      <c r="H824" s="1" t="s">
        <v>130</v>
      </c>
      <c r="I824" s="1" t="s">
        <v>132</v>
      </c>
      <c r="K824" s="42" t="str">
        <f>IF(OR('Sites Score_Others'!M376="",'Sites Score_Others'!L376=""),"no","yes")</f>
        <v>yes</v>
      </c>
      <c r="L824" s="42" t="str">
        <f>IF(OR('Sites Score_Others'!N376="",'Sites Score_Others'!M376=""),"no","yes")</f>
        <v>yes</v>
      </c>
      <c r="M824" s="42" t="str">
        <f>IF(OR('Sites Score_Others'!O376="",'Sites Score_Others'!N376=""),"no","yes")</f>
        <v>yes</v>
      </c>
      <c r="N824" s="42" t="str">
        <f>IF(OR('Sites Score_Others'!P376="",'Sites Score_Others'!O376=""),"no","yes")</f>
        <v>yes</v>
      </c>
      <c r="O824" s="80" t="s">
        <v>602</v>
      </c>
      <c r="P824" s="42" t="str">
        <f>IF(OR('Sites Score_Others'!R376="",'Sites Score_Others'!P376=""),"no","yes")</f>
        <v>yes</v>
      </c>
      <c r="Q824" s="42" t="str">
        <f>IF(OR('Sites Score_Others'!S376="",'Sites Score_Others'!R376=""),"no","yes")</f>
        <v>yes</v>
      </c>
      <c r="R824" s="42" t="str">
        <f>IF(OR('Sites Score_Others'!T376="",'Sites Score_Others'!S376=""),"no","yes")</f>
        <v>yes</v>
      </c>
    </row>
    <row r="825" spans="5:18" hidden="1" outlineLevel="1" x14ac:dyDescent="0.45">
      <c r="E825" s="2" t="s">
        <v>473</v>
      </c>
      <c r="F825" s="2" t="s">
        <v>503</v>
      </c>
      <c r="G825" s="1" t="s">
        <v>131</v>
      </c>
      <c r="H825" s="1" t="s">
        <v>130</v>
      </c>
      <c r="I825" s="1" t="s">
        <v>132</v>
      </c>
      <c r="K825" s="42" t="str">
        <f>IF(OR('Sites Score_Others'!M377="",'Sites Score_Others'!L377=""),"no","yes")</f>
        <v>yes</v>
      </c>
      <c r="L825" s="42" t="str">
        <f>IF(OR('Sites Score_Others'!N377="",'Sites Score_Others'!M377=""),"no","yes")</f>
        <v>yes</v>
      </c>
      <c r="M825" s="42" t="str">
        <f>IF(OR('Sites Score_Others'!O377="",'Sites Score_Others'!N377=""),"no","yes")</f>
        <v>yes</v>
      </c>
      <c r="N825" s="42" t="str">
        <f>IF(OR('Sites Score_Others'!P377="",'Sites Score_Others'!O377=""),"no","yes")</f>
        <v>yes</v>
      </c>
      <c r="O825" s="80" t="s">
        <v>602</v>
      </c>
      <c r="P825" s="42" t="str">
        <f>IF(OR('Sites Score_Others'!R377="",'Sites Score_Others'!P377=""),"no","yes")</f>
        <v>yes</v>
      </c>
      <c r="Q825" s="42" t="str">
        <f>IF(OR('Sites Score_Others'!S377="",'Sites Score_Others'!R377=""),"no","yes")</f>
        <v>yes</v>
      </c>
      <c r="R825" s="42" t="str">
        <f>IF(OR('Sites Score_Others'!T377="",'Sites Score_Others'!S377=""),"no","yes")</f>
        <v>yes</v>
      </c>
    </row>
    <row r="826" spans="5:18" hidden="1" outlineLevel="1" x14ac:dyDescent="0.45">
      <c r="E826" s="2" t="s">
        <v>473</v>
      </c>
      <c r="F826" s="2" t="s">
        <v>504</v>
      </c>
      <c r="G826" s="1" t="s">
        <v>131</v>
      </c>
      <c r="H826" s="1" t="s">
        <v>130</v>
      </c>
      <c r="I826" s="1" t="s">
        <v>132</v>
      </c>
      <c r="K826" s="42" t="str">
        <f>IF(OR('Sites Score_Others'!M378="",'Sites Score_Others'!L378=""),"no","yes")</f>
        <v>yes</v>
      </c>
      <c r="L826" s="42" t="str">
        <f>IF(OR('Sites Score_Others'!N378="",'Sites Score_Others'!M378=""),"no","yes")</f>
        <v>yes</v>
      </c>
      <c r="M826" s="42" t="str">
        <f>IF(OR('Sites Score_Others'!O378="",'Sites Score_Others'!N378=""),"no","yes")</f>
        <v>yes</v>
      </c>
      <c r="N826" s="42" t="str">
        <f>IF(OR('Sites Score_Others'!P378="",'Sites Score_Others'!O378=""),"no","yes")</f>
        <v>yes</v>
      </c>
      <c r="O826" s="80" t="s">
        <v>602</v>
      </c>
      <c r="P826" s="42" t="str">
        <f>IF(OR('Sites Score_Others'!R378="",'Sites Score_Others'!P378=""),"no","yes")</f>
        <v>yes</v>
      </c>
      <c r="Q826" s="42" t="str">
        <f>IF(OR('Sites Score_Others'!S378="",'Sites Score_Others'!R378=""),"no","yes")</f>
        <v>yes</v>
      </c>
      <c r="R826" s="42" t="str">
        <f>IF(OR('Sites Score_Others'!T378="",'Sites Score_Others'!S378=""),"no","yes")</f>
        <v>yes</v>
      </c>
    </row>
    <row r="827" spans="5:18" hidden="1" outlineLevel="1" x14ac:dyDescent="0.45">
      <c r="E827" s="2" t="s">
        <v>473</v>
      </c>
      <c r="F827" s="2" t="s">
        <v>505</v>
      </c>
      <c r="G827" s="1" t="s">
        <v>131</v>
      </c>
      <c r="H827" s="1" t="s">
        <v>130</v>
      </c>
      <c r="I827" s="1" t="s">
        <v>132</v>
      </c>
      <c r="K827" s="42" t="str">
        <f>IF(OR('Sites Score_Others'!M379="",'Sites Score_Others'!L379=""),"no","yes")</f>
        <v>yes</v>
      </c>
      <c r="L827" s="42" t="str">
        <f>IF(OR('Sites Score_Others'!N379="",'Sites Score_Others'!M379=""),"no","yes")</f>
        <v>yes</v>
      </c>
      <c r="M827" s="42" t="str">
        <f>IF(OR('Sites Score_Others'!O379="",'Sites Score_Others'!N379=""),"no","yes")</f>
        <v>yes</v>
      </c>
      <c r="N827" s="42" t="str">
        <f>IF(OR('Sites Score_Others'!P379="",'Sites Score_Others'!O379=""),"no","yes")</f>
        <v>yes</v>
      </c>
      <c r="O827" s="80" t="s">
        <v>602</v>
      </c>
      <c r="P827" s="42" t="str">
        <f>IF(OR('Sites Score_Others'!R379="",'Sites Score_Others'!P379=""),"no","yes")</f>
        <v>yes</v>
      </c>
      <c r="Q827" s="42" t="str">
        <f>IF(OR('Sites Score_Others'!S379="",'Sites Score_Others'!R379=""),"no","yes")</f>
        <v>yes</v>
      </c>
      <c r="R827" s="42" t="str">
        <f>IF(OR('Sites Score_Others'!T379="",'Sites Score_Others'!S379=""),"no","yes")</f>
        <v>yes</v>
      </c>
    </row>
    <row r="828" spans="5:18" hidden="1" outlineLevel="1" x14ac:dyDescent="0.45">
      <c r="E828" s="2" t="s">
        <v>473</v>
      </c>
      <c r="F828" s="2" t="s">
        <v>506</v>
      </c>
      <c r="G828" s="1" t="s">
        <v>131</v>
      </c>
      <c r="H828" s="1" t="s">
        <v>130</v>
      </c>
      <c r="I828" s="1" t="s">
        <v>132</v>
      </c>
      <c r="K828" s="42" t="str">
        <f>IF(OR('Sites Score_Others'!M380="",'Sites Score_Others'!L380=""),"no","yes")</f>
        <v>yes</v>
      </c>
      <c r="L828" s="42" t="str">
        <f>IF(OR('Sites Score_Others'!N380="",'Sites Score_Others'!M380=""),"no","yes")</f>
        <v>yes</v>
      </c>
      <c r="M828" s="42" t="str">
        <f>IF(OR('Sites Score_Others'!O380="",'Sites Score_Others'!N380=""),"no","yes")</f>
        <v>yes</v>
      </c>
      <c r="N828" s="42" t="str">
        <f>IF(OR('Sites Score_Others'!P380="",'Sites Score_Others'!O380=""),"no","yes")</f>
        <v>yes</v>
      </c>
      <c r="O828" s="80" t="s">
        <v>602</v>
      </c>
      <c r="P828" s="42" t="str">
        <f>IF(OR('Sites Score_Others'!R380="",'Sites Score_Others'!P380=""),"no","yes")</f>
        <v>yes</v>
      </c>
      <c r="Q828" s="42" t="str">
        <f>IF(OR('Sites Score_Others'!S380="",'Sites Score_Others'!R380=""),"no","yes")</f>
        <v>yes</v>
      </c>
      <c r="R828" s="42" t="str">
        <f>IF(OR('Sites Score_Others'!T380="",'Sites Score_Others'!S380=""),"no","yes")</f>
        <v>yes</v>
      </c>
    </row>
    <row r="829" spans="5:18" hidden="1" outlineLevel="1" x14ac:dyDescent="0.45">
      <c r="E829" s="2" t="s">
        <v>473</v>
      </c>
      <c r="F829" s="2" t="s">
        <v>507</v>
      </c>
      <c r="G829" s="1" t="s">
        <v>131</v>
      </c>
      <c r="H829" s="1" t="s">
        <v>130</v>
      </c>
      <c r="I829" s="1" t="s">
        <v>132</v>
      </c>
      <c r="K829" s="42" t="str">
        <f>IF(OR('Sites Score_Others'!M381="",'Sites Score_Others'!L381=""),"no","yes")</f>
        <v>yes</v>
      </c>
      <c r="L829" s="42" t="str">
        <f>IF(OR('Sites Score_Others'!N381="",'Sites Score_Others'!M381=""),"no","yes")</f>
        <v>yes</v>
      </c>
      <c r="M829" s="42" t="str">
        <f>IF(OR('Sites Score_Others'!O381="",'Sites Score_Others'!N381=""),"no","yes")</f>
        <v>yes</v>
      </c>
      <c r="N829" s="42" t="str">
        <f>IF(OR('Sites Score_Others'!P381="",'Sites Score_Others'!O381=""),"no","yes")</f>
        <v>yes</v>
      </c>
      <c r="O829" s="80" t="s">
        <v>602</v>
      </c>
      <c r="P829" s="42" t="str">
        <f>IF(OR('Sites Score_Others'!R381="",'Sites Score_Others'!P381=""),"no","yes")</f>
        <v>yes</v>
      </c>
      <c r="Q829" s="42" t="str">
        <f>IF(OR('Sites Score_Others'!S381="",'Sites Score_Others'!R381=""),"no","yes")</f>
        <v>yes</v>
      </c>
      <c r="R829" s="42" t="str">
        <f>IF(OR('Sites Score_Others'!T381="",'Sites Score_Others'!S381=""),"no","yes")</f>
        <v>yes</v>
      </c>
    </row>
    <row r="830" spans="5:18" collapsed="1" x14ac:dyDescent="0.45">
      <c r="E830" s="2"/>
      <c r="F830" s="2"/>
      <c r="G830" s="1"/>
      <c r="H830" s="1"/>
      <c r="L830" s="42"/>
      <c r="M830" s="42"/>
      <c r="N830" s="42"/>
      <c r="O830" s="42"/>
      <c r="P830" s="42"/>
      <c r="Q830" s="42"/>
      <c r="R830" s="42"/>
    </row>
    <row r="831" spans="5:18" x14ac:dyDescent="0.45">
      <c r="E831" s="2" t="s">
        <v>508</v>
      </c>
      <c r="F831" s="2" t="s">
        <v>509</v>
      </c>
      <c r="G831" s="1" t="s">
        <v>131</v>
      </c>
      <c r="H831" s="1" t="s">
        <v>130</v>
      </c>
      <c r="I831" s="1" t="s">
        <v>132</v>
      </c>
      <c r="K831" s="42" t="str">
        <f>IF(OR('Sites Score_Others'!M383="",'Sites Score_Others'!L383=""),"no","yes")</f>
        <v>yes</v>
      </c>
      <c r="L831" s="42" t="str">
        <f>IF(OR('Sites Score_Others'!N383="",'Sites Score_Others'!M383=""),"no","yes")</f>
        <v>yes</v>
      </c>
      <c r="M831" s="42" t="str">
        <f>IF(OR('Sites Score_Others'!O383="",'Sites Score_Others'!N383=""),"no","yes")</f>
        <v>yes</v>
      </c>
      <c r="N831" s="42" t="str">
        <f>IF(OR('Sites Score_Others'!P383="",'Sites Score_Others'!O383=""),"no","yes")</f>
        <v>yes</v>
      </c>
      <c r="O831" s="80" t="s">
        <v>602</v>
      </c>
      <c r="P831" s="42" t="str">
        <f>IF(OR('Sites Score_Others'!R383="",'Sites Score_Others'!P383=""),"no","yes")</f>
        <v>yes</v>
      </c>
      <c r="Q831" s="42" t="str">
        <f>IF(OR('Sites Score_Others'!S383="",'Sites Score_Others'!R383=""),"no","yes")</f>
        <v>yes</v>
      </c>
      <c r="R831" s="42" t="str">
        <f>IF(OR('Sites Score_Others'!T383="",'Sites Score_Others'!S383=""),"no","yes")</f>
        <v>yes</v>
      </c>
    </row>
    <row r="832" spans="5:18" hidden="1" outlineLevel="1" x14ac:dyDescent="0.45">
      <c r="E832" s="2" t="s">
        <v>508</v>
      </c>
      <c r="F832" s="2" t="s">
        <v>510</v>
      </c>
      <c r="G832" s="1" t="s">
        <v>131</v>
      </c>
      <c r="H832" s="1" t="s">
        <v>130</v>
      </c>
      <c r="I832" s="1" t="s">
        <v>132</v>
      </c>
      <c r="K832" s="42" t="str">
        <f>IF(OR('Sites Score_Others'!M384="",'Sites Score_Others'!L384=""),"no","yes")</f>
        <v>yes</v>
      </c>
      <c r="L832" s="42" t="str">
        <f>IF(OR('Sites Score_Others'!N384="",'Sites Score_Others'!M384=""),"no","yes")</f>
        <v>yes</v>
      </c>
      <c r="M832" s="42" t="str">
        <f>IF(OR('Sites Score_Others'!O384="",'Sites Score_Others'!N384=""),"no","yes")</f>
        <v>yes</v>
      </c>
      <c r="N832" s="42" t="str">
        <f>IF(OR('Sites Score_Others'!P384="",'Sites Score_Others'!O384=""),"no","yes")</f>
        <v>yes</v>
      </c>
      <c r="O832" s="80" t="s">
        <v>602</v>
      </c>
      <c r="P832" s="42" t="str">
        <f>IF(OR('Sites Score_Others'!R384="",'Sites Score_Others'!P384=""),"no","yes")</f>
        <v>yes</v>
      </c>
      <c r="Q832" s="42" t="str">
        <f>IF(OR('Sites Score_Others'!S384="",'Sites Score_Others'!R384=""),"no","yes")</f>
        <v>yes</v>
      </c>
      <c r="R832" s="42" t="str">
        <f>IF(OR('Sites Score_Others'!T384="",'Sites Score_Others'!S384=""),"no","yes")</f>
        <v>yes</v>
      </c>
    </row>
    <row r="833" spans="5:18" hidden="1" outlineLevel="1" x14ac:dyDescent="0.45">
      <c r="E833" s="2" t="s">
        <v>508</v>
      </c>
      <c r="F833" s="2" t="s">
        <v>511</v>
      </c>
      <c r="G833" s="1" t="s">
        <v>131</v>
      </c>
      <c r="H833" s="1" t="s">
        <v>130</v>
      </c>
      <c r="I833" s="1" t="s">
        <v>132</v>
      </c>
      <c r="K833" s="42" t="str">
        <f>IF(OR('Sites Score_Others'!M385="",'Sites Score_Others'!L385=""),"no","yes")</f>
        <v>yes</v>
      </c>
      <c r="L833" s="42" t="str">
        <f>IF(OR('Sites Score_Others'!N385="",'Sites Score_Others'!M385=""),"no","yes")</f>
        <v>yes</v>
      </c>
      <c r="M833" s="42" t="str">
        <f>IF(OR('Sites Score_Others'!O385="",'Sites Score_Others'!N385=""),"no","yes")</f>
        <v>yes</v>
      </c>
      <c r="N833" s="42" t="str">
        <f>IF(OR('Sites Score_Others'!P385="",'Sites Score_Others'!O385=""),"no","yes")</f>
        <v>yes</v>
      </c>
      <c r="O833" s="80" t="s">
        <v>602</v>
      </c>
      <c r="P833" s="42" t="str">
        <f>IF(OR('Sites Score_Others'!R385="",'Sites Score_Others'!P385=""),"no","yes")</f>
        <v>yes</v>
      </c>
      <c r="Q833" s="42" t="str">
        <f>IF(OR('Sites Score_Others'!S385="",'Sites Score_Others'!R385=""),"no","yes")</f>
        <v>yes</v>
      </c>
      <c r="R833" s="42" t="str">
        <f>IF(OR('Sites Score_Others'!T385="",'Sites Score_Others'!S385=""),"no","yes")</f>
        <v>yes</v>
      </c>
    </row>
    <row r="834" spans="5:18" hidden="1" outlineLevel="1" x14ac:dyDescent="0.45">
      <c r="E834" s="2" t="s">
        <v>508</v>
      </c>
      <c r="F834" s="2" t="s">
        <v>512</v>
      </c>
      <c r="G834" s="1" t="s">
        <v>131</v>
      </c>
      <c r="H834" s="1" t="s">
        <v>130</v>
      </c>
      <c r="I834" s="1" t="s">
        <v>132</v>
      </c>
      <c r="K834" s="42" t="str">
        <f>IF(OR('Sites Score_Others'!M386="",'Sites Score_Others'!L386=""),"no","yes")</f>
        <v>yes</v>
      </c>
      <c r="L834" s="42" t="str">
        <f>IF(OR('Sites Score_Others'!N386="",'Sites Score_Others'!M386=""),"no","yes")</f>
        <v>yes</v>
      </c>
      <c r="M834" s="42" t="str">
        <f>IF(OR('Sites Score_Others'!O386="",'Sites Score_Others'!N386=""),"no","yes")</f>
        <v>yes</v>
      </c>
      <c r="N834" s="42" t="str">
        <f>IF(OR('Sites Score_Others'!P386="",'Sites Score_Others'!O386=""),"no","yes")</f>
        <v>yes</v>
      </c>
      <c r="O834" s="80" t="s">
        <v>602</v>
      </c>
      <c r="P834" s="42" t="str">
        <f>IF(OR('Sites Score_Others'!R386="",'Sites Score_Others'!P386=""),"no","yes")</f>
        <v>yes</v>
      </c>
      <c r="Q834" s="42" t="str">
        <f>IF(OR('Sites Score_Others'!S386="",'Sites Score_Others'!R386=""),"no","yes")</f>
        <v>yes</v>
      </c>
      <c r="R834" s="42" t="str">
        <f>IF(OR('Sites Score_Others'!T386="",'Sites Score_Others'!S386=""),"no","yes")</f>
        <v>yes</v>
      </c>
    </row>
    <row r="835" spans="5:18" hidden="1" outlineLevel="1" x14ac:dyDescent="0.45">
      <c r="E835" s="2" t="s">
        <v>508</v>
      </c>
      <c r="F835" s="2" t="s">
        <v>513</v>
      </c>
      <c r="G835" s="1" t="s">
        <v>131</v>
      </c>
      <c r="H835" s="1" t="s">
        <v>130</v>
      </c>
      <c r="I835" s="1" t="s">
        <v>132</v>
      </c>
      <c r="K835" s="42" t="str">
        <f>IF(OR('Sites Score_Others'!M387="",'Sites Score_Others'!L387=""),"no","yes")</f>
        <v>yes</v>
      </c>
      <c r="L835" s="42" t="str">
        <f>IF(OR('Sites Score_Others'!N387="",'Sites Score_Others'!M387=""),"no","yes")</f>
        <v>yes</v>
      </c>
      <c r="M835" s="42" t="str">
        <f>IF(OR('Sites Score_Others'!O387="",'Sites Score_Others'!N387=""),"no","yes")</f>
        <v>yes</v>
      </c>
      <c r="N835" s="42" t="str">
        <f>IF(OR('Sites Score_Others'!P387="",'Sites Score_Others'!O387=""),"no","yes")</f>
        <v>yes</v>
      </c>
      <c r="O835" s="80" t="s">
        <v>602</v>
      </c>
      <c r="P835" s="42" t="str">
        <f>IF(OR('Sites Score_Others'!R387="",'Sites Score_Others'!P387=""),"no","yes")</f>
        <v>yes</v>
      </c>
      <c r="Q835" s="42" t="str">
        <f>IF(OR('Sites Score_Others'!S387="",'Sites Score_Others'!R387=""),"no","yes")</f>
        <v>yes</v>
      </c>
      <c r="R835" s="42" t="str">
        <f>IF(OR('Sites Score_Others'!T387="",'Sites Score_Others'!S387=""),"no","yes")</f>
        <v>yes</v>
      </c>
    </row>
    <row r="836" spans="5:18" hidden="1" outlineLevel="1" x14ac:dyDescent="0.45">
      <c r="E836" s="2" t="s">
        <v>508</v>
      </c>
      <c r="F836" s="2" t="s">
        <v>514</v>
      </c>
      <c r="G836" s="1" t="s">
        <v>131</v>
      </c>
      <c r="H836" s="1" t="s">
        <v>130</v>
      </c>
      <c r="I836" s="1" t="s">
        <v>132</v>
      </c>
      <c r="K836" s="42" t="str">
        <f>IF(OR('Sites Score_Others'!M388="",'Sites Score_Others'!L388=""),"no","yes")</f>
        <v>yes</v>
      </c>
      <c r="L836" s="42" t="str">
        <f>IF(OR('Sites Score_Others'!N388="",'Sites Score_Others'!M388=""),"no","yes")</f>
        <v>yes</v>
      </c>
      <c r="M836" s="42" t="str">
        <f>IF(OR('Sites Score_Others'!O388="",'Sites Score_Others'!N388=""),"no","yes")</f>
        <v>yes</v>
      </c>
      <c r="N836" s="42" t="str">
        <f>IF(OR('Sites Score_Others'!P388="",'Sites Score_Others'!O388=""),"no","yes")</f>
        <v>yes</v>
      </c>
      <c r="O836" s="80" t="s">
        <v>602</v>
      </c>
      <c r="P836" s="42" t="str">
        <f>IF(OR('Sites Score_Others'!R388="",'Sites Score_Others'!P388=""),"no","yes")</f>
        <v>yes</v>
      </c>
      <c r="Q836" s="42" t="str">
        <f>IF(OR('Sites Score_Others'!S388="",'Sites Score_Others'!R388=""),"no","yes")</f>
        <v>yes</v>
      </c>
      <c r="R836" s="42" t="str">
        <f>IF(OR('Sites Score_Others'!T388="",'Sites Score_Others'!S388=""),"no","yes")</f>
        <v>yes</v>
      </c>
    </row>
    <row r="837" spans="5:18" hidden="1" outlineLevel="1" x14ac:dyDescent="0.45">
      <c r="E837" s="2" t="s">
        <v>508</v>
      </c>
      <c r="F837" s="2" t="s">
        <v>515</v>
      </c>
      <c r="G837" s="1" t="s">
        <v>131</v>
      </c>
      <c r="H837" s="1" t="s">
        <v>130</v>
      </c>
      <c r="I837" s="1" t="s">
        <v>132</v>
      </c>
      <c r="K837" s="42" t="str">
        <f>IF(OR('Sites Score_Others'!M389="",'Sites Score_Others'!L389=""),"no","yes")</f>
        <v>yes</v>
      </c>
      <c r="L837" s="42" t="str">
        <f>IF(OR('Sites Score_Others'!N389="",'Sites Score_Others'!M389=""),"no","yes")</f>
        <v>yes</v>
      </c>
      <c r="M837" s="42" t="str">
        <f>IF(OR('Sites Score_Others'!O389="",'Sites Score_Others'!N389=""),"no","yes")</f>
        <v>yes</v>
      </c>
      <c r="N837" s="42" t="str">
        <f>IF(OR('Sites Score_Others'!P389="",'Sites Score_Others'!O389=""),"no","yes")</f>
        <v>yes</v>
      </c>
      <c r="O837" s="80" t="s">
        <v>602</v>
      </c>
      <c r="P837" s="42" t="str">
        <f>IF(OR('Sites Score_Others'!R389="",'Sites Score_Others'!P389=""),"no","yes")</f>
        <v>yes</v>
      </c>
      <c r="Q837" s="42" t="str">
        <f>IF(OR('Sites Score_Others'!S389="",'Sites Score_Others'!R389=""),"no","yes")</f>
        <v>yes</v>
      </c>
      <c r="R837" s="42" t="str">
        <f>IF(OR('Sites Score_Others'!T389="",'Sites Score_Others'!S389=""),"no","yes")</f>
        <v>yes</v>
      </c>
    </row>
    <row r="838" spans="5:18" hidden="1" outlineLevel="1" x14ac:dyDescent="0.45">
      <c r="E838" s="2" t="s">
        <v>508</v>
      </c>
      <c r="F838" s="2" t="s">
        <v>516</v>
      </c>
      <c r="G838" s="1" t="s">
        <v>131</v>
      </c>
      <c r="H838" s="1" t="s">
        <v>130</v>
      </c>
      <c r="I838" s="1" t="s">
        <v>132</v>
      </c>
      <c r="K838" s="42" t="str">
        <f>IF(OR('Sites Score_Others'!M390="",'Sites Score_Others'!L390=""),"no","yes")</f>
        <v>no</v>
      </c>
      <c r="L838" s="42" t="str">
        <f>IF(OR('Sites Score_Others'!N390="",'Sites Score_Others'!M390=""),"no","yes")</f>
        <v>no</v>
      </c>
      <c r="M838" s="42" t="str">
        <f>IF(OR('Sites Score_Others'!O390="",'Sites Score_Others'!N390=""),"no","yes")</f>
        <v>no</v>
      </c>
      <c r="N838" s="42" t="str">
        <f>IF(OR('Sites Score_Others'!P390="",'Sites Score_Others'!O390=""),"no","yes")</f>
        <v>yes</v>
      </c>
      <c r="O838" s="80" t="s">
        <v>602</v>
      </c>
      <c r="P838" s="42" t="str">
        <f>IF(OR('Sites Score_Others'!R390="",'Sites Score_Others'!P390=""),"no","yes")</f>
        <v>yes</v>
      </c>
      <c r="Q838" s="42" t="str">
        <f>IF(OR('Sites Score_Others'!S390="",'Sites Score_Others'!R390=""),"no","yes")</f>
        <v>yes</v>
      </c>
      <c r="R838" s="42" t="str">
        <f>IF(OR('Sites Score_Others'!T390="",'Sites Score_Others'!S390=""),"no","yes")</f>
        <v>yes</v>
      </c>
    </row>
    <row r="839" spans="5:18" hidden="1" outlineLevel="1" x14ac:dyDescent="0.45">
      <c r="E839" s="2" t="s">
        <v>508</v>
      </c>
      <c r="F839" s="2" t="s">
        <v>517</v>
      </c>
      <c r="G839" s="1" t="s">
        <v>131</v>
      </c>
      <c r="H839" s="1" t="s">
        <v>130</v>
      </c>
      <c r="I839" s="1" t="s">
        <v>132</v>
      </c>
      <c r="K839" s="42" t="str">
        <f>IF(OR('Sites Score_Others'!M391="",'Sites Score_Others'!L391=""),"no","yes")</f>
        <v>yes</v>
      </c>
      <c r="L839" s="42" t="str">
        <f>IF(OR('Sites Score_Others'!N391="",'Sites Score_Others'!M391=""),"no","yes")</f>
        <v>yes</v>
      </c>
      <c r="M839" s="42" t="str">
        <f>IF(OR('Sites Score_Others'!O391="",'Sites Score_Others'!N391=""),"no","yes")</f>
        <v>yes</v>
      </c>
      <c r="N839" s="42" t="str">
        <f>IF(OR('Sites Score_Others'!P391="",'Sites Score_Others'!O391=""),"no","yes")</f>
        <v>yes</v>
      </c>
      <c r="O839" s="80" t="s">
        <v>602</v>
      </c>
      <c r="P839" s="42" t="str">
        <f>IF(OR('Sites Score_Others'!R391="",'Sites Score_Others'!P391=""),"no","yes")</f>
        <v>yes</v>
      </c>
      <c r="Q839" s="42" t="str">
        <f>IF(OR('Sites Score_Others'!S391="",'Sites Score_Others'!R391=""),"no","yes")</f>
        <v>yes</v>
      </c>
      <c r="R839" s="42" t="str">
        <f>IF(OR('Sites Score_Others'!T391="",'Sites Score_Others'!S391=""),"no","yes")</f>
        <v>yes</v>
      </c>
    </row>
    <row r="840" spans="5:18" hidden="1" outlineLevel="1" x14ac:dyDescent="0.45">
      <c r="E840" s="2" t="s">
        <v>508</v>
      </c>
      <c r="F840" s="2" t="s">
        <v>518</v>
      </c>
      <c r="G840" s="1" t="s">
        <v>131</v>
      </c>
      <c r="H840" s="1" t="s">
        <v>130</v>
      </c>
      <c r="I840" s="1" t="s">
        <v>132</v>
      </c>
      <c r="K840" s="42" t="str">
        <f>IF(OR('Sites Score_Others'!M392="",'Sites Score_Others'!L392=""),"no","yes")</f>
        <v>yes</v>
      </c>
      <c r="L840" s="42" t="str">
        <f>IF(OR('Sites Score_Others'!N392="",'Sites Score_Others'!M392=""),"no","yes")</f>
        <v>yes</v>
      </c>
      <c r="M840" s="42" t="str">
        <f>IF(OR('Sites Score_Others'!O392="",'Sites Score_Others'!N392=""),"no","yes")</f>
        <v>yes</v>
      </c>
      <c r="N840" s="42" t="str">
        <f>IF(OR('Sites Score_Others'!P392="",'Sites Score_Others'!O392=""),"no","yes")</f>
        <v>yes</v>
      </c>
      <c r="O840" s="80" t="s">
        <v>602</v>
      </c>
      <c r="P840" s="42" t="str">
        <f>IF(OR('Sites Score_Others'!R392="",'Sites Score_Others'!P392=""),"no","yes")</f>
        <v>yes</v>
      </c>
      <c r="Q840" s="42" t="str">
        <f>IF(OR('Sites Score_Others'!S392="",'Sites Score_Others'!R392=""),"no","yes")</f>
        <v>yes</v>
      </c>
      <c r="R840" s="42" t="str">
        <f>IF(OR('Sites Score_Others'!T392="",'Sites Score_Others'!S392=""),"no","yes")</f>
        <v>yes</v>
      </c>
    </row>
    <row r="841" spans="5:18" hidden="1" outlineLevel="1" x14ac:dyDescent="0.45">
      <c r="E841" s="2" t="s">
        <v>508</v>
      </c>
      <c r="F841" s="2" t="s">
        <v>519</v>
      </c>
      <c r="G841" s="1" t="s">
        <v>131</v>
      </c>
      <c r="H841" s="1" t="s">
        <v>130</v>
      </c>
      <c r="I841" s="1" t="s">
        <v>132</v>
      </c>
      <c r="K841" s="42" t="str">
        <f>IF(OR('Sites Score_Others'!M393="",'Sites Score_Others'!L393=""),"no","yes")</f>
        <v>yes</v>
      </c>
      <c r="L841" s="42" t="str">
        <f>IF(OR('Sites Score_Others'!N393="",'Sites Score_Others'!M393=""),"no","yes")</f>
        <v>yes</v>
      </c>
      <c r="M841" s="42" t="str">
        <f>IF(OR('Sites Score_Others'!O393="",'Sites Score_Others'!N393=""),"no","yes")</f>
        <v>yes</v>
      </c>
      <c r="N841" s="42" t="str">
        <f>IF(OR('Sites Score_Others'!P393="",'Sites Score_Others'!O393=""),"no","yes")</f>
        <v>yes</v>
      </c>
      <c r="O841" s="80" t="s">
        <v>602</v>
      </c>
      <c r="P841" s="42" t="str">
        <f>IF(OR('Sites Score_Others'!R393="",'Sites Score_Others'!P393=""),"no","yes")</f>
        <v>yes</v>
      </c>
      <c r="Q841" s="42" t="str">
        <f>IF(OR('Sites Score_Others'!S393="",'Sites Score_Others'!R393=""),"no","yes")</f>
        <v>yes</v>
      </c>
      <c r="R841" s="42" t="str">
        <f>IF(OR('Sites Score_Others'!T393="",'Sites Score_Others'!S393=""),"no","yes")</f>
        <v>yes</v>
      </c>
    </row>
    <row r="842" spans="5:18" hidden="1" outlineLevel="1" x14ac:dyDescent="0.45">
      <c r="E842" s="2" t="s">
        <v>508</v>
      </c>
      <c r="F842" s="2" t="s">
        <v>520</v>
      </c>
      <c r="G842" s="1" t="s">
        <v>131</v>
      </c>
      <c r="H842" s="1" t="s">
        <v>130</v>
      </c>
      <c r="I842" s="1" t="s">
        <v>132</v>
      </c>
      <c r="K842" s="42" t="str">
        <f>IF(OR('Sites Score_Others'!M394="",'Sites Score_Others'!L394=""),"no","yes")</f>
        <v>yes</v>
      </c>
      <c r="L842" s="42" t="str">
        <f>IF(OR('Sites Score_Others'!N394="",'Sites Score_Others'!M394=""),"no","yes")</f>
        <v>yes</v>
      </c>
      <c r="M842" s="42" t="str">
        <f>IF(OR('Sites Score_Others'!O394="",'Sites Score_Others'!N394=""),"no","yes")</f>
        <v>yes</v>
      </c>
      <c r="N842" s="42" t="str">
        <f>IF(OR('Sites Score_Others'!P394="",'Sites Score_Others'!O394=""),"no","yes")</f>
        <v>yes</v>
      </c>
      <c r="O842" s="80" t="s">
        <v>602</v>
      </c>
      <c r="P842" s="42" t="str">
        <f>IF(OR('Sites Score_Others'!R394="",'Sites Score_Others'!P394=""),"no","yes")</f>
        <v>yes</v>
      </c>
      <c r="Q842" s="42" t="str">
        <f>IF(OR('Sites Score_Others'!S394="",'Sites Score_Others'!R394=""),"no","yes")</f>
        <v>yes</v>
      </c>
      <c r="R842" s="42" t="str">
        <f>IF(OR('Sites Score_Others'!T394="",'Sites Score_Others'!S394=""),"no","yes")</f>
        <v>yes</v>
      </c>
    </row>
    <row r="843" spans="5:18" hidden="1" outlineLevel="1" x14ac:dyDescent="0.45">
      <c r="E843" s="2" t="s">
        <v>508</v>
      </c>
      <c r="F843" s="2" t="s">
        <v>521</v>
      </c>
      <c r="G843" s="1" t="s">
        <v>131</v>
      </c>
      <c r="H843" s="1" t="s">
        <v>130</v>
      </c>
      <c r="I843" s="1" t="s">
        <v>132</v>
      </c>
      <c r="K843" s="42" t="str">
        <f>IF(OR('Sites Score_Others'!M395="",'Sites Score_Others'!L395=""),"no","yes")</f>
        <v>yes</v>
      </c>
      <c r="L843" s="42" t="str">
        <f>IF(OR('Sites Score_Others'!N395="",'Sites Score_Others'!M395=""),"no","yes")</f>
        <v>yes</v>
      </c>
      <c r="M843" s="42" t="str">
        <f>IF(OR('Sites Score_Others'!O395="",'Sites Score_Others'!N395=""),"no","yes")</f>
        <v>yes</v>
      </c>
      <c r="N843" s="42" t="str">
        <f>IF(OR('Sites Score_Others'!P395="",'Sites Score_Others'!O395=""),"no","yes")</f>
        <v>yes</v>
      </c>
      <c r="O843" s="80" t="s">
        <v>602</v>
      </c>
      <c r="P843" s="42" t="str">
        <f>IF(OR('Sites Score_Others'!R395="",'Sites Score_Others'!P395=""),"no","yes")</f>
        <v>yes</v>
      </c>
      <c r="Q843" s="42" t="str">
        <f>IF(OR('Sites Score_Others'!S395="",'Sites Score_Others'!R395=""),"no","yes")</f>
        <v>yes</v>
      </c>
      <c r="R843" s="42" t="str">
        <f>IF(OR('Sites Score_Others'!T395="",'Sites Score_Others'!S395=""),"no","yes")</f>
        <v>no</v>
      </c>
    </row>
    <row r="844" spans="5:18" hidden="1" outlineLevel="1" x14ac:dyDescent="0.45">
      <c r="E844" s="2" t="s">
        <v>508</v>
      </c>
      <c r="F844" s="2" t="s">
        <v>522</v>
      </c>
      <c r="G844" s="1" t="s">
        <v>131</v>
      </c>
      <c r="H844" s="1" t="s">
        <v>130</v>
      </c>
      <c r="I844" s="1" t="s">
        <v>132</v>
      </c>
      <c r="K844" s="42" t="str">
        <f>IF(OR('Sites Score_Others'!M396="",'Sites Score_Others'!L396=""),"no","yes")</f>
        <v>yes</v>
      </c>
      <c r="L844" s="42" t="str">
        <f>IF(OR('Sites Score_Others'!N396="",'Sites Score_Others'!M396=""),"no","yes")</f>
        <v>yes</v>
      </c>
      <c r="M844" s="42" t="str">
        <f>IF(OR('Sites Score_Others'!O396="",'Sites Score_Others'!N396=""),"no","yes")</f>
        <v>yes</v>
      </c>
      <c r="N844" s="42" t="str">
        <f>IF(OR('Sites Score_Others'!P396="",'Sites Score_Others'!O396=""),"no","yes")</f>
        <v>yes</v>
      </c>
      <c r="O844" s="80" t="s">
        <v>602</v>
      </c>
      <c r="P844" s="42" t="str">
        <f>IF(OR('Sites Score_Others'!R396="",'Sites Score_Others'!P396=""),"no","yes")</f>
        <v>yes</v>
      </c>
      <c r="Q844" s="42" t="str">
        <f>IF(OR('Sites Score_Others'!S396="",'Sites Score_Others'!R396=""),"no","yes")</f>
        <v>yes</v>
      </c>
      <c r="R844" s="42" t="str">
        <f>IF(OR('Sites Score_Others'!T396="",'Sites Score_Others'!S396=""),"no","yes")</f>
        <v>yes</v>
      </c>
    </row>
    <row r="845" spans="5:18" hidden="1" outlineLevel="1" x14ac:dyDescent="0.45">
      <c r="E845" s="2" t="s">
        <v>508</v>
      </c>
      <c r="F845" s="2" t="s">
        <v>523</v>
      </c>
      <c r="G845" s="1" t="s">
        <v>131</v>
      </c>
      <c r="H845" s="1" t="s">
        <v>130</v>
      </c>
      <c r="I845" s="1" t="s">
        <v>132</v>
      </c>
      <c r="K845" s="42" t="str">
        <f>IF(OR('Sites Score_Others'!M397="",'Sites Score_Others'!L397=""),"no","yes")</f>
        <v>yes</v>
      </c>
      <c r="L845" s="42" t="str">
        <f>IF(OR('Sites Score_Others'!N397="",'Sites Score_Others'!M397=""),"no","yes")</f>
        <v>yes</v>
      </c>
      <c r="M845" s="42" t="str">
        <f>IF(OR('Sites Score_Others'!O397="",'Sites Score_Others'!N397=""),"no","yes")</f>
        <v>yes</v>
      </c>
      <c r="N845" s="42" t="str">
        <f>IF(OR('Sites Score_Others'!P397="",'Sites Score_Others'!O397=""),"no","yes")</f>
        <v>yes</v>
      </c>
      <c r="O845" s="80" t="s">
        <v>602</v>
      </c>
      <c r="P845" s="42" t="str">
        <f>IF(OR('Sites Score_Others'!R397="",'Sites Score_Others'!P397=""),"no","yes")</f>
        <v>yes</v>
      </c>
      <c r="Q845" s="42" t="str">
        <f>IF(OR('Sites Score_Others'!S397="",'Sites Score_Others'!R397=""),"no","yes")</f>
        <v>yes</v>
      </c>
      <c r="R845" s="42" t="str">
        <f>IF(OR('Sites Score_Others'!T397="",'Sites Score_Others'!S397=""),"no","yes")</f>
        <v>yes</v>
      </c>
    </row>
    <row r="846" spans="5:18" hidden="1" outlineLevel="1" x14ac:dyDescent="0.45">
      <c r="E846" s="2" t="s">
        <v>508</v>
      </c>
      <c r="F846" s="2" t="s">
        <v>524</v>
      </c>
      <c r="G846" s="1" t="s">
        <v>131</v>
      </c>
      <c r="H846" s="1" t="s">
        <v>130</v>
      </c>
      <c r="I846" s="1" t="s">
        <v>132</v>
      </c>
      <c r="K846" s="42" t="str">
        <f>IF(OR('Sites Score_Others'!M398="",'Sites Score_Others'!L398=""),"no","yes")</f>
        <v>yes</v>
      </c>
      <c r="L846" s="42" t="str">
        <f>IF(OR('Sites Score_Others'!N398="",'Sites Score_Others'!M398=""),"no","yes")</f>
        <v>yes</v>
      </c>
      <c r="M846" s="42" t="str">
        <f>IF(OR('Sites Score_Others'!O398="",'Sites Score_Others'!N398=""),"no","yes")</f>
        <v>yes</v>
      </c>
      <c r="N846" s="42" t="str">
        <f>IF(OR('Sites Score_Others'!P398="",'Sites Score_Others'!O398=""),"no","yes")</f>
        <v>yes</v>
      </c>
      <c r="O846" s="80" t="s">
        <v>602</v>
      </c>
      <c r="P846" s="42" t="str">
        <f>IF(OR('Sites Score_Others'!R398="",'Sites Score_Others'!P398=""),"no","yes")</f>
        <v>yes</v>
      </c>
      <c r="Q846" s="42" t="str">
        <f>IF(OR('Sites Score_Others'!S398="",'Sites Score_Others'!R398=""),"no","yes")</f>
        <v>yes</v>
      </c>
      <c r="R846" s="42" t="str">
        <f>IF(OR('Sites Score_Others'!T398="",'Sites Score_Others'!S398=""),"no","yes")</f>
        <v>yes</v>
      </c>
    </row>
    <row r="847" spans="5:18" hidden="1" outlineLevel="1" x14ac:dyDescent="0.45">
      <c r="E847" s="2" t="s">
        <v>508</v>
      </c>
      <c r="F847" s="2" t="s">
        <v>525</v>
      </c>
      <c r="G847" s="1" t="s">
        <v>131</v>
      </c>
      <c r="H847" s="1" t="s">
        <v>130</v>
      </c>
      <c r="I847" s="1" t="s">
        <v>132</v>
      </c>
      <c r="K847" s="42" t="str">
        <f>IF(OR('Sites Score_Others'!M399="",'Sites Score_Others'!L399=""),"no","yes")</f>
        <v>yes</v>
      </c>
      <c r="L847" s="42" t="str">
        <f>IF(OR('Sites Score_Others'!N399="",'Sites Score_Others'!M399=""),"no","yes")</f>
        <v>yes</v>
      </c>
      <c r="M847" s="42" t="str">
        <f>IF(OR('Sites Score_Others'!O399="",'Sites Score_Others'!N399=""),"no","yes")</f>
        <v>yes</v>
      </c>
      <c r="N847" s="42" t="str">
        <f>IF(OR('Sites Score_Others'!P399="",'Sites Score_Others'!O399=""),"no","yes")</f>
        <v>yes</v>
      </c>
      <c r="O847" s="80" t="s">
        <v>602</v>
      </c>
      <c r="P847" s="42" t="str">
        <f>IF(OR('Sites Score_Others'!R399="",'Sites Score_Others'!P399=""),"no","yes")</f>
        <v>yes</v>
      </c>
      <c r="Q847" s="42" t="str">
        <f>IF(OR('Sites Score_Others'!S399="",'Sites Score_Others'!R399=""),"no","yes")</f>
        <v>yes</v>
      </c>
      <c r="R847" s="42" t="str">
        <f>IF(OR('Sites Score_Others'!T399="",'Sites Score_Others'!S399=""),"no","yes")</f>
        <v>yes</v>
      </c>
    </row>
    <row r="848" spans="5:18" hidden="1" outlineLevel="1" x14ac:dyDescent="0.45">
      <c r="E848" s="2" t="s">
        <v>508</v>
      </c>
      <c r="F848" s="2" t="s">
        <v>526</v>
      </c>
      <c r="G848" s="1" t="s">
        <v>131</v>
      </c>
      <c r="H848" s="1" t="s">
        <v>130</v>
      </c>
      <c r="I848" s="1" t="s">
        <v>132</v>
      </c>
      <c r="K848" s="42" t="str">
        <f>IF(OR('Sites Score_Others'!M400="",'Sites Score_Others'!L400=""),"no","yes")</f>
        <v>yes</v>
      </c>
      <c r="L848" s="42" t="str">
        <f>IF(OR('Sites Score_Others'!N400="",'Sites Score_Others'!M400=""),"no","yes")</f>
        <v>yes</v>
      </c>
      <c r="M848" s="42" t="str">
        <f>IF(OR('Sites Score_Others'!O400="",'Sites Score_Others'!N400=""),"no","yes")</f>
        <v>yes</v>
      </c>
      <c r="N848" s="42" t="str">
        <f>IF(OR('Sites Score_Others'!P400="",'Sites Score_Others'!O400=""),"no","yes")</f>
        <v>yes</v>
      </c>
      <c r="O848" s="80" t="s">
        <v>602</v>
      </c>
      <c r="P848" s="42" t="str">
        <f>IF(OR('Sites Score_Others'!R400="",'Sites Score_Others'!P400=""),"no","yes")</f>
        <v>yes</v>
      </c>
      <c r="Q848" s="42" t="str">
        <f>IF(OR('Sites Score_Others'!S400="",'Sites Score_Others'!R400=""),"no","yes")</f>
        <v>yes</v>
      </c>
      <c r="R848" s="42" t="str">
        <f>IF(OR('Sites Score_Others'!T400="",'Sites Score_Others'!S400=""),"no","yes")</f>
        <v>yes</v>
      </c>
    </row>
    <row r="849" spans="5:18" hidden="1" outlineLevel="1" x14ac:dyDescent="0.45">
      <c r="E849" s="2" t="s">
        <v>508</v>
      </c>
      <c r="F849" s="2" t="s">
        <v>527</v>
      </c>
      <c r="G849" s="1" t="s">
        <v>131</v>
      </c>
      <c r="H849" s="1" t="s">
        <v>130</v>
      </c>
      <c r="I849" s="1" t="s">
        <v>132</v>
      </c>
      <c r="K849" s="42" t="str">
        <f>IF(OR('Sites Score_Others'!M401="",'Sites Score_Others'!L401=""),"no","yes")</f>
        <v>yes</v>
      </c>
      <c r="L849" s="42" t="str">
        <f>IF(OR('Sites Score_Others'!N401="",'Sites Score_Others'!M401=""),"no","yes")</f>
        <v>yes</v>
      </c>
      <c r="M849" s="42" t="str">
        <f>IF(OR('Sites Score_Others'!O401="",'Sites Score_Others'!N401=""),"no","yes")</f>
        <v>yes</v>
      </c>
      <c r="N849" s="42" t="str">
        <f>IF(OR('Sites Score_Others'!P401="",'Sites Score_Others'!O401=""),"no","yes")</f>
        <v>yes</v>
      </c>
      <c r="O849" s="80" t="s">
        <v>602</v>
      </c>
      <c r="P849" s="42" t="str">
        <f>IF(OR('Sites Score_Others'!R401="",'Sites Score_Others'!P401=""),"no","yes")</f>
        <v>yes</v>
      </c>
      <c r="Q849" s="42" t="str">
        <f>IF(OR('Sites Score_Others'!S401="",'Sites Score_Others'!R401=""),"no","yes")</f>
        <v>yes</v>
      </c>
      <c r="R849" s="42" t="str">
        <f>IF(OR('Sites Score_Others'!T401="",'Sites Score_Others'!S401=""),"no","yes")</f>
        <v>yes</v>
      </c>
    </row>
    <row r="850" spans="5:18" hidden="1" outlineLevel="1" x14ac:dyDescent="0.45">
      <c r="E850" s="2" t="s">
        <v>508</v>
      </c>
      <c r="F850" s="2" t="s">
        <v>528</v>
      </c>
      <c r="G850" s="1" t="s">
        <v>131</v>
      </c>
      <c r="H850" s="1" t="s">
        <v>130</v>
      </c>
      <c r="I850" s="1" t="s">
        <v>132</v>
      </c>
      <c r="K850" s="42" t="str">
        <f>IF(OR('Sites Score_Others'!M402="",'Sites Score_Others'!L402=""),"no","yes")</f>
        <v>yes</v>
      </c>
      <c r="L850" s="42" t="str">
        <f>IF(OR('Sites Score_Others'!N402="",'Sites Score_Others'!M402=""),"no","yes")</f>
        <v>yes</v>
      </c>
      <c r="M850" s="42" t="str">
        <f>IF(OR('Sites Score_Others'!O402="",'Sites Score_Others'!N402=""),"no","yes")</f>
        <v>yes</v>
      </c>
      <c r="N850" s="42" t="str">
        <f>IF(OR('Sites Score_Others'!P402="",'Sites Score_Others'!O402=""),"no","yes")</f>
        <v>yes</v>
      </c>
      <c r="O850" s="80" t="s">
        <v>602</v>
      </c>
      <c r="P850" s="42" t="str">
        <f>IF(OR('Sites Score_Others'!R402="",'Sites Score_Others'!P402=""),"no","yes")</f>
        <v>yes</v>
      </c>
      <c r="Q850" s="42" t="str">
        <f>IF(OR('Sites Score_Others'!S402="",'Sites Score_Others'!R402=""),"no","yes")</f>
        <v>yes</v>
      </c>
      <c r="R850" s="42" t="str">
        <f>IF(OR('Sites Score_Others'!T402="",'Sites Score_Others'!S402=""),"no","yes")</f>
        <v>yes</v>
      </c>
    </row>
    <row r="851" spans="5:18" hidden="1" outlineLevel="1" x14ac:dyDescent="0.45">
      <c r="E851" s="2" t="s">
        <v>508</v>
      </c>
      <c r="F851" s="2" t="s">
        <v>529</v>
      </c>
      <c r="G851" s="1" t="s">
        <v>131</v>
      </c>
      <c r="H851" s="1" t="s">
        <v>130</v>
      </c>
      <c r="I851" s="1" t="s">
        <v>132</v>
      </c>
      <c r="K851" s="42" t="str">
        <f>IF(OR('Sites Score_Others'!M403="",'Sites Score_Others'!L403=""),"no","yes")</f>
        <v>yes</v>
      </c>
      <c r="L851" s="42" t="str">
        <f>IF(OR('Sites Score_Others'!N403="",'Sites Score_Others'!M403=""),"no","yes")</f>
        <v>yes</v>
      </c>
      <c r="M851" s="42" t="str">
        <f>IF(OR('Sites Score_Others'!O403="",'Sites Score_Others'!N403=""),"no","yes")</f>
        <v>yes</v>
      </c>
      <c r="N851" s="42" t="str">
        <f>IF(OR('Sites Score_Others'!P403="",'Sites Score_Others'!O403=""),"no","yes")</f>
        <v>yes</v>
      </c>
      <c r="O851" s="80" t="s">
        <v>602</v>
      </c>
      <c r="P851" s="42" t="str">
        <f>IF(OR('Sites Score_Others'!R403="",'Sites Score_Others'!P403=""),"no","yes")</f>
        <v>yes</v>
      </c>
      <c r="Q851" s="42" t="str">
        <f>IF(OR('Sites Score_Others'!S403="",'Sites Score_Others'!R403=""),"no","yes")</f>
        <v>yes</v>
      </c>
      <c r="R851" s="42" t="str">
        <f>IF(OR('Sites Score_Others'!T403="",'Sites Score_Others'!S403=""),"no","yes")</f>
        <v>yes</v>
      </c>
    </row>
    <row r="852" spans="5:18" hidden="1" outlineLevel="1" x14ac:dyDescent="0.45">
      <c r="E852" s="2" t="s">
        <v>508</v>
      </c>
      <c r="F852" s="2" t="s">
        <v>530</v>
      </c>
      <c r="G852" s="1" t="s">
        <v>131</v>
      </c>
      <c r="H852" s="1" t="s">
        <v>130</v>
      </c>
      <c r="I852" s="1" t="s">
        <v>132</v>
      </c>
      <c r="K852" s="42" t="str">
        <f>IF(OR('Sites Score_Others'!M404="",'Sites Score_Others'!L404=""),"no","yes")</f>
        <v>yes</v>
      </c>
      <c r="L852" s="42" t="str">
        <f>IF(OR('Sites Score_Others'!N404="",'Sites Score_Others'!M404=""),"no","yes")</f>
        <v>yes</v>
      </c>
      <c r="M852" s="42" t="str">
        <f>IF(OR('Sites Score_Others'!O404="",'Sites Score_Others'!N404=""),"no","yes")</f>
        <v>yes</v>
      </c>
      <c r="N852" s="42" t="str">
        <f>IF(OR('Sites Score_Others'!P404="",'Sites Score_Others'!O404=""),"no","yes")</f>
        <v>yes</v>
      </c>
      <c r="O852" s="80" t="s">
        <v>602</v>
      </c>
      <c r="P852" s="42" t="str">
        <f>IF(OR('Sites Score_Others'!R404="",'Sites Score_Others'!P404=""),"no","yes")</f>
        <v>yes</v>
      </c>
      <c r="Q852" s="42" t="str">
        <f>IF(OR('Sites Score_Others'!S404="",'Sites Score_Others'!R404=""),"no","yes")</f>
        <v>yes</v>
      </c>
      <c r="R852" s="42" t="str">
        <f>IF(OR('Sites Score_Others'!T404="",'Sites Score_Others'!S404=""),"no","yes")</f>
        <v>yes</v>
      </c>
    </row>
    <row r="853" spans="5:18" hidden="1" outlineLevel="1" x14ac:dyDescent="0.45">
      <c r="E853" s="2" t="s">
        <v>508</v>
      </c>
      <c r="F853" s="2" t="s">
        <v>531</v>
      </c>
      <c r="G853" s="1" t="s">
        <v>131</v>
      </c>
      <c r="H853" s="1" t="s">
        <v>130</v>
      </c>
      <c r="I853" s="1" t="s">
        <v>132</v>
      </c>
      <c r="K853" s="42" t="str">
        <f>IF(OR('Sites Score_Others'!M405="",'Sites Score_Others'!L405=""),"no","yes")</f>
        <v>yes</v>
      </c>
      <c r="L853" s="42" t="str">
        <f>IF(OR('Sites Score_Others'!N405="",'Sites Score_Others'!M405=""),"no","yes")</f>
        <v>yes</v>
      </c>
      <c r="M853" s="42" t="str">
        <f>IF(OR('Sites Score_Others'!O405="",'Sites Score_Others'!N405=""),"no","yes")</f>
        <v>yes</v>
      </c>
      <c r="N853" s="42" t="str">
        <f>IF(OR('Sites Score_Others'!P405="",'Sites Score_Others'!O405=""),"no","yes")</f>
        <v>yes</v>
      </c>
      <c r="O853" s="80" t="s">
        <v>602</v>
      </c>
      <c r="P853" s="42" t="str">
        <f>IF(OR('Sites Score_Others'!R405="",'Sites Score_Others'!P405=""),"no","yes")</f>
        <v>yes</v>
      </c>
      <c r="Q853" s="42" t="str">
        <f>IF(OR('Sites Score_Others'!S405="",'Sites Score_Others'!R405=""),"no","yes")</f>
        <v>yes</v>
      </c>
      <c r="R853" s="42" t="str">
        <f>IF(OR('Sites Score_Others'!T405="",'Sites Score_Others'!S405=""),"no","yes")</f>
        <v>yes</v>
      </c>
    </row>
    <row r="854" spans="5:18" hidden="1" outlineLevel="1" x14ac:dyDescent="0.45">
      <c r="E854" s="2" t="s">
        <v>508</v>
      </c>
      <c r="F854" s="2" t="s">
        <v>532</v>
      </c>
      <c r="G854" s="1" t="s">
        <v>131</v>
      </c>
      <c r="H854" s="1" t="s">
        <v>130</v>
      </c>
      <c r="I854" s="1" t="s">
        <v>132</v>
      </c>
      <c r="K854" s="42" t="str">
        <f>IF(OR('Sites Score_Others'!M406="",'Sites Score_Others'!L406=""),"no","yes")</f>
        <v>yes</v>
      </c>
      <c r="L854" s="42" t="str">
        <f>IF(OR('Sites Score_Others'!N406="",'Sites Score_Others'!M406=""),"no","yes")</f>
        <v>yes</v>
      </c>
      <c r="M854" s="42" t="str">
        <f>IF(OR('Sites Score_Others'!O406="",'Sites Score_Others'!N406=""),"no","yes")</f>
        <v>yes</v>
      </c>
      <c r="N854" s="42" t="str">
        <f>IF(OR('Sites Score_Others'!P406="",'Sites Score_Others'!O406=""),"no","yes")</f>
        <v>yes</v>
      </c>
      <c r="O854" s="80" t="s">
        <v>602</v>
      </c>
      <c r="P854" s="42" t="str">
        <f>IF(OR('Sites Score_Others'!R406="",'Sites Score_Others'!P406=""),"no","yes")</f>
        <v>yes</v>
      </c>
      <c r="Q854" s="42" t="str">
        <f>IF(OR('Sites Score_Others'!S406="",'Sites Score_Others'!R406=""),"no","yes")</f>
        <v>yes</v>
      </c>
      <c r="R854" s="42" t="str">
        <f>IF(OR('Sites Score_Others'!T406="",'Sites Score_Others'!S406=""),"no","yes")</f>
        <v>yes</v>
      </c>
    </row>
    <row r="855" spans="5:18" hidden="1" outlineLevel="1" x14ac:dyDescent="0.45">
      <c r="E855" s="2" t="s">
        <v>508</v>
      </c>
      <c r="F855" s="2" t="s">
        <v>533</v>
      </c>
      <c r="G855" s="1" t="s">
        <v>131</v>
      </c>
      <c r="H855" s="1" t="s">
        <v>130</v>
      </c>
      <c r="I855" s="1" t="s">
        <v>132</v>
      </c>
      <c r="K855" s="42" t="str">
        <f>IF(OR('Sites Score_Others'!M407="",'Sites Score_Others'!L407=""),"no","yes")</f>
        <v>yes</v>
      </c>
      <c r="L855" s="42" t="str">
        <f>IF(OR('Sites Score_Others'!N407="",'Sites Score_Others'!M407=""),"no","yes")</f>
        <v>yes</v>
      </c>
      <c r="M855" s="42" t="str">
        <f>IF(OR('Sites Score_Others'!O407="",'Sites Score_Others'!N407=""),"no","yes")</f>
        <v>yes</v>
      </c>
      <c r="N855" s="42" t="str">
        <f>IF(OR('Sites Score_Others'!P407="",'Sites Score_Others'!O407=""),"no","yes")</f>
        <v>yes</v>
      </c>
      <c r="O855" s="80" t="s">
        <v>602</v>
      </c>
      <c r="P855" s="42" t="str">
        <f>IF(OR('Sites Score_Others'!R407="",'Sites Score_Others'!P407=""),"no","yes")</f>
        <v>yes</v>
      </c>
      <c r="Q855" s="42" t="str">
        <f>IF(OR('Sites Score_Others'!S407="",'Sites Score_Others'!R407=""),"no","yes")</f>
        <v>yes</v>
      </c>
      <c r="R855" s="42" t="str">
        <f>IF(OR('Sites Score_Others'!T407="",'Sites Score_Others'!S407=""),"no","yes")</f>
        <v>yes</v>
      </c>
    </row>
    <row r="856" spans="5:18" hidden="1" outlineLevel="1" x14ac:dyDescent="0.45">
      <c r="E856" s="2" t="s">
        <v>508</v>
      </c>
      <c r="F856" s="2" t="s">
        <v>534</v>
      </c>
      <c r="G856" s="1" t="s">
        <v>131</v>
      </c>
      <c r="H856" s="1" t="s">
        <v>130</v>
      </c>
      <c r="I856" s="1" t="s">
        <v>132</v>
      </c>
      <c r="K856" s="42" t="str">
        <f>IF(OR('Sites Score_Others'!M408="",'Sites Score_Others'!L408=""),"no","yes")</f>
        <v>yes</v>
      </c>
      <c r="L856" s="42" t="str">
        <f>IF(OR('Sites Score_Others'!N408="",'Sites Score_Others'!M408=""),"no","yes")</f>
        <v>yes</v>
      </c>
      <c r="M856" s="42" t="str">
        <f>IF(OR('Sites Score_Others'!O408="",'Sites Score_Others'!N408=""),"no","yes")</f>
        <v>yes</v>
      </c>
      <c r="N856" s="42" t="str">
        <f>IF(OR('Sites Score_Others'!P408="",'Sites Score_Others'!O408=""),"no","yes")</f>
        <v>yes</v>
      </c>
      <c r="O856" s="80" t="s">
        <v>602</v>
      </c>
      <c r="P856" s="42" t="str">
        <f>IF(OR('Sites Score_Others'!R408="",'Sites Score_Others'!P408=""),"no","yes")</f>
        <v>yes</v>
      </c>
      <c r="Q856" s="42" t="str">
        <f>IF(OR('Sites Score_Others'!S408="",'Sites Score_Others'!R408=""),"no","yes")</f>
        <v>yes</v>
      </c>
      <c r="R856" s="42" t="str">
        <f>IF(OR('Sites Score_Others'!T408="",'Sites Score_Others'!S408=""),"no","yes")</f>
        <v>yes</v>
      </c>
    </row>
    <row r="857" spans="5:18" hidden="1" outlineLevel="1" x14ac:dyDescent="0.45">
      <c r="E857" s="2" t="s">
        <v>508</v>
      </c>
      <c r="F857" s="2" t="s">
        <v>535</v>
      </c>
      <c r="G857" s="1" t="s">
        <v>131</v>
      </c>
      <c r="H857" s="1" t="s">
        <v>130</v>
      </c>
      <c r="I857" s="1" t="s">
        <v>132</v>
      </c>
      <c r="K857" s="42" t="str">
        <f>IF(OR('Sites Score_Others'!M409="",'Sites Score_Others'!L409=""),"no","yes")</f>
        <v>yes</v>
      </c>
      <c r="L857" s="42" t="str">
        <f>IF(OR('Sites Score_Others'!N409="",'Sites Score_Others'!M409=""),"no","yes")</f>
        <v>yes</v>
      </c>
      <c r="M857" s="42" t="str">
        <f>IF(OR('Sites Score_Others'!O409="",'Sites Score_Others'!N409=""),"no","yes")</f>
        <v>yes</v>
      </c>
      <c r="N857" s="42" t="str">
        <f>IF(OR('Sites Score_Others'!P409="",'Sites Score_Others'!O409=""),"no","yes")</f>
        <v>yes</v>
      </c>
      <c r="O857" s="80" t="s">
        <v>602</v>
      </c>
      <c r="P857" s="42" t="str">
        <f>IF(OR('Sites Score_Others'!R409="",'Sites Score_Others'!P409=""),"no","yes")</f>
        <v>yes</v>
      </c>
      <c r="Q857" s="42" t="str">
        <f>IF(OR('Sites Score_Others'!S409="",'Sites Score_Others'!R409=""),"no","yes")</f>
        <v>yes</v>
      </c>
      <c r="R857" s="42" t="str">
        <f>IF(OR('Sites Score_Others'!T409="",'Sites Score_Others'!S409=""),"no","yes")</f>
        <v>yes</v>
      </c>
    </row>
    <row r="858" spans="5:18" hidden="1" outlineLevel="1" x14ac:dyDescent="0.45">
      <c r="E858" s="2" t="s">
        <v>508</v>
      </c>
      <c r="F858" s="2" t="s">
        <v>536</v>
      </c>
      <c r="G858" s="1" t="s">
        <v>131</v>
      </c>
      <c r="H858" s="1" t="s">
        <v>130</v>
      </c>
      <c r="I858" s="1" t="s">
        <v>132</v>
      </c>
      <c r="K858" s="42" t="str">
        <f>IF(OR('Sites Score_Others'!M410="",'Sites Score_Others'!L410=""),"no","yes")</f>
        <v>yes</v>
      </c>
      <c r="L858" s="42" t="str">
        <f>IF(OR('Sites Score_Others'!N410="",'Sites Score_Others'!M410=""),"no","yes")</f>
        <v>yes</v>
      </c>
      <c r="M858" s="42" t="str">
        <f>IF(OR('Sites Score_Others'!O410="",'Sites Score_Others'!N410=""),"no","yes")</f>
        <v>yes</v>
      </c>
      <c r="N858" s="42" t="str">
        <f>IF(OR('Sites Score_Others'!P410="",'Sites Score_Others'!O410=""),"no","yes")</f>
        <v>yes</v>
      </c>
      <c r="O858" s="80" t="s">
        <v>602</v>
      </c>
      <c r="P858" s="42" t="str">
        <f>IF(OR('Sites Score_Others'!R410="",'Sites Score_Others'!P410=""),"no","yes")</f>
        <v>yes</v>
      </c>
      <c r="Q858" s="42" t="str">
        <f>IF(OR('Sites Score_Others'!S410="",'Sites Score_Others'!R410=""),"no","yes")</f>
        <v>yes</v>
      </c>
      <c r="R858" s="42" t="str">
        <f>IF(OR('Sites Score_Others'!T410="",'Sites Score_Others'!S410=""),"no","yes")</f>
        <v>yes</v>
      </c>
    </row>
    <row r="859" spans="5:18" hidden="1" outlineLevel="1" x14ac:dyDescent="0.45">
      <c r="E859" s="2" t="s">
        <v>508</v>
      </c>
      <c r="F859" s="2" t="s">
        <v>537</v>
      </c>
      <c r="G859" s="1" t="s">
        <v>131</v>
      </c>
      <c r="H859" s="1" t="s">
        <v>130</v>
      </c>
      <c r="I859" s="1" t="s">
        <v>132</v>
      </c>
      <c r="K859" s="42" t="str">
        <f>IF(OR('Sites Score_Others'!M411="",'Sites Score_Others'!L411=""),"no","yes")</f>
        <v>yes</v>
      </c>
      <c r="L859" s="42" t="str">
        <f>IF(OR('Sites Score_Others'!N411="",'Sites Score_Others'!M411=""),"no","yes")</f>
        <v>yes</v>
      </c>
      <c r="M859" s="42" t="str">
        <f>IF(OR('Sites Score_Others'!O411="",'Sites Score_Others'!N411=""),"no","yes")</f>
        <v>yes</v>
      </c>
      <c r="N859" s="42" t="str">
        <f>IF(OR('Sites Score_Others'!P411="",'Sites Score_Others'!O411=""),"no","yes")</f>
        <v>yes</v>
      </c>
      <c r="O859" s="80" t="s">
        <v>602</v>
      </c>
      <c r="P859" s="42" t="str">
        <f>IF(OR('Sites Score_Others'!R411="",'Sites Score_Others'!P411=""),"no","yes")</f>
        <v>yes</v>
      </c>
      <c r="Q859" s="42" t="str">
        <f>IF(OR('Sites Score_Others'!S411="",'Sites Score_Others'!R411=""),"no","yes")</f>
        <v>yes</v>
      </c>
      <c r="R859" s="42" t="str">
        <f>IF(OR('Sites Score_Others'!T411="",'Sites Score_Others'!S411=""),"no","yes")</f>
        <v>yes</v>
      </c>
    </row>
    <row r="860" spans="5:18" hidden="1" outlineLevel="1" x14ac:dyDescent="0.45">
      <c r="E860" s="2" t="s">
        <v>508</v>
      </c>
      <c r="F860" s="2" t="s">
        <v>538</v>
      </c>
      <c r="G860" s="1" t="s">
        <v>131</v>
      </c>
      <c r="H860" s="1" t="s">
        <v>130</v>
      </c>
      <c r="I860" s="1" t="s">
        <v>132</v>
      </c>
      <c r="K860" s="42" t="str">
        <f>IF(OR('Sites Score_Others'!M412="",'Sites Score_Others'!L412=""),"no","yes")</f>
        <v>yes</v>
      </c>
      <c r="L860" s="42" t="str">
        <f>IF(OR('Sites Score_Others'!N412="",'Sites Score_Others'!M412=""),"no","yes")</f>
        <v>yes</v>
      </c>
      <c r="M860" s="42" t="str">
        <f>IF(OR('Sites Score_Others'!O412="",'Sites Score_Others'!N412=""),"no","yes")</f>
        <v>yes</v>
      </c>
      <c r="N860" s="42" t="str">
        <f>IF(OR('Sites Score_Others'!P412="",'Sites Score_Others'!O412=""),"no","yes")</f>
        <v>yes</v>
      </c>
      <c r="O860" s="80" t="s">
        <v>602</v>
      </c>
      <c r="P860" s="42" t="str">
        <f>IF(OR('Sites Score_Others'!R412="",'Sites Score_Others'!P412=""),"no","yes")</f>
        <v>yes</v>
      </c>
      <c r="Q860" s="42" t="str">
        <f>IF(OR('Sites Score_Others'!S412="",'Sites Score_Others'!R412=""),"no","yes")</f>
        <v>yes</v>
      </c>
      <c r="R860" s="42" t="str">
        <f>IF(OR('Sites Score_Others'!T412="",'Sites Score_Others'!S412=""),"no","yes")</f>
        <v>yes</v>
      </c>
    </row>
    <row r="861" spans="5:18" hidden="1" outlineLevel="1" x14ac:dyDescent="0.45">
      <c r="E861" s="2" t="s">
        <v>508</v>
      </c>
      <c r="F861" s="2" t="s">
        <v>539</v>
      </c>
      <c r="G861" s="1" t="s">
        <v>131</v>
      </c>
      <c r="H861" s="1" t="s">
        <v>130</v>
      </c>
      <c r="I861" s="1" t="s">
        <v>132</v>
      </c>
      <c r="K861" s="42" t="str">
        <f>IF(OR('Sites Score_Others'!M413="",'Sites Score_Others'!L413=""),"no","yes")</f>
        <v>yes</v>
      </c>
      <c r="L861" s="42" t="str">
        <f>IF(OR('Sites Score_Others'!N413="",'Sites Score_Others'!M413=""),"no","yes")</f>
        <v>yes</v>
      </c>
      <c r="M861" s="42" t="str">
        <f>IF(OR('Sites Score_Others'!O413="",'Sites Score_Others'!N413=""),"no","yes")</f>
        <v>yes</v>
      </c>
      <c r="N861" s="42" t="str">
        <f>IF(OR('Sites Score_Others'!P413="",'Sites Score_Others'!O413=""),"no","yes")</f>
        <v>yes</v>
      </c>
      <c r="O861" s="80" t="s">
        <v>602</v>
      </c>
      <c r="P861" s="42" t="str">
        <f>IF(OR('Sites Score_Others'!R413="",'Sites Score_Others'!P413=""),"no","yes")</f>
        <v>yes</v>
      </c>
      <c r="Q861" s="42" t="str">
        <f>IF(OR('Sites Score_Others'!S413="",'Sites Score_Others'!R413=""),"no","yes")</f>
        <v>yes</v>
      </c>
      <c r="R861" s="42" t="str">
        <f>IF(OR('Sites Score_Others'!T413="",'Sites Score_Others'!S413=""),"no","yes")</f>
        <v>yes</v>
      </c>
    </row>
    <row r="862" spans="5:18" hidden="1" outlineLevel="1" x14ac:dyDescent="0.45">
      <c r="E862" s="2" t="s">
        <v>508</v>
      </c>
      <c r="F862" s="2" t="s">
        <v>540</v>
      </c>
      <c r="G862" s="1" t="s">
        <v>131</v>
      </c>
      <c r="H862" s="1" t="s">
        <v>130</v>
      </c>
      <c r="I862" s="1" t="s">
        <v>132</v>
      </c>
      <c r="K862" s="42" t="str">
        <f>IF(OR('Sites Score_Others'!M414="",'Sites Score_Others'!L414=""),"no","yes")</f>
        <v>yes</v>
      </c>
      <c r="L862" s="42" t="str">
        <f>IF(OR('Sites Score_Others'!N414="",'Sites Score_Others'!M414=""),"no","yes")</f>
        <v>yes</v>
      </c>
      <c r="M862" s="42" t="str">
        <f>IF(OR('Sites Score_Others'!O414="",'Sites Score_Others'!N414=""),"no","yes")</f>
        <v>yes</v>
      </c>
      <c r="N862" s="42" t="str">
        <f>IF(OR('Sites Score_Others'!P414="",'Sites Score_Others'!O414=""),"no","yes")</f>
        <v>yes</v>
      </c>
      <c r="O862" s="80" t="s">
        <v>602</v>
      </c>
      <c r="P862" s="42" t="str">
        <f>IF(OR('Sites Score_Others'!R414="",'Sites Score_Others'!P414=""),"no","yes")</f>
        <v>yes</v>
      </c>
      <c r="Q862" s="42" t="str">
        <f>IF(OR('Sites Score_Others'!S414="",'Sites Score_Others'!R414=""),"no","yes")</f>
        <v>yes</v>
      </c>
      <c r="R862" s="42" t="str">
        <f>IF(OR('Sites Score_Others'!T414="",'Sites Score_Others'!S414=""),"no","yes")</f>
        <v>yes</v>
      </c>
    </row>
    <row r="863" spans="5:18" hidden="1" outlineLevel="1" x14ac:dyDescent="0.45">
      <c r="E863" s="2" t="s">
        <v>508</v>
      </c>
      <c r="F863" s="2" t="s">
        <v>541</v>
      </c>
      <c r="G863" s="1" t="s">
        <v>131</v>
      </c>
      <c r="H863" s="1" t="s">
        <v>130</v>
      </c>
      <c r="I863" s="1" t="s">
        <v>132</v>
      </c>
      <c r="K863" s="42" t="str">
        <f>IF(OR('Sites Score_Others'!M415="",'Sites Score_Others'!L415=""),"no","yes")</f>
        <v>yes</v>
      </c>
      <c r="L863" s="42" t="str">
        <f>IF(OR('Sites Score_Others'!N415="",'Sites Score_Others'!M415=""),"no","yes")</f>
        <v>yes</v>
      </c>
      <c r="M863" s="42" t="str">
        <f>IF(OR('Sites Score_Others'!O415="",'Sites Score_Others'!N415=""),"no","yes")</f>
        <v>yes</v>
      </c>
      <c r="N863" s="42" t="str">
        <f>IF(OR('Sites Score_Others'!P415="",'Sites Score_Others'!O415=""),"no","yes")</f>
        <v>yes</v>
      </c>
      <c r="O863" s="80" t="s">
        <v>602</v>
      </c>
      <c r="P863" s="42" t="str">
        <f>IF(OR('Sites Score_Others'!R415="",'Sites Score_Others'!P415=""),"no","yes")</f>
        <v>yes</v>
      </c>
      <c r="Q863" s="42" t="str">
        <f>IF(OR('Sites Score_Others'!S415="",'Sites Score_Others'!R415=""),"no","yes")</f>
        <v>yes</v>
      </c>
      <c r="R863" s="42" t="str">
        <f>IF(OR('Sites Score_Others'!T415="",'Sites Score_Others'!S415=""),"no","yes")</f>
        <v>yes</v>
      </c>
    </row>
    <row r="864" spans="5:18" hidden="1" outlineLevel="1" x14ac:dyDescent="0.45">
      <c r="E864" s="2" t="s">
        <v>508</v>
      </c>
      <c r="F864" s="2" t="s">
        <v>542</v>
      </c>
      <c r="G864" s="1" t="s">
        <v>131</v>
      </c>
      <c r="H864" s="1" t="s">
        <v>130</v>
      </c>
      <c r="I864" s="1" t="s">
        <v>132</v>
      </c>
      <c r="K864" s="42" t="str">
        <f>IF(OR('Sites Score_Others'!M416="",'Sites Score_Others'!L416=""),"no","yes")</f>
        <v>yes</v>
      </c>
      <c r="L864" s="42" t="str">
        <f>IF(OR('Sites Score_Others'!N416="",'Sites Score_Others'!M416=""),"no","yes")</f>
        <v>yes</v>
      </c>
      <c r="M864" s="42" t="str">
        <f>IF(OR('Sites Score_Others'!O416="",'Sites Score_Others'!N416=""),"no","yes")</f>
        <v>yes</v>
      </c>
      <c r="N864" s="42" t="str">
        <f>IF(OR('Sites Score_Others'!P416="",'Sites Score_Others'!O416=""),"no","yes")</f>
        <v>yes</v>
      </c>
      <c r="O864" s="80" t="s">
        <v>602</v>
      </c>
      <c r="P864" s="42" t="str">
        <f>IF(OR('Sites Score_Others'!R416="",'Sites Score_Others'!P416=""),"no","yes")</f>
        <v>yes</v>
      </c>
      <c r="Q864" s="42" t="str">
        <f>IF(OR('Sites Score_Others'!S416="",'Sites Score_Others'!R416=""),"no","yes")</f>
        <v>yes</v>
      </c>
      <c r="R864" s="42" t="str">
        <f>IF(OR('Sites Score_Others'!T416="",'Sites Score_Others'!S416=""),"no","yes")</f>
        <v>yes</v>
      </c>
    </row>
    <row r="865" spans="5:18" hidden="1" outlineLevel="1" x14ac:dyDescent="0.45">
      <c r="E865" s="2" t="s">
        <v>508</v>
      </c>
      <c r="F865" s="2" t="s">
        <v>543</v>
      </c>
      <c r="G865" s="1" t="s">
        <v>131</v>
      </c>
      <c r="H865" s="1" t="s">
        <v>130</v>
      </c>
      <c r="I865" s="1" t="s">
        <v>132</v>
      </c>
      <c r="K865" s="42" t="str">
        <f>IF(OR('Sites Score_Others'!M417="",'Sites Score_Others'!L417=""),"no","yes")</f>
        <v>yes</v>
      </c>
      <c r="L865" s="42" t="str">
        <f>IF(OR('Sites Score_Others'!N417="",'Sites Score_Others'!M417=""),"no","yes")</f>
        <v>yes</v>
      </c>
      <c r="M865" s="42" t="str">
        <f>IF(OR('Sites Score_Others'!O417="",'Sites Score_Others'!N417=""),"no","yes")</f>
        <v>yes</v>
      </c>
      <c r="N865" s="42" t="str">
        <f>IF(OR('Sites Score_Others'!P417="",'Sites Score_Others'!O417=""),"no","yes")</f>
        <v>yes</v>
      </c>
      <c r="O865" s="80" t="s">
        <v>602</v>
      </c>
      <c r="P865" s="42" t="str">
        <f>IF(OR('Sites Score_Others'!R417="",'Sites Score_Others'!P417=""),"no","yes")</f>
        <v>yes</v>
      </c>
      <c r="Q865" s="42" t="str">
        <f>IF(OR('Sites Score_Others'!S417="",'Sites Score_Others'!R417=""),"no","yes")</f>
        <v>yes</v>
      </c>
      <c r="R865" s="42" t="str">
        <f>IF(OR('Sites Score_Others'!T417="",'Sites Score_Others'!S417=""),"no","yes")</f>
        <v>yes</v>
      </c>
    </row>
    <row r="866" spans="5:18" hidden="1" outlineLevel="1" x14ac:dyDescent="0.45">
      <c r="E866" s="2" t="s">
        <v>508</v>
      </c>
      <c r="F866" s="2" t="s">
        <v>544</v>
      </c>
      <c r="G866" s="1" t="s">
        <v>131</v>
      </c>
      <c r="H866" s="1" t="s">
        <v>130</v>
      </c>
      <c r="I866" s="1" t="s">
        <v>132</v>
      </c>
      <c r="K866" s="42" t="str">
        <f>IF(OR('Sites Score_Others'!M418="",'Sites Score_Others'!L418=""),"no","yes")</f>
        <v>yes</v>
      </c>
      <c r="L866" s="42" t="str">
        <f>IF(OR('Sites Score_Others'!N418="",'Sites Score_Others'!M418=""),"no","yes")</f>
        <v>yes</v>
      </c>
      <c r="M866" s="42" t="str">
        <f>IF(OR('Sites Score_Others'!O418="",'Sites Score_Others'!N418=""),"no","yes")</f>
        <v>yes</v>
      </c>
      <c r="N866" s="42" t="str">
        <f>IF(OR('Sites Score_Others'!P418="",'Sites Score_Others'!O418=""),"no","yes")</f>
        <v>yes</v>
      </c>
      <c r="O866" s="80" t="s">
        <v>602</v>
      </c>
      <c r="P866" s="42" t="str">
        <f>IF(OR('Sites Score_Others'!R418="",'Sites Score_Others'!P418=""),"no","yes")</f>
        <v>yes</v>
      </c>
      <c r="Q866" s="42" t="str">
        <f>IF(OR('Sites Score_Others'!S418="",'Sites Score_Others'!R418=""),"no","yes")</f>
        <v>yes</v>
      </c>
      <c r="R866" s="42" t="str">
        <f>IF(OR('Sites Score_Others'!T418="",'Sites Score_Others'!S418=""),"no","yes")</f>
        <v>yes</v>
      </c>
    </row>
    <row r="867" spans="5:18" hidden="1" outlineLevel="1" x14ac:dyDescent="0.45">
      <c r="E867" s="2" t="s">
        <v>508</v>
      </c>
      <c r="F867" s="2" t="s">
        <v>545</v>
      </c>
      <c r="G867" s="1" t="s">
        <v>131</v>
      </c>
      <c r="H867" s="1" t="s">
        <v>130</v>
      </c>
      <c r="I867" s="1" t="s">
        <v>132</v>
      </c>
      <c r="K867" s="42" t="str">
        <f>IF(OR('Sites Score_Others'!M419="",'Sites Score_Others'!L419=""),"no","yes")</f>
        <v>yes</v>
      </c>
      <c r="L867" s="42" t="str">
        <f>IF(OR('Sites Score_Others'!N419="",'Sites Score_Others'!M419=""),"no","yes")</f>
        <v>yes</v>
      </c>
      <c r="M867" s="42" t="str">
        <f>IF(OR('Sites Score_Others'!O419="",'Sites Score_Others'!N419=""),"no","yes")</f>
        <v>no</v>
      </c>
      <c r="N867" s="42" t="str">
        <f>IF(OR('Sites Score_Others'!P419="",'Sites Score_Others'!O419=""),"no","yes")</f>
        <v>no</v>
      </c>
      <c r="O867" s="80" t="s">
        <v>602</v>
      </c>
      <c r="P867" s="42" t="str">
        <f>IF(OR('Sites Score_Others'!R419="",'Sites Score_Others'!P419=""),"no","yes")</f>
        <v>yes</v>
      </c>
      <c r="Q867" s="42" t="str">
        <f>IF(OR('Sites Score_Others'!S419="",'Sites Score_Others'!R419=""),"no","yes")</f>
        <v>yes</v>
      </c>
      <c r="R867" s="42" t="str">
        <f>IF(OR('Sites Score_Others'!T419="",'Sites Score_Others'!S419=""),"no","yes")</f>
        <v>yes</v>
      </c>
    </row>
    <row r="868" spans="5:18" hidden="1" outlineLevel="1" x14ac:dyDescent="0.45">
      <c r="E868" s="2" t="s">
        <v>508</v>
      </c>
      <c r="F868" s="2" t="s">
        <v>546</v>
      </c>
      <c r="G868" s="1" t="s">
        <v>131</v>
      </c>
      <c r="H868" s="1" t="s">
        <v>130</v>
      </c>
      <c r="I868" s="1" t="s">
        <v>132</v>
      </c>
      <c r="K868" s="42" t="str">
        <f>IF(OR('Sites Score_Others'!M420="",'Sites Score_Others'!L420=""),"no","yes")</f>
        <v>yes</v>
      </c>
      <c r="L868" s="42" t="str">
        <f>IF(OR('Sites Score_Others'!N420="",'Sites Score_Others'!M420=""),"no","yes")</f>
        <v>yes</v>
      </c>
      <c r="M868" s="42" t="str">
        <f>IF(OR('Sites Score_Others'!O420="",'Sites Score_Others'!N420=""),"no","yes")</f>
        <v>yes</v>
      </c>
      <c r="N868" s="42" t="str">
        <f>IF(OR('Sites Score_Others'!P420="",'Sites Score_Others'!O420=""),"no","yes")</f>
        <v>yes</v>
      </c>
      <c r="O868" s="80" t="s">
        <v>602</v>
      </c>
      <c r="P868" s="42" t="str">
        <f>IF(OR('Sites Score_Others'!R420="",'Sites Score_Others'!P420=""),"no","yes")</f>
        <v>yes</v>
      </c>
      <c r="Q868" s="42" t="str">
        <f>IF(OR('Sites Score_Others'!S420="",'Sites Score_Others'!R420=""),"no","yes")</f>
        <v>yes</v>
      </c>
      <c r="R868" s="42" t="str">
        <f>IF(OR('Sites Score_Others'!T420="",'Sites Score_Others'!S420=""),"no","yes")</f>
        <v>yes</v>
      </c>
    </row>
    <row r="869" spans="5:18" hidden="1" outlineLevel="1" x14ac:dyDescent="0.45">
      <c r="E869" s="2" t="s">
        <v>508</v>
      </c>
      <c r="F869" s="2" t="s">
        <v>547</v>
      </c>
      <c r="G869" s="1" t="s">
        <v>131</v>
      </c>
      <c r="H869" s="1" t="s">
        <v>130</v>
      </c>
      <c r="I869" s="1" t="s">
        <v>132</v>
      </c>
      <c r="K869" s="42" t="str">
        <f>IF(OR('Sites Score_Others'!M421="",'Sites Score_Others'!L421=""),"no","yes")</f>
        <v>yes</v>
      </c>
      <c r="L869" s="42" t="str">
        <f>IF(OR('Sites Score_Others'!N421="",'Sites Score_Others'!M421=""),"no","yes")</f>
        <v>yes</v>
      </c>
      <c r="M869" s="42" t="str">
        <f>IF(OR('Sites Score_Others'!O421="",'Sites Score_Others'!N421=""),"no","yes")</f>
        <v>yes</v>
      </c>
      <c r="N869" s="42" t="str">
        <f>IF(OR('Sites Score_Others'!P421="",'Sites Score_Others'!O421=""),"no","yes")</f>
        <v>yes</v>
      </c>
      <c r="O869" s="80" t="s">
        <v>602</v>
      </c>
      <c r="P869" s="42" t="str">
        <f>IF(OR('Sites Score_Others'!R421="",'Sites Score_Others'!P421=""),"no","yes")</f>
        <v>yes</v>
      </c>
      <c r="Q869" s="42" t="str">
        <f>IF(OR('Sites Score_Others'!S421="",'Sites Score_Others'!R421=""),"no","yes")</f>
        <v>yes</v>
      </c>
      <c r="R869" s="42" t="str">
        <f>IF(OR('Sites Score_Others'!T421="",'Sites Score_Others'!S421=""),"no","yes")</f>
        <v>yes</v>
      </c>
    </row>
    <row r="870" spans="5:18" hidden="1" outlineLevel="1" x14ac:dyDescent="0.45">
      <c r="E870" s="2" t="s">
        <v>508</v>
      </c>
      <c r="F870" s="2" t="s">
        <v>548</v>
      </c>
      <c r="G870" s="1" t="s">
        <v>131</v>
      </c>
      <c r="H870" s="1" t="s">
        <v>130</v>
      </c>
      <c r="I870" s="1" t="s">
        <v>132</v>
      </c>
      <c r="K870" s="42" t="str">
        <f>IF(OR('Sites Score_Others'!M422="",'Sites Score_Others'!L422=""),"no","yes")</f>
        <v>yes</v>
      </c>
      <c r="L870" s="42" t="str">
        <f>IF(OR('Sites Score_Others'!N422="",'Sites Score_Others'!M422=""),"no","yes")</f>
        <v>yes</v>
      </c>
      <c r="M870" s="42" t="str">
        <f>IF(OR('Sites Score_Others'!O422="",'Sites Score_Others'!N422=""),"no","yes")</f>
        <v>yes</v>
      </c>
      <c r="N870" s="42" t="str">
        <f>IF(OR('Sites Score_Others'!P422="",'Sites Score_Others'!O422=""),"no","yes")</f>
        <v>yes</v>
      </c>
      <c r="O870" s="80" t="s">
        <v>602</v>
      </c>
      <c r="P870" s="42" t="str">
        <f>IF(OR('Sites Score_Others'!R422="",'Sites Score_Others'!P422=""),"no","yes")</f>
        <v>yes</v>
      </c>
      <c r="Q870" s="42" t="str">
        <f>IF(OR('Sites Score_Others'!S422="",'Sites Score_Others'!R422=""),"no","yes")</f>
        <v>yes</v>
      </c>
      <c r="R870" s="42" t="str">
        <f>IF(OR('Sites Score_Others'!T422="",'Sites Score_Others'!S422=""),"no","yes")</f>
        <v>yes</v>
      </c>
    </row>
    <row r="871" spans="5:18" hidden="1" outlineLevel="1" x14ac:dyDescent="0.45">
      <c r="E871" s="2" t="s">
        <v>508</v>
      </c>
      <c r="F871" s="2" t="s">
        <v>549</v>
      </c>
      <c r="G871" s="1" t="s">
        <v>131</v>
      </c>
      <c r="H871" s="1" t="s">
        <v>130</v>
      </c>
      <c r="I871" s="1" t="s">
        <v>132</v>
      </c>
      <c r="K871" s="42" t="str">
        <f>IF(OR('Sites Score_Others'!M423="",'Sites Score_Others'!L423=""),"no","yes")</f>
        <v>yes</v>
      </c>
      <c r="L871" s="42" t="str">
        <f>IF(OR('Sites Score_Others'!N423="",'Sites Score_Others'!M423=""),"no","yes")</f>
        <v>yes</v>
      </c>
      <c r="M871" s="42" t="str">
        <f>IF(OR('Sites Score_Others'!O423="",'Sites Score_Others'!N423=""),"no","yes")</f>
        <v>yes</v>
      </c>
      <c r="N871" s="42" t="str">
        <f>IF(OR('Sites Score_Others'!P423="",'Sites Score_Others'!O423=""),"no","yes")</f>
        <v>yes</v>
      </c>
      <c r="O871" s="80" t="s">
        <v>602</v>
      </c>
      <c r="P871" s="42" t="str">
        <f>IF(OR('Sites Score_Others'!R423="",'Sites Score_Others'!P423=""),"no","yes")</f>
        <v>yes</v>
      </c>
      <c r="Q871" s="42" t="str">
        <f>IF(OR('Sites Score_Others'!S423="",'Sites Score_Others'!R423=""),"no","yes")</f>
        <v>yes</v>
      </c>
      <c r="R871" s="42" t="str">
        <f>IF(OR('Sites Score_Others'!T423="",'Sites Score_Others'!S423=""),"no","yes")</f>
        <v>yes</v>
      </c>
    </row>
    <row r="872" spans="5:18" hidden="1" outlineLevel="1" x14ac:dyDescent="0.45">
      <c r="E872" s="2" t="s">
        <v>508</v>
      </c>
      <c r="F872" s="2" t="s">
        <v>550</v>
      </c>
      <c r="G872" s="1" t="s">
        <v>131</v>
      </c>
      <c r="H872" s="1" t="s">
        <v>130</v>
      </c>
      <c r="I872" s="1" t="s">
        <v>132</v>
      </c>
      <c r="K872" s="42" t="str">
        <f>IF(OR('Sites Score_Others'!M424="",'Sites Score_Others'!L424=""),"no","yes")</f>
        <v>yes</v>
      </c>
      <c r="L872" s="42" t="str">
        <f>IF(OR('Sites Score_Others'!N424="",'Sites Score_Others'!M424=""),"no","yes")</f>
        <v>yes</v>
      </c>
      <c r="M872" s="42" t="str">
        <f>IF(OR('Sites Score_Others'!O424="",'Sites Score_Others'!N424=""),"no","yes")</f>
        <v>yes</v>
      </c>
      <c r="N872" s="42" t="str">
        <f>IF(OR('Sites Score_Others'!P424="",'Sites Score_Others'!O424=""),"no","yes")</f>
        <v>yes</v>
      </c>
      <c r="O872" s="80" t="s">
        <v>602</v>
      </c>
      <c r="P872" s="42" t="str">
        <f>IF(OR('Sites Score_Others'!R424="",'Sites Score_Others'!P424=""),"no","yes")</f>
        <v>yes</v>
      </c>
      <c r="Q872" s="42" t="str">
        <f>IF(OR('Sites Score_Others'!S424="",'Sites Score_Others'!R424=""),"no","yes")</f>
        <v>yes</v>
      </c>
      <c r="R872" s="42" t="str">
        <f>IF(OR('Sites Score_Others'!T424="",'Sites Score_Others'!S424=""),"no","yes")</f>
        <v>yes</v>
      </c>
    </row>
    <row r="873" spans="5:18" hidden="1" outlineLevel="1" x14ac:dyDescent="0.45">
      <c r="E873" s="2" t="s">
        <v>508</v>
      </c>
      <c r="F873" s="2" t="s">
        <v>551</v>
      </c>
      <c r="G873" s="1" t="s">
        <v>131</v>
      </c>
      <c r="H873" s="1" t="s">
        <v>130</v>
      </c>
      <c r="I873" s="1" t="s">
        <v>132</v>
      </c>
      <c r="K873" s="42" t="str">
        <f>IF(OR('Sites Score_Others'!M425="",'Sites Score_Others'!L425=""),"no","yes")</f>
        <v>yes</v>
      </c>
      <c r="L873" s="42" t="str">
        <f>IF(OR('Sites Score_Others'!N425="",'Sites Score_Others'!M425=""),"no","yes")</f>
        <v>yes</v>
      </c>
      <c r="M873" s="42" t="str">
        <f>IF(OR('Sites Score_Others'!O425="",'Sites Score_Others'!N425=""),"no","yes")</f>
        <v>yes</v>
      </c>
      <c r="N873" s="42" t="str">
        <f>IF(OR('Sites Score_Others'!P425="",'Sites Score_Others'!O425=""),"no","yes")</f>
        <v>yes</v>
      </c>
      <c r="O873" s="80" t="s">
        <v>602</v>
      </c>
      <c r="P873" s="42" t="str">
        <f>IF(OR('Sites Score_Others'!R425="",'Sites Score_Others'!P425=""),"no","yes")</f>
        <v>yes</v>
      </c>
      <c r="Q873" s="42" t="str">
        <f>IF(OR('Sites Score_Others'!S425="",'Sites Score_Others'!R425=""),"no","yes")</f>
        <v>yes</v>
      </c>
      <c r="R873" s="42" t="str">
        <f>IF(OR('Sites Score_Others'!T425="",'Sites Score_Others'!S425=""),"no","yes")</f>
        <v>yes</v>
      </c>
    </row>
    <row r="874" spans="5:18" hidden="1" outlineLevel="1" x14ac:dyDescent="0.45">
      <c r="E874" s="2" t="s">
        <v>508</v>
      </c>
      <c r="F874" s="2" t="s">
        <v>552</v>
      </c>
      <c r="G874" s="1" t="s">
        <v>131</v>
      </c>
      <c r="H874" s="1" t="s">
        <v>130</v>
      </c>
      <c r="I874" s="1" t="s">
        <v>132</v>
      </c>
      <c r="K874" s="42" t="str">
        <f>IF(OR('Sites Score_Others'!M426="",'Sites Score_Others'!L426=""),"no","yes")</f>
        <v>yes</v>
      </c>
      <c r="L874" s="42" t="str">
        <f>IF(OR('Sites Score_Others'!N426="",'Sites Score_Others'!M426=""),"no","yes")</f>
        <v>yes</v>
      </c>
      <c r="M874" s="42" t="str">
        <f>IF(OR('Sites Score_Others'!O426="",'Sites Score_Others'!N426=""),"no","yes")</f>
        <v>yes</v>
      </c>
      <c r="N874" s="42" t="str">
        <f>IF(OR('Sites Score_Others'!P426="",'Sites Score_Others'!O426=""),"no","yes")</f>
        <v>yes</v>
      </c>
      <c r="O874" s="80" t="s">
        <v>602</v>
      </c>
      <c r="P874" s="42" t="str">
        <f>IF(OR('Sites Score_Others'!R426="",'Sites Score_Others'!P426=""),"no","yes")</f>
        <v>yes</v>
      </c>
      <c r="Q874" s="42" t="str">
        <f>IF(OR('Sites Score_Others'!S426="",'Sites Score_Others'!R426=""),"no","yes")</f>
        <v>yes</v>
      </c>
      <c r="R874" s="42" t="str">
        <f>IF(OR('Sites Score_Others'!T426="",'Sites Score_Others'!S426=""),"no","yes")</f>
        <v>yes</v>
      </c>
    </row>
    <row r="875" spans="5:18" hidden="1" outlineLevel="1" x14ac:dyDescent="0.45">
      <c r="E875" s="2" t="s">
        <v>508</v>
      </c>
      <c r="F875" s="2" t="s">
        <v>553</v>
      </c>
      <c r="G875" s="1" t="s">
        <v>131</v>
      </c>
      <c r="H875" s="1" t="s">
        <v>130</v>
      </c>
      <c r="I875" s="1" t="s">
        <v>132</v>
      </c>
      <c r="K875" s="42" t="str">
        <f>IF(OR('Sites Score_Others'!M427="",'Sites Score_Others'!L427=""),"no","yes")</f>
        <v>yes</v>
      </c>
      <c r="L875" s="42" t="str">
        <f>IF(OR('Sites Score_Others'!N427="",'Sites Score_Others'!M427=""),"no","yes")</f>
        <v>yes</v>
      </c>
      <c r="M875" s="42" t="str">
        <f>IF(OR('Sites Score_Others'!O427="",'Sites Score_Others'!N427=""),"no","yes")</f>
        <v>yes</v>
      </c>
      <c r="N875" s="42" t="str">
        <f>IF(OR('Sites Score_Others'!P427="",'Sites Score_Others'!O427=""),"no","yes")</f>
        <v>yes</v>
      </c>
      <c r="O875" s="80" t="s">
        <v>602</v>
      </c>
      <c r="P875" s="42" t="str">
        <f>IF(OR('Sites Score_Others'!R427="",'Sites Score_Others'!P427=""),"no","yes")</f>
        <v>yes</v>
      </c>
      <c r="Q875" s="42" t="str">
        <f>IF(OR('Sites Score_Others'!S427="",'Sites Score_Others'!R427=""),"no","yes")</f>
        <v>yes</v>
      </c>
      <c r="R875" s="42" t="str">
        <f>IF(OR('Sites Score_Others'!T427="",'Sites Score_Others'!S427=""),"no","yes")</f>
        <v>yes</v>
      </c>
    </row>
    <row r="876" spans="5:18" hidden="1" outlineLevel="1" x14ac:dyDescent="0.45">
      <c r="E876" s="2" t="s">
        <v>508</v>
      </c>
      <c r="F876" s="2" t="s">
        <v>554</v>
      </c>
      <c r="G876" s="1" t="s">
        <v>131</v>
      </c>
      <c r="H876" s="1" t="s">
        <v>130</v>
      </c>
      <c r="I876" s="1" t="s">
        <v>132</v>
      </c>
      <c r="K876" s="42" t="str">
        <f>IF(OR('Sites Score_Others'!M428="",'Sites Score_Others'!L428=""),"no","yes")</f>
        <v>yes</v>
      </c>
      <c r="L876" s="42" t="str">
        <f>IF(OR('Sites Score_Others'!N428="",'Sites Score_Others'!M428=""),"no","yes")</f>
        <v>yes</v>
      </c>
      <c r="M876" s="42" t="str">
        <f>IF(OR('Sites Score_Others'!O428="",'Sites Score_Others'!N428=""),"no","yes")</f>
        <v>yes</v>
      </c>
      <c r="N876" s="42" t="str">
        <f>IF(OR('Sites Score_Others'!P428="",'Sites Score_Others'!O428=""),"no","yes")</f>
        <v>yes</v>
      </c>
      <c r="O876" s="80" t="s">
        <v>602</v>
      </c>
      <c r="P876" s="42" t="str">
        <f>IF(OR('Sites Score_Others'!R428="",'Sites Score_Others'!P428=""),"no","yes")</f>
        <v>yes</v>
      </c>
      <c r="Q876" s="42" t="str">
        <f>IF(OR('Sites Score_Others'!S428="",'Sites Score_Others'!R428=""),"no","yes")</f>
        <v>yes</v>
      </c>
      <c r="R876" s="42" t="str">
        <f>IF(OR('Sites Score_Others'!T428="",'Sites Score_Others'!S428=""),"no","yes")</f>
        <v>yes</v>
      </c>
    </row>
    <row r="877" spans="5:18" hidden="1" outlineLevel="1" x14ac:dyDescent="0.45">
      <c r="E877" s="2" t="s">
        <v>508</v>
      </c>
      <c r="F877" s="2" t="s">
        <v>555</v>
      </c>
      <c r="G877" s="1" t="s">
        <v>131</v>
      </c>
      <c r="H877" s="1" t="s">
        <v>130</v>
      </c>
      <c r="I877" s="1" t="s">
        <v>132</v>
      </c>
      <c r="K877" s="42" t="str">
        <f>IF(OR('Sites Score_Others'!M429="",'Sites Score_Others'!L429=""),"no","yes")</f>
        <v>yes</v>
      </c>
      <c r="L877" s="42" t="str">
        <f>IF(OR('Sites Score_Others'!N429="",'Sites Score_Others'!M429=""),"no","yes")</f>
        <v>yes</v>
      </c>
      <c r="M877" s="42" t="str">
        <f>IF(OR('Sites Score_Others'!O429="",'Sites Score_Others'!N429=""),"no","yes")</f>
        <v>yes</v>
      </c>
      <c r="N877" s="42" t="str">
        <f>IF(OR('Sites Score_Others'!P429="",'Sites Score_Others'!O429=""),"no","yes")</f>
        <v>yes</v>
      </c>
      <c r="O877" s="80" t="s">
        <v>602</v>
      </c>
      <c r="P877" s="42" t="str">
        <f>IF(OR('Sites Score_Others'!R429="",'Sites Score_Others'!P429=""),"no","yes")</f>
        <v>yes</v>
      </c>
      <c r="Q877" s="42" t="str">
        <f>IF(OR('Sites Score_Others'!S429="",'Sites Score_Others'!R429=""),"no","yes")</f>
        <v>yes</v>
      </c>
      <c r="R877" s="42" t="str">
        <f>IF(OR('Sites Score_Others'!T429="",'Sites Score_Others'!S429=""),"no","yes")</f>
        <v>yes</v>
      </c>
    </row>
    <row r="878" spans="5:18" hidden="1" outlineLevel="1" x14ac:dyDescent="0.45">
      <c r="E878" s="2" t="s">
        <v>508</v>
      </c>
      <c r="F878" s="2" t="s">
        <v>556</v>
      </c>
      <c r="G878" s="1" t="s">
        <v>131</v>
      </c>
      <c r="H878" s="1" t="s">
        <v>130</v>
      </c>
      <c r="I878" s="1" t="s">
        <v>132</v>
      </c>
      <c r="K878" s="42" t="str">
        <f>IF(OR('Sites Score_Others'!M430="",'Sites Score_Others'!L430=""),"no","yes")</f>
        <v>yes</v>
      </c>
      <c r="L878" s="42" t="str">
        <f>IF(OR('Sites Score_Others'!N430="",'Sites Score_Others'!M430=""),"no","yes")</f>
        <v>yes</v>
      </c>
      <c r="M878" s="42" t="str">
        <f>IF(OR('Sites Score_Others'!O430="",'Sites Score_Others'!N430=""),"no","yes")</f>
        <v>yes</v>
      </c>
      <c r="N878" s="42" t="str">
        <f>IF(OR('Sites Score_Others'!P430="",'Sites Score_Others'!O430=""),"no","yes")</f>
        <v>yes</v>
      </c>
      <c r="O878" s="80" t="s">
        <v>602</v>
      </c>
      <c r="P878" s="42" t="str">
        <f>IF(OR('Sites Score_Others'!R430="",'Sites Score_Others'!P430=""),"no","yes")</f>
        <v>yes</v>
      </c>
      <c r="Q878" s="42" t="str">
        <f>IF(OR('Sites Score_Others'!S430="",'Sites Score_Others'!R430=""),"no","yes")</f>
        <v>yes</v>
      </c>
      <c r="R878" s="42" t="str">
        <f>IF(OR('Sites Score_Others'!T430="",'Sites Score_Others'!S430=""),"no","yes")</f>
        <v>yes</v>
      </c>
    </row>
    <row r="879" spans="5:18" hidden="1" outlineLevel="1" x14ac:dyDescent="0.45">
      <c r="E879" s="2" t="s">
        <v>508</v>
      </c>
      <c r="F879" s="2" t="s">
        <v>557</v>
      </c>
      <c r="G879" s="1" t="s">
        <v>131</v>
      </c>
      <c r="H879" s="1" t="s">
        <v>130</v>
      </c>
      <c r="I879" s="1" t="s">
        <v>132</v>
      </c>
      <c r="K879" s="42" t="str">
        <f>IF(OR('Sites Score_Others'!M431="",'Sites Score_Others'!L431=""),"no","yes")</f>
        <v>yes</v>
      </c>
      <c r="L879" s="42" t="str">
        <f>IF(OR('Sites Score_Others'!N431="",'Sites Score_Others'!M431=""),"no","yes")</f>
        <v>yes</v>
      </c>
      <c r="M879" s="42" t="str">
        <f>IF(OR('Sites Score_Others'!O431="",'Sites Score_Others'!N431=""),"no","yes")</f>
        <v>yes</v>
      </c>
      <c r="N879" s="42" t="str">
        <f>IF(OR('Sites Score_Others'!P431="",'Sites Score_Others'!O431=""),"no","yes")</f>
        <v>yes</v>
      </c>
      <c r="O879" s="80" t="s">
        <v>602</v>
      </c>
      <c r="P879" s="42" t="str">
        <f>IF(OR('Sites Score_Others'!R431="",'Sites Score_Others'!P431=""),"no","yes")</f>
        <v>yes</v>
      </c>
      <c r="Q879" s="42" t="str">
        <f>IF(OR('Sites Score_Others'!S431="",'Sites Score_Others'!R431=""),"no","yes")</f>
        <v>yes</v>
      </c>
      <c r="R879" s="42" t="str">
        <f>IF(OR('Sites Score_Others'!T431="",'Sites Score_Others'!S431=""),"no","yes")</f>
        <v>yes</v>
      </c>
    </row>
    <row r="880" spans="5:18" collapsed="1" x14ac:dyDescent="0.45">
      <c r="E880" s="2"/>
      <c r="F880" s="2"/>
      <c r="G880" s="1"/>
      <c r="H880" s="1"/>
      <c r="L880" s="42"/>
      <c r="M880" s="42"/>
      <c r="N880" s="42"/>
      <c r="O880" s="42"/>
      <c r="P880" s="42"/>
      <c r="Q880" s="42"/>
      <c r="R880" s="42"/>
    </row>
    <row r="881" spans="5:18" x14ac:dyDescent="0.45">
      <c r="E881" s="2" t="s">
        <v>558</v>
      </c>
      <c r="F881" s="2" t="s">
        <v>559</v>
      </c>
      <c r="G881" s="1" t="s">
        <v>131</v>
      </c>
      <c r="H881" s="1" t="s">
        <v>130</v>
      </c>
      <c r="I881" s="1" t="s">
        <v>132</v>
      </c>
      <c r="K881" s="42" t="str">
        <f>IF(OR('Sites Score_Others'!M433="",'Sites Score_Others'!L433=""),"no","yes")</f>
        <v>yes</v>
      </c>
      <c r="L881" s="42" t="str">
        <f>IF(OR('Sites Score_Others'!N433="",'Sites Score_Others'!M433=""),"no","yes")</f>
        <v>yes</v>
      </c>
      <c r="M881" s="42" t="str">
        <f>IF(OR('Sites Score_Others'!O433="",'Sites Score_Others'!N433=""),"no","yes")</f>
        <v>yes</v>
      </c>
      <c r="N881" s="42" t="str">
        <f>IF(OR('Sites Score_Others'!P433="",'Sites Score_Others'!O433=""),"no","yes")</f>
        <v>yes</v>
      </c>
      <c r="O881" s="80" t="s">
        <v>602</v>
      </c>
      <c r="P881" s="42" t="str">
        <f>IF(OR('Sites Score_Others'!R433="",'Sites Score_Others'!P433=""),"no","yes")</f>
        <v>yes</v>
      </c>
      <c r="Q881" s="42" t="str">
        <f>IF(OR('Sites Score_Others'!S433="",'Sites Score_Others'!R433=""),"no","yes")</f>
        <v>yes</v>
      </c>
      <c r="R881" s="42" t="str">
        <f>IF(OR('Sites Score_Others'!T433="",'Sites Score_Others'!S433=""),"no","yes")</f>
        <v>yes</v>
      </c>
    </row>
    <row r="882" spans="5:18" hidden="1" outlineLevel="1" x14ac:dyDescent="0.45">
      <c r="E882" s="2" t="s">
        <v>558</v>
      </c>
      <c r="F882" s="2" t="s">
        <v>560</v>
      </c>
      <c r="G882" s="1" t="s">
        <v>131</v>
      </c>
      <c r="H882" s="1" t="s">
        <v>130</v>
      </c>
      <c r="I882" s="1" t="s">
        <v>132</v>
      </c>
      <c r="K882" s="42" t="str">
        <f>IF(OR('Sites Score_Others'!M434="",'Sites Score_Others'!L434=""),"no","yes")</f>
        <v>yes</v>
      </c>
      <c r="L882" s="42" t="str">
        <f>IF(OR('Sites Score_Others'!N434="",'Sites Score_Others'!M434=""),"no","yes")</f>
        <v>yes</v>
      </c>
      <c r="M882" s="42" t="str">
        <f>IF(OR('Sites Score_Others'!O434="",'Sites Score_Others'!N434=""),"no","yes")</f>
        <v>yes</v>
      </c>
      <c r="N882" s="42" t="str">
        <f>IF(OR('Sites Score_Others'!P434="",'Sites Score_Others'!O434=""),"no","yes")</f>
        <v>yes</v>
      </c>
      <c r="O882" s="80" t="s">
        <v>602</v>
      </c>
      <c r="P882" s="42" t="str">
        <f>IF(OR('Sites Score_Others'!R434="",'Sites Score_Others'!P434=""),"no","yes")</f>
        <v>yes</v>
      </c>
      <c r="Q882" s="42" t="str">
        <f>IF(OR('Sites Score_Others'!S434="",'Sites Score_Others'!R434=""),"no","yes")</f>
        <v>yes</v>
      </c>
      <c r="R882" s="42" t="str">
        <f>IF(OR('Sites Score_Others'!T434="",'Sites Score_Others'!S434=""),"no","yes")</f>
        <v>yes</v>
      </c>
    </row>
    <row r="883" spans="5:18" hidden="1" outlineLevel="1" x14ac:dyDescent="0.45">
      <c r="E883" s="2" t="s">
        <v>558</v>
      </c>
      <c r="F883" s="2" t="s">
        <v>561</v>
      </c>
      <c r="G883" s="1" t="s">
        <v>131</v>
      </c>
      <c r="H883" s="1" t="s">
        <v>130</v>
      </c>
      <c r="I883" s="1" t="s">
        <v>132</v>
      </c>
      <c r="K883" s="42" t="str">
        <f>IF(OR('Sites Score_Others'!M435="",'Sites Score_Others'!L435=""),"no","yes")</f>
        <v>yes</v>
      </c>
      <c r="L883" s="42" t="str">
        <f>IF(OR('Sites Score_Others'!N435="",'Sites Score_Others'!M435=""),"no","yes")</f>
        <v>yes</v>
      </c>
      <c r="M883" s="42" t="str">
        <f>IF(OR('Sites Score_Others'!O435="",'Sites Score_Others'!N435=""),"no","yes")</f>
        <v>yes</v>
      </c>
      <c r="N883" s="42" t="str">
        <f>IF(OR('Sites Score_Others'!P435="",'Sites Score_Others'!O435=""),"no","yes")</f>
        <v>yes</v>
      </c>
      <c r="O883" s="80" t="s">
        <v>602</v>
      </c>
      <c r="P883" s="42" t="str">
        <f>IF(OR('Sites Score_Others'!R435="",'Sites Score_Others'!P435=""),"no","yes")</f>
        <v>yes</v>
      </c>
      <c r="Q883" s="42" t="str">
        <f>IF(OR('Sites Score_Others'!S435="",'Sites Score_Others'!R435=""),"no","yes")</f>
        <v>yes</v>
      </c>
      <c r="R883" s="42" t="str">
        <f>IF(OR('Sites Score_Others'!T435="",'Sites Score_Others'!S435=""),"no","yes")</f>
        <v>yes</v>
      </c>
    </row>
    <row r="884" spans="5:18" hidden="1" outlineLevel="1" x14ac:dyDescent="0.45">
      <c r="E884" s="2" t="s">
        <v>558</v>
      </c>
      <c r="F884" s="2" t="s">
        <v>562</v>
      </c>
      <c r="G884" s="1" t="s">
        <v>131</v>
      </c>
      <c r="H884" s="1" t="s">
        <v>130</v>
      </c>
      <c r="I884" s="1" t="s">
        <v>132</v>
      </c>
      <c r="K884" s="42" t="str">
        <f>IF(OR('Sites Score_Others'!M436="",'Sites Score_Others'!L436=""),"no","yes")</f>
        <v>yes</v>
      </c>
      <c r="L884" s="42" t="str">
        <f>IF(OR('Sites Score_Others'!N436="",'Sites Score_Others'!M436=""),"no","yes")</f>
        <v>yes</v>
      </c>
      <c r="M884" s="42" t="str">
        <f>IF(OR('Sites Score_Others'!O436="",'Sites Score_Others'!N436=""),"no","yes")</f>
        <v>yes</v>
      </c>
      <c r="N884" s="42" t="str">
        <f>IF(OR('Sites Score_Others'!P436="",'Sites Score_Others'!O436=""),"no","yes")</f>
        <v>yes</v>
      </c>
      <c r="O884" s="80" t="s">
        <v>602</v>
      </c>
      <c r="P884" s="42" t="str">
        <f>IF(OR('Sites Score_Others'!R436="",'Sites Score_Others'!P436=""),"no","yes")</f>
        <v>yes</v>
      </c>
      <c r="Q884" s="42" t="str">
        <f>IF(OR('Sites Score_Others'!S436="",'Sites Score_Others'!R436=""),"no","yes")</f>
        <v>yes</v>
      </c>
      <c r="R884" s="42" t="str">
        <f>IF(OR('Sites Score_Others'!T436="",'Sites Score_Others'!S436=""),"no","yes")</f>
        <v>yes</v>
      </c>
    </row>
    <row r="885" spans="5:18" hidden="1" outlineLevel="1" x14ac:dyDescent="0.45">
      <c r="E885" s="2" t="s">
        <v>558</v>
      </c>
      <c r="F885" s="2" t="s">
        <v>563</v>
      </c>
      <c r="G885" s="1" t="s">
        <v>131</v>
      </c>
      <c r="H885" s="1" t="s">
        <v>130</v>
      </c>
      <c r="I885" s="1" t="s">
        <v>132</v>
      </c>
      <c r="K885" s="42" t="str">
        <f>IF(OR('Sites Score_Others'!M437="",'Sites Score_Others'!L437=""),"no","yes")</f>
        <v>yes</v>
      </c>
      <c r="L885" s="42" t="str">
        <f>IF(OR('Sites Score_Others'!N437="",'Sites Score_Others'!M437=""),"no","yes")</f>
        <v>yes</v>
      </c>
      <c r="M885" s="42" t="str">
        <f>IF(OR('Sites Score_Others'!O437="",'Sites Score_Others'!N437=""),"no","yes")</f>
        <v>yes</v>
      </c>
      <c r="N885" s="42" t="str">
        <f>IF(OR('Sites Score_Others'!P437="",'Sites Score_Others'!O437=""),"no","yes")</f>
        <v>yes</v>
      </c>
      <c r="O885" s="80" t="s">
        <v>602</v>
      </c>
      <c r="P885" s="42" t="str">
        <f>IF(OR('Sites Score_Others'!R437="",'Sites Score_Others'!P437=""),"no","yes")</f>
        <v>yes</v>
      </c>
      <c r="Q885" s="42" t="str">
        <f>IF(OR('Sites Score_Others'!S437="",'Sites Score_Others'!R437=""),"no","yes")</f>
        <v>yes</v>
      </c>
      <c r="R885" s="42" t="str">
        <f>IF(OR('Sites Score_Others'!T437="",'Sites Score_Others'!S437=""),"no","yes")</f>
        <v>yes</v>
      </c>
    </row>
    <row r="886" spans="5:18" hidden="1" outlineLevel="1" x14ac:dyDescent="0.45">
      <c r="E886" s="2" t="s">
        <v>558</v>
      </c>
      <c r="F886" s="2" t="s">
        <v>564</v>
      </c>
      <c r="G886" s="1" t="s">
        <v>131</v>
      </c>
      <c r="H886" s="1" t="s">
        <v>130</v>
      </c>
      <c r="I886" s="1" t="s">
        <v>132</v>
      </c>
      <c r="K886" s="42" t="str">
        <f>IF(OR('Sites Score_Others'!M438="",'Sites Score_Others'!L438=""),"no","yes")</f>
        <v>yes</v>
      </c>
      <c r="L886" s="42" t="str">
        <f>IF(OR('Sites Score_Others'!N438="",'Sites Score_Others'!M438=""),"no","yes")</f>
        <v>yes</v>
      </c>
      <c r="M886" s="42" t="str">
        <f>IF(OR('Sites Score_Others'!O438="",'Sites Score_Others'!N438=""),"no","yes")</f>
        <v>yes</v>
      </c>
      <c r="N886" s="42" t="str">
        <f>IF(OR('Sites Score_Others'!P438="",'Sites Score_Others'!O438=""),"no","yes")</f>
        <v>yes</v>
      </c>
      <c r="O886" s="80" t="s">
        <v>602</v>
      </c>
      <c r="P886" s="42" t="str">
        <f>IF(OR('Sites Score_Others'!R438="",'Sites Score_Others'!P438=""),"no","yes")</f>
        <v>yes</v>
      </c>
      <c r="Q886" s="42" t="str">
        <f>IF(OR('Sites Score_Others'!S438="",'Sites Score_Others'!R438=""),"no","yes")</f>
        <v>yes</v>
      </c>
      <c r="R886" s="42" t="str">
        <f>IF(OR('Sites Score_Others'!T438="",'Sites Score_Others'!S438=""),"no","yes")</f>
        <v>yes</v>
      </c>
    </row>
    <row r="887" spans="5:18" hidden="1" outlineLevel="1" x14ac:dyDescent="0.45">
      <c r="E887" s="2" t="s">
        <v>558</v>
      </c>
      <c r="F887" s="2" t="s">
        <v>565</v>
      </c>
      <c r="G887" s="1" t="s">
        <v>131</v>
      </c>
      <c r="H887" s="1" t="s">
        <v>130</v>
      </c>
      <c r="I887" s="1" t="s">
        <v>132</v>
      </c>
      <c r="K887" s="42" t="str">
        <f>IF(OR('Sites Score_Others'!M439="",'Sites Score_Others'!L439=""),"no","yes")</f>
        <v>yes</v>
      </c>
      <c r="L887" s="42" t="str">
        <f>IF(OR('Sites Score_Others'!N439="",'Sites Score_Others'!M439=""),"no","yes")</f>
        <v>yes</v>
      </c>
      <c r="M887" s="42" t="str">
        <f>IF(OR('Sites Score_Others'!O439="",'Sites Score_Others'!N439=""),"no","yes")</f>
        <v>yes</v>
      </c>
      <c r="N887" s="42" t="str">
        <f>IF(OR('Sites Score_Others'!P439="",'Sites Score_Others'!O439=""),"no","yes")</f>
        <v>yes</v>
      </c>
      <c r="O887" s="80" t="s">
        <v>602</v>
      </c>
      <c r="P887" s="42" t="str">
        <f>IF(OR('Sites Score_Others'!R439="",'Sites Score_Others'!P439=""),"no","yes")</f>
        <v>yes</v>
      </c>
      <c r="Q887" s="42" t="str">
        <f>IF(OR('Sites Score_Others'!S439="",'Sites Score_Others'!R439=""),"no","yes")</f>
        <v>yes</v>
      </c>
      <c r="R887" s="42" t="str">
        <f>IF(OR('Sites Score_Others'!T439="",'Sites Score_Others'!S439=""),"no","yes")</f>
        <v>yes</v>
      </c>
    </row>
    <row r="888" spans="5:18" hidden="1" outlineLevel="1" x14ac:dyDescent="0.45">
      <c r="E888" s="2" t="s">
        <v>558</v>
      </c>
      <c r="F888" s="2" t="s">
        <v>566</v>
      </c>
      <c r="G888" s="1" t="s">
        <v>131</v>
      </c>
      <c r="H888" s="1" t="s">
        <v>130</v>
      </c>
      <c r="I888" s="1" t="s">
        <v>132</v>
      </c>
      <c r="K888" s="42" t="str">
        <f>IF(OR('Sites Score_Others'!M440="",'Sites Score_Others'!L440=""),"no","yes")</f>
        <v>yes</v>
      </c>
      <c r="L888" s="42" t="str">
        <f>IF(OR('Sites Score_Others'!N440="",'Sites Score_Others'!M440=""),"no","yes")</f>
        <v>yes</v>
      </c>
      <c r="M888" s="42" t="str">
        <f>IF(OR('Sites Score_Others'!O440="",'Sites Score_Others'!N440=""),"no","yes")</f>
        <v>yes</v>
      </c>
      <c r="N888" s="42" t="str">
        <f>IF(OR('Sites Score_Others'!P440="",'Sites Score_Others'!O440=""),"no","yes")</f>
        <v>yes</v>
      </c>
      <c r="O888" s="80" t="s">
        <v>602</v>
      </c>
      <c r="P888" s="42" t="str">
        <f>IF(OR('Sites Score_Others'!R440="",'Sites Score_Others'!P440=""),"no","yes")</f>
        <v>yes</v>
      </c>
      <c r="Q888" s="42" t="str">
        <f>IF(OR('Sites Score_Others'!S440="",'Sites Score_Others'!R440=""),"no","yes")</f>
        <v>yes</v>
      </c>
      <c r="R888" s="42" t="str">
        <f>IF(OR('Sites Score_Others'!T440="",'Sites Score_Others'!S440=""),"no","yes")</f>
        <v>yes</v>
      </c>
    </row>
    <row r="889" spans="5:18" hidden="1" outlineLevel="1" x14ac:dyDescent="0.45">
      <c r="E889" s="2" t="s">
        <v>558</v>
      </c>
      <c r="F889" s="2" t="s">
        <v>567</v>
      </c>
      <c r="G889" s="1" t="s">
        <v>131</v>
      </c>
      <c r="H889" s="1" t="s">
        <v>130</v>
      </c>
      <c r="I889" s="1" t="s">
        <v>132</v>
      </c>
      <c r="K889" s="42" t="str">
        <f>IF(OR('Sites Score_Others'!M441="",'Sites Score_Others'!L441=""),"no","yes")</f>
        <v>yes</v>
      </c>
      <c r="L889" s="42" t="str">
        <f>IF(OR('Sites Score_Others'!N441="",'Sites Score_Others'!M441=""),"no","yes")</f>
        <v>yes</v>
      </c>
      <c r="M889" s="42" t="str">
        <f>IF(OR('Sites Score_Others'!O441="",'Sites Score_Others'!N441=""),"no","yes")</f>
        <v>yes</v>
      </c>
      <c r="N889" s="42" t="str">
        <f>IF(OR('Sites Score_Others'!P441="",'Sites Score_Others'!O441=""),"no","yes")</f>
        <v>yes</v>
      </c>
      <c r="O889" s="80" t="s">
        <v>602</v>
      </c>
      <c r="P889" s="42" t="str">
        <f>IF(OR('Sites Score_Others'!R441="",'Sites Score_Others'!P441=""),"no","yes")</f>
        <v>yes</v>
      </c>
      <c r="Q889" s="42" t="str">
        <f>IF(OR('Sites Score_Others'!S441="",'Sites Score_Others'!R441=""),"no","yes")</f>
        <v>yes</v>
      </c>
      <c r="R889" s="42" t="str">
        <f>IF(OR('Sites Score_Others'!T441="",'Sites Score_Others'!S441=""),"no","yes")</f>
        <v>yes</v>
      </c>
    </row>
    <row r="890" spans="5:18" hidden="1" outlineLevel="1" x14ac:dyDescent="0.45">
      <c r="E890" s="2" t="s">
        <v>558</v>
      </c>
      <c r="F890" s="2" t="s">
        <v>568</v>
      </c>
      <c r="G890" s="1" t="s">
        <v>131</v>
      </c>
      <c r="H890" s="1" t="s">
        <v>130</v>
      </c>
      <c r="I890" s="1" t="s">
        <v>132</v>
      </c>
      <c r="K890" s="42" t="str">
        <f>IF(OR('Sites Score_Others'!M442="",'Sites Score_Others'!L442=""),"no","yes")</f>
        <v>yes</v>
      </c>
      <c r="L890" s="42" t="str">
        <f>IF(OR('Sites Score_Others'!N442="",'Sites Score_Others'!M442=""),"no","yes")</f>
        <v>yes</v>
      </c>
      <c r="M890" s="42" t="str">
        <f>IF(OR('Sites Score_Others'!O442="",'Sites Score_Others'!N442=""),"no","yes")</f>
        <v>yes</v>
      </c>
      <c r="N890" s="42" t="str">
        <f>IF(OR('Sites Score_Others'!P442="",'Sites Score_Others'!O442=""),"no","yes")</f>
        <v>yes</v>
      </c>
      <c r="O890" s="80" t="s">
        <v>602</v>
      </c>
      <c r="P890" s="42" t="str">
        <f>IF(OR('Sites Score_Others'!R442="",'Sites Score_Others'!P442=""),"no","yes")</f>
        <v>yes</v>
      </c>
      <c r="Q890" s="42" t="str">
        <f>IF(OR('Sites Score_Others'!S442="",'Sites Score_Others'!R442=""),"no","yes")</f>
        <v>yes</v>
      </c>
      <c r="R890" s="42" t="str">
        <f>IF(OR('Sites Score_Others'!T442="",'Sites Score_Others'!S442=""),"no","yes")</f>
        <v>yes</v>
      </c>
    </row>
    <row r="891" spans="5:18" hidden="1" outlineLevel="1" x14ac:dyDescent="0.45">
      <c r="E891" s="2" t="s">
        <v>558</v>
      </c>
      <c r="F891" s="2" t="s">
        <v>569</v>
      </c>
      <c r="G891" s="1" t="s">
        <v>131</v>
      </c>
      <c r="H891" s="1" t="s">
        <v>130</v>
      </c>
      <c r="I891" s="1" t="s">
        <v>132</v>
      </c>
      <c r="K891" s="42" t="str">
        <f>IF(OR('Sites Score_Others'!M443="",'Sites Score_Others'!L443=""),"no","yes")</f>
        <v>yes</v>
      </c>
      <c r="L891" s="42" t="str">
        <f>IF(OR('Sites Score_Others'!N443="",'Sites Score_Others'!M443=""),"no","yes")</f>
        <v>yes</v>
      </c>
      <c r="M891" s="42" t="str">
        <f>IF(OR('Sites Score_Others'!O443="",'Sites Score_Others'!N443=""),"no","yes")</f>
        <v>yes</v>
      </c>
      <c r="N891" s="42" t="str">
        <f>IF(OR('Sites Score_Others'!P443="",'Sites Score_Others'!O443=""),"no","yes")</f>
        <v>yes</v>
      </c>
      <c r="O891" s="80" t="s">
        <v>602</v>
      </c>
      <c r="P891" s="42" t="str">
        <f>IF(OR('Sites Score_Others'!R443="",'Sites Score_Others'!P443=""),"no","yes")</f>
        <v>yes</v>
      </c>
      <c r="Q891" s="42" t="str">
        <f>IF(OR('Sites Score_Others'!S443="",'Sites Score_Others'!R443=""),"no","yes")</f>
        <v>yes</v>
      </c>
      <c r="R891" s="42" t="str">
        <f>IF(OR('Sites Score_Others'!T443="",'Sites Score_Others'!S443=""),"no","yes")</f>
        <v>yes</v>
      </c>
    </row>
    <row r="892" spans="5:18" hidden="1" outlineLevel="1" x14ac:dyDescent="0.45">
      <c r="E892" s="2" t="s">
        <v>558</v>
      </c>
      <c r="F892" s="2" t="s">
        <v>570</v>
      </c>
      <c r="G892" s="1" t="s">
        <v>131</v>
      </c>
      <c r="H892" s="1" t="s">
        <v>130</v>
      </c>
      <c r="I892" s="1" t="s">
        <v>132</v>
      </c>
      <c r="K892" s="42" t="str">
        <f>IF(OR('Sites Score_Others'!M444="",'Sites Score_Others'!L444=""),"no","yes")</f>
        <v>yes</v>
      </c>
      <c r="L892" s="42" t="str">
        <f>IF(OR('Sites Score_Others'!N444="",'Sites Score_Others'!M444=""),"no","yes")</f>
        <v>yes</v>
      </c>
      <c r="M892" s="42" t="str">
        <f>IF(OR('Sites Score_Others'!O444="",'Sites Score_Others'!N444=""),"no","yes")</f>
        <v>yes</v>
      </c>
      <c r="N892" s="42" t="str">
        <f>IF(OR('Sites Score_Others'!P444="",'Sites Score_Others'!O444=""),"no","yes")</f>
        <v>yes</v>
      </c>
      <c r="O892" s="80" t="s">
        <v>602</v>
      </c>
      <c r="P892" s="42" t="str">
        <f>IF(OR('Sites Score_Others'!R444="",'Sites Score_Others'!P444=""),"no","yes")</f>
        <v>yes</v>
      </c>
      <c r="Q892" s="42" t="str">
        <f>IF(OR('Sites Score_Others'!S444="",'Sites Score_Others'!R444=""),"no","yes")</f>
        <v>yes</v>
      </c>
      <c r="R892" s="42" t="str">
        <f>IF(OR('Sites Score_Others'!T444="",'Sites Score_Others'!S444=""),"no","yes")</f>
        <v>yes</v>
      </c>
    </row>
    <row r="893" spans="5:18" hidden="1" outlineLevel="1" x14ac:dyDescent="0.45">
      <c r="E893" s="2" t="s">
        <v>558</v>
      </c>
      <c r="F893" s="2" t="s">
        <v>571</v>
      </c>
      <c r="G893" s="1" t="s">
        <v>131</v>
      </c>
      <c r="H893" s="1" t="s">
        <v>130</v>
      </c>
      <c r="I893" s="1" t="s">
        <v>132</v>
      </c>
      <c r="K893" s="42" t="str">
        <f>IF(OR('Sites Score_Others'!M445="",'Sites Score_Others'!L445=""),"no","yes")</f>
        <v>yes</v>
      </c>
      <c r="L893" s="42" t="str">
        <f>IF(OR('Sites Score_Others'!N445="",'Sites Score_Others'!M445=""),"no","yes")</f>
        <v>yes</v>
      </c>
      <c r="M893" s="42" t="str">
        <f>IF(OR('Sites Score_Others'!O445="",'Sites Score_Others'!N445=""),"no","yes")</f>
        <v>yes</v>
      </c>
      <c r="N893" s="42" t="str">
        <f>IF(OR('Sites Score_Others'!P445="",'Sites Score_Others'!O445=""),"no","yes")</f>
        <v>yes</v>
      </c>
      <c r="O893" s="80" t="s">
        <v>602</v>
      </c>
      <c r="P893" s="42" t="str">
        <f>IF(OR('Sites Score_Others'!R445="",'Sites Score_Others'!P445=""),"no","yes")</f>
        <v>yes</v>
      </c>
      <c r="Q893" s="42" t="str">
        <f>IF(OR('Sites Score_Others'!S445="",'Sites Score_Others'!R445=""),"no","yes")</f>
        <v>yes</v>
      </c>
      <c r="R893" s="42" t="str">
        <f>IF(OR('Sites Score_Others'!T445="",'Sites Score_Others'!S445=""),"no","yes")</f>
        <v>yes</v>
      </c>
    </row>
    <row r="894" spans="5:18" hidden="1" outlineLevel="1" x14ac:dyDescent="0.45">
      <c r="E894" s="2" t="s">
        <v>558</v>
      </c>
      <c r="F894" s="2" t="s">
        <v>572</v>
      </c>
      <c r="G894" s="1" t="s">
        <v>131</v>
      </c>
      <c r="H894" s="1" t="s">
        <v>130</v>
      </c>
      <c r="I894" s="1" t="s">
        <v>132</v>
      </c>
      <c r="K894" s="42" t="str">
        <f>IF(OR('Sites Score_Others'!M446="",'Sites Score_Others'!L446=""),"no","yes")</f>
        <v>yes</v>
      </c>
      <c r="L894" s="42" t="str">
        <f>IF(OR('Sites Score_Others'!N446="",'Sites Score_Others'!M446=""),"no","yes")</f>
        <v>yes</v>
      </c>
      <c r="M894" s="42" t="str">
        <f>IF(OR('Sites Score_Others'!O446="",'Sites Score_Others'!N446=""),"no","yes")</f>
        <v>yes</v>
      </c>
      <c r="N894" s="42" t="str">
        <f>IF(OR('Sites Score_Others'!P446="",'Sites Score_Others'!O446=""),"no","yes")</f>
        <v>yes</v>
      </c>
      <c r="O894" s="80" t="s">
        <v>602</v>
      </c>
      <c r="P894" s="42" t="str">
        <f>IF(OR('Sites Score_Others'!R446="",'Sites Score_Others'!P446=""),"no","yes")</f>
        <v>yes</v>
      </c>
      <c r="Q894" s="42" t="str">
        <f>IF(OR('Sites Score_Others'!S446="",'Sites Score_Others'!R446=""),"no","yes")</f>
        <v>yes</v>
      </c>
      <c r="R894" s="42" t="str">
        <f>IF(OR('Sites Score_Others'!T446="",'Sites Score_Others'!S446=""),"no","yes")</f>
        <v>yes</v>
      </c>
    </row>
    <row r="895" spans="5:18" hidden="1" outlineLevel="1" x14ac:dyDescent="0.45">
      <c r="E895" s="2" t="s">
        <v>558</v>
      </c>
      <c r="F895" s="2" t="s">
        <v>573</v>
      </c>
      <c r="G895" s="1" t="s">
        <v>131</v>
      </c>
      <c r="H895" s="1" t="s">
        <v>130</v>
      </c>
      <c r="I895" s="1" t="s">
        <v>132</v>
      </c>
      <c r="K895" s="42" t="str">
        <f>IF(OR('Sites Score_Others'!M447="",'Sites Score_Others'!L447=""),"no","yes")</f>
        <v>yes</v>
      </c>
      <c r="L895" s="42" t="str">
        <f>IF(OR('Sites Score_Others'!N447="",'Sites Score_Others'!M447=""),"no","yes")</f>
        <v>yes</v>
      </c>
      <c r="M895" s="42" t="str">
        <f>IF(OR('Sites Score_Others'!O447="",'Sites Score_Others'!N447=""),"no","yes")</f>
        <v>yes</v>
      </c>
      <c r="N895" s="42" t="str">
        <f>IF(OR('Sites Score_Others'!P447="",'Sites Score_Others'!O447=""),"no","yes")</f>
        <v>yes</v>
      </c>
      <c r="O895" s="80" t="s">
        <v>602</v>
      </c>
      <c r="P895" s="42" t="str">
        <f>IF(OR('Sites Score_Others'!R447="",'Sites Score_Others'!P447=""),"no","yes")</f>
        <v>yes</v>
      </c>
      <c r="Q895" s="42" t="str">
        <f>IF(OR('Sites Score_Others'!S447="",'Sites Score_Others'!R447=""),"no","yes")</f>
        <v>yes</v>
      </c>
      <c r="R895" s="42" t="str">
        <f>IF(OR('Sites Score_Others'!T447="",'Sites Score_Others'!S447=""),"no","yes")</f>
        <v>yes</v>
      </c>
    </row>
    <row r="896" spans="5:18" hidden="1" outlineLevel="1" x14ac:dyDescent="0.45">
      <c r="E896" s="2" t="s">
        <v>558</v>
      </c>
      <c r="F896" s="2" t="s">
        <v>574</v>
      </c>
      <c r="G896" s="1" t="s">
        <v>131</v>
      </c>
      <c r="H896" s="1" t="s">
        <v>130</v>
      </c>
      <c r="I896" s="1" t="s">
        <v>132</v>
      </c>
      <c r="K896" s="42" t="str">
        <f>IF(OR('Sites Score_Others'!M448="",'Sites Score_Others'!L448=""),"no","yes")</f>
        <v>yes</v>
      </c>
      <c r="L896" s="42" t="str">
        <f>IF(OR('Sites Score_Others'!N448="",'Sites Score_Others'!M448=""),"no","yes")</f>
        <v>yes</v>
      </c>
      <c r="M896" s="42" t="str">
        <f>IF(OR('Sites Score_Others'!O448="",'Sites Score_Others'!N448=""),"no","yes")</f>
        <v>yes</v>
      </c>
      <c r="N896" s="42" t="str">
        <f>IF(OR('Sites Score_Others'!P448="",'Sites Score_Others'!O448=""),"no","yes")</f>
        <v>no</v>
      </c>
      <c r="O896" s="80" t="s">
        <v>602</v>
      </c>
      <c r="P896" s="42" t="str">
        <f>IF(OR('Sites Score_Others'!R448="",'Sites Score_Others'!P448=""),"no","yes")</f>
        <v>no</v>
      </c>
      <c r="Q896" s="42" t="str">
        <f>IF(OR('Sites Score_Others'!S448="",'Sites Score_Others'!R448=""),"no","yes")</f>
        <v>no</v>
      </c>
      <c r="R896" s="42" t="str">
        <f>IF(OR('Sites Score_Others'!T448="",'Sites Score_Others'!S448=""),"no","yes")</f>
        <v>no</v>
      </c>
    </row>
    <row r="897" spans="1:18" hidden="1" outlineLevel="1" x14ac:dyDescent="0.45">
      <c r="E897" s="2" t="s">
        <v>558</v>
      </c>
      <c r="F897" s="2" t="s">
        <v>575</v>
      </c>
      <c r="G897" s="1" t="s">
        <v>131</v>
      </c>
      <c r="H897" s="1" t="s">
        <v>130</v>
      </c>
      <c r="I897" s="1" t="s">
        <v>132</v>
      </c>
      <c r="K897" s="42" t="str">
        <f>IF(OR('Sites Score_Others'!M449="",'Sites Score_Others'!L449=""),"no","yes")</f>
        <v>yes</v>
      </c>
      <c r="L897" s="42" t="str">
        <f>IF(OR('Sites Score_Others'!N449="",'Sites Score_Others'!M449=""),"no","yes")</f>
        <v>yes</v>
      </c>
      <c r="M897" s="42" t="str">
        <f>IF(OR('Sites Score_Others'!O449="",'Sites Score_Others'!N449=""),"no","yes")</f>
        <v>yes</v>
      </c>
      <c r="N897" s="42" t="str">
        <f>IF(OR('Sites Score_Others'!P449="",'Sites Score_Others'!O449=""),"no","yes")</f>
        <v>yes</v>
      </c>
      <c r="O897" s="80" t="s">
        <v>602</v>
      </c>
      <c r="P897" s="42" t="str">
        <f>IF(OR('Sites Score_Others'!R449="",'Sites Score_Others'!P449=""),"no","yes")</f>
        <v>yes</v>
      </c>
      <c r="Q897" s="42" t="str">
        <f>IF(OR('Sites Score_Others'!S449="",'Sites Score_Others'!R449=""),"no","yes")</f>
        <v>yes</v>
      </c>
      <c r="R897" s="42" t="str">
        <f>IF(OR('Sites Score_Others'!T449="",'Sites Score_Others'!S449=""),"no","yes")</f>
        <v>no</v>
      </c>
    </row>
    <row r="898" spans="1:18" hidden="1" outlineLevel="1" x14ac:dyDescent="0.45">
      <c r="E898" s="2" t="s">
        <v>558</v>
      </c>
      <c r="F898" s="2" t="s">
        <v>576</v>
      </c>
      <c r="G898" s="1" t="s">
        <v>131</v>
      </c>
      <c r="H898" s="1" t="s">
        <v>130</v>
      </c>
      <c r="I898" s="1" t="s">
        <v>132</v>
      </c>
      <c r="K898" s="42" t="str">
        <f>IF(OR('Sites Score_Others'!M450="",'Sites Score_Others'!L450=""),"no","yes")</f>
        <v>no</v>
      </c>
      <c r="L898" s="42" t="str">
        <f>IF(OR('Sites Score_Others'!N450="",'Sites Score_Others'!M450=""),"no","yes")</f>
        <v>no</v>
      </c>
      <c r="M898" s="42" t="str">
        <f>IF(OR('Sites Score_Others'!O450="",'Sites Score_Others'!N450=""),"no","yes")</f>
        <v>no</v>
      </c>
      <c r="N898" s="42" t="str">
        <f>IF(OR('Sites Score_Others'!P450="",'Sites Score_Others'!O450=""),"no","yes")</f>
        <v>no</v>
      </c>
      <c r="O898" s="80" t="s">
        <v>602</v>
      </c>
      <c r="P898" s="42" t="str">
        <f>IF(OR('Sites Score_Others'!R450="",'Sites Score_Others'!P450=""),"no","yes")</f>
        <v>no</v>
      </c>
      <c r="Q898" s="42" t="str">
        <f>IF(OR('Sites Score_Others'!S450="",'Sites Score_Others'!R450=""),"no","yes")</f>
        <v>yes</v>
      </c>
      <c r="R898" s="42" t="str">
        <f>IF(OR('Sites Score_Others'!T450="",'Sites Score_Others'!S450=""),"no","yes")</f>
        <v>yes</v>
      </c>
    </row>
    <row r="899" spans="1:18" hidden="1" outlineLevel="1" x14ac:dyDescent="0.45">
      <c r="E899" s="2" t="s">
        <v>558</v>
      </c>
      <c r="F899" s="2" t="s">
        <v>577</v>
      </c>
      <c r="G899" s="1" t="s">
        <v>131</v>
      </c>
      <c r="H899" s="1" t="s">
        <v>130</v>
      </c>
      <c r="I899" s="1" t="s">
        <v>132</v>
      </c>
      <c r="K899" s="42" t="str">
        <f>IF(OR('Sites Score_Others'!M451="",'Sites Score_Others'!L451=""),"no","yes")</f>
        <v>yes</v>
      </c>
      <c r="L899" s="42" t="str">
        <f>IF(OR('Sites Score_Others'!N451="",'Sites Score_Others'!M451=""),"no","yes")</f>
        <v>yes</v>
      </c>
      <c r="M899" s="42" t="str">
        <f>IF(OR('Sites Score_Others'!O451="",'Sites Score_Others'!N451=""),"no","yes")</f>
        <v>yes</v>
      </c>
      <c r="N899" s="42" t="str">
        <f>IF(OR('Sites Score_Others'!P451="",'Sites Score_Others'!O451=""),"no","yes")</f>
        <v>yes</v>
      </c>
      <c r="O899" s="80" t="s">
        <v>602</v>
      </c>
      <c r="P899" s="42" t="str">
        <f>IF(OR('Sites Score_Others'!R451="",'Sites Score_Others'!P451=""),"no","yes")</f>
        <v>yes</v>
      </c>
      <c r="Q899" s="42" t="str">
        <f>IF(OR('Sites Score_Others'!S451="",'Sites Score_Others'!R451=""),"no","yes")</f>
        <v>yes</v>
      </c>
      <c r="R899" s="42" t="str">
        <f>IF(OR('Sites Score_Others'!T451="",'Sites Score_Others'!S451=""),"no","yes")</f>
        <v>yes</v>
      </c>
    </row>
    <row r="900" spans="1:18" hidden="1" outlineLevel="1" x14ac:dyDescent="0.45">
      <c r="E900" s="2" t="s">
        <v>558</v>
      </c>
      <c r="F900" s="2" t="s">
        <v>578</v>
      </c>
      <c r="G900" s="1" t="s">
        <v>131</v>
      </c>
      <c r="H900" s="1" t="s">
        <v>130</v>
      </c>
      <c r="I900" s="1" t="s">
        <v>132</v>
      </c>
      <c r="K900" s="42" t="str">
        <f>IF(OR('Sites Score_Others'!M452="",'Sites Score_Others'!L452=""),"no","yes")</f>
        <v>yes</v>
      </c>
      <c r="L900" s="42" t="str">
        <f>IF(OR('Sites Score_Others'!N452="",'Sites Score_Others'!M452=""),"no","yes")</f>
        <v>yes</v>
      </c>
      <c r="M900" s="42" t="str">
        <f>IF(OR('Sites Score_Others'!O452="",'Sites Score_Others'!N452=""),"no","yes")</f>
        <v>yes</v>
      </c>
      <c r="N900" s="42" t="str">
        <f>IF(OR('Sites Score_Others'!P452="",'Sites Score_Others'!O452=""),"no","yes")</f>
        <v>yes</v>
      </c>
      <c r="O900" s="80" t="s">
        <v>602</v>
      </c>
      <c r="P900" s="42" t="str">
        <f>IF(OR('Sites Score_Others'!R452="",'Sites Score_Others'!P452=""),"no","yes")</f>
        <v>yes</v>
      </c>
      <c r="Q900" s="42" t="str">
        <f>IF(OR('Sites Score_Others'!S452="",'Sites Score_Others'!R452=""),"no","yes")</f>
        <v>yes</v>
      </c>
      <c r="R900" s="42" t="str">
        <f>IF(OR('Sites Score_Others'!T452="",'Sites Score_Others'!S452=""),"no","yes")</f>
        <v>yes</v>
      </c>
    </row>
    <row r="901" spans="1:18" hidden="1" outlineLevel="1" x14ac:dyDescent="0.45">
      <c r="E901" s="2" t="s">
        <v>558</v>
      </c>
      <c r="F901" s="2" t="s">
        <v>579</v>
      </c>
      <c r="G901" s="1" t="s">
        <v>131</v>
      </c>
      <c r="H901" s="1" t="s">
        <v>130</v>
      </c>
      <c r="I901" s="1" t="s">
        <v>132</v>
      </c>
      <c r="K901" s="42" t="str">
        <f>IF(OR('Sites Score_Others'!M453="",'Sites Score_Others'!L453=""),"no","yes")</f>
        <v>yes</v>
      </c>
      <c r="L901" s="42" t="str">
        <f>IF(OR('Sites Score_Others'!N453="",'Sites Score_Others'!M453=""),"no","yes")</f>
        <v>yes</v>
      </c>
      <c r="M901" s="42" t="str">
        <f>IF(OR('Sites Score_Others'!O453="",'Sites Score_Others'!N453=""),"no","yes")</f>
        <v>yes</v>
      </c>
      <c r="N901" s="42" t="str">
        <f>IF(OR('Sites Score_Others'!P453="",'Sites Score_Others'!O453=""),"no","yes")</f>
        <v>yes</v>
      </c>
      <c r="O901" s="80" t="s">
        <v>602</v>
      </c>
      <c r="P901" s="42" t="str">
        <f>IF(OR('Sites Score_Others'!R453="",'Sites Score_Others'!P453=""),"no","yes")</f>
        <v>yes</v>
      </c>
      <c r="Q901" s="42" t="str">
        <f>IF(OR('Sites Score_Others'!S453="",'Sites Score_Others'!R453=""),"no","yes")</f>
        <v>yes</v>
      </c>
      <c r="R901" s="42" t="str">
        <f>IF(OR('Sites Score_Others'!T453="",'Sites Score_Others'!S453=""),"no","yes")</f>
        <v>yes</v>
      </c>
    </row>
    <row r="902" spans="1:18" collapsed="1" x14ac:dyDescent="0.45">
      <c r="E902" s="2"/>
      <c r="F902" s="2"/>
      <c r="G902" s="2"/>
      <c r="H902" s="2"/>
      <c r="L902" s="42"/>
      <c r="M902" s="42"/>
      <c r="N902" s="42"/>
      <c r="O902" s="42"/>
      <c r="P902" s="42"/>
      <c r="Q902" s="42"/>
      <c r="R902" s="42"/>
    </row>
    <row r="903" spans="1:18" s="121" customFormat="1" ht="13.15" x14ac:dyDescent="0.4">
      <c r="A903" s="121" t="s">
        <v>125</v>
      </c>
      <c r="I903" s="12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6924-FCCB-447F-ACE2-1A5AAE3E5944}">
  <sheetPr codeName="Sheet9">
    <tabColor rgb="FFCCCCCE"/>
  </sheetPr>
  <dimension ref="A1:AF443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124" customWidth="1"/>
    <col min="6" max="6" width="20.375" style="88" bestFit="1" customWidth="1"/>
    <col min="7" max="7" width="7.875" style="88" customWidth="1"/>
    <col min="8" max="8" width="8.75" style="38" bestFit="1" customWidth="1"/>
    <col min="9" max="9" width="3.5" style="1" customWidth="1"/>
    <col min="10" max="17" width="9" style="38" customWidth="1"/>
    <col min="18" max="18" width="9" style="1" customWidth="1"/>
    <col min="19" max="20" width="9" style="1" hidden="1" customWidth="1"/>
    <col min="21" max="32" width="0" style="1" hidden="1" customWidth="1"/>
    <col min="33" max="16384" width="9" style="1" hidden="1"/>
  </cols>
  <sheetData>
    <row r="1" spans="1:29" s="4" customFormat="1" ht="30.75" x14ac:dyDescent="0.35">
      <c r="A1" s="4" t="str">
        <f ca="1">RIGHT(CELL("filename", A1), LEN(CELL("filename", A1)) - SEARCH("]", CELL("filename", A1)))</f>
        <v>Counts</v>
      </c>
      <c r="D1" s="5"/>
      <c r="E1" s="5"/>
      <c r="F1" s="5"/>
      <c r="G1" s="5"/>
      <c r="H1" s="37"/>
      <c r="J1" s="37"/>
      <c r="K1" s="37"/>
      <c r="L1" s="37"/>
      <c r="M1" s="37"/>
      <c r="N1" s="37"/>
      <c r="O1" s="37"/>
      <c r="P1" s="37"/>
      <c r="Q1" s="37"/>
    </row>
    <row r="2" spans="1:29" ht="13.15" x14ac:dyDescent="0.35">
      <c r="E2" s="88"/>
      <c r="I2" s="6"/>
      <c r="J2" s="39" t="s">
        <v>580</v>
      </c>
      <c r="K2" s="39" t="s">
        <v>581</v>
      </c>
      <c r="L2" s="39" t="s">
        <v>582</v>
      </c>
      <c r="M2" s="39" t="s">
        <v>583</v>
      </c>
      <c r="N2" s="39" t="s">
        <v>584</v>
      </c>
      <c r="O2" s="39" t="s">
        <v>585</v>
      </c>
      <c r="P2" s="39" t="s">
        <v>586</v>
      </c>
      <c r="Q2" s="39" t="s">
        <v>587</v>
      </c>
      <c r="R2" s="6"/>
      <c r="S2" s="6"/>
      <c r="T2" s="6"/>
    </row>
    <row r="3" spans="1:29" ht="13.15" x14ac:dyDescent="0.35">
      <c r="E3" s="73" t="s">
        <v>6</v>
      </c>
      <c r="F3" s="73" t="s">
        <v>127</v>
      </c>
      <c r="G3" s="73" t="s">
        <v>129</v>
      </c>
      <c r="H3" s="74" t="s">
        <v>603</v>
      </c>
    </row>
    <row r="4" spans="1:29" ht="13.15" x14ac:dyDescent="0.35">
      <c r="E4" s="88"/>
    </row>
    <row r="5" spans="1:29" ht="13.15" x14ac:dyDescent="0.35">
      <c r="E5" s="88"/>
      <c r="H5" s="42"/>
    </row>
    <row r="6" spans="1:29" ht="13.15" x14ac:dyDescent="0.35">
      <c r="E6" s="88"/>
      <c r="I6" s="3"/>
    </row>
    <row r="7" spans="1:29" s="11" customFormat="1" ht="13.15" x14ac:dyDescent="0.35">
      <c r="A7" s="8" t="s">
        <v>604</v>
      </c>
      <c r="B7" s="8"/>
      <c r="C7" s="9"/>
      <c r="D7" s="10"/>
      <c r="E7" s="10"/>
      <c r="F7" s="10"/>
      <c r="G7" s="10"/>
      <c r="H7" s="43"/>
      <c r="J7" s="43"/>
      <c r="K7" s="43"/>
      <c r="L7" s="43"/>
      <c r="M7" s="43"/>
      <c r="N7" s="43"/>
      <c r="O7" s="43"/>
      <c r="P7" s="43"/>
      <c r="Q7" s="43"/>
    </row>
    <row r="8" spans="1:29" ht="13.15" x14ac:dyDescent="0.35">
      <c r="E8" s="88"/>
    </row>
    <row r="9" spans="1:29" ht="13.15" x14ac:dyDescent="0.4">
      <c r="E9" s="94" t="s">
        <v>133</v>
      </c>
      <c r="F9" s="88" t="s">
        <v>131</v>
      </c>
      <c r="G9" s="88" t="s">
        <v>605</v>
      </c>
      <c r="H9" s="79">
        <v>0</v>
      </c>
      <c r="I9" s="14"/>
      <c r="J9" s="95">
        <f>COUNTIFS('Difference (others)'!K:K,"&lt;"&amp;$H9,'Difference (others)'!$E:$E,$E9)</f>
        <v>5</v>
      </c>
      <c r="K9" s="95">
        <f>COUNTIFS('Difference (others)'!L:L,"&lt;"&amp;$H9,'Difference (others)'!$E:$E,$E9)</f>
        <v>7</v>
      </c>
      <c r="L9" s="95">
        <f>COUNTIFS('Difference (others)'!M:M,"&lt;"&amp;$H9,'Difference (others)'!$E:$E,$E9)</f>
        <v>3</v>
      </c>
      <c r="M9" s="95">
        <f>COUNTIFS('Difference (others)'!N:N,"&lt;"&amp;$H9,'Difference (others)'!$E:$E,$E9)</f>
        <v>1</v>
      </c>
      <c r="N9" s="95"/>
      <c r="O9" s="95">
        <f>COUNTIFS('Difference (others)'!P:P,"&lt;"&amp;$H9,'Difference (others)'!$E:$E,$E9)</f>
        <v>3</v>
      </c>
      <c r="P9" s="95">
        <f>COUNTIFS('Difference (others)'!Q:Q,"&lt;"&amp;$H9,'Difference (others)'!$E:$E,$E9)</f>
        <v>5</v>
      </c>
      <c r="Q9" s="95">
        <f>COUNTIFS('Difference (others)'!R:R,"&lt;"&amp;$H9,'Difference (others)'!$E:$E,$E9)</f>
        <v>4</v>
      </c>
      <c r="R9" s="14"/>
      <c r="S9" s="14"/>
      <c r="T9" s="14"/>
      <c r="U9" s="14"/>
      <c r="V9" s="14"/>
      <c r="W9" s="14"/>
      <c r="X9" s="14"/>
      <c r="Y9" s="14"/>
      <c r="AA9" s="3"/>
      <c r="AB9" s="3"/>
      <c r="AC9" s="3"/>
    </row>
    <row r="10" spans="1:29" ht="13.15" hidden="1" outlineLevel="1" x14ac:dyDescent="0.4">
      <c r="E10" s="94" t="s">
        <v>186</v>
      </c>
      <c r="F10" s="88" t="s">
        <v>131</v>
      </c>
      <c r="G10" s="88" t="s">
        <v>605</v>
      </c>
      <c r="H10" s="42">
        <v>0</v>
      </c>
      <c r="I10" s="14"/>
      <c r="J10" s="95">
        <f>COUNTIFS('Difference (others)'!K:K,"&lt;"&amp;$H10,'Difference (others)'!$E:$E,$E10)</f>
        <v>0</v>
      </c>
      <c r="K10" s="95">
        <f>COUNTIFS('Difference (others)'!L:L,"&lt;"&amp;$H10,'Difference (others)'!$E:$E,$E10)</f>
        <v>3</v>
      </c>
      <c r="L10" s="95">
        <f>COUNTIFS('Difference (others)'!M:M,"&lt;"&amp;$H10,'Difference (others)'!$E:$E,$E10)</f>
        <v>2</v>
      </c>
      <c r="M10" s="95">
        <f>COUNTIFS('Difference (others)'!N:N,"&lt;"&amp;$H10,'Difference (others)'!$E:$E,$E10)</f>
        <v>5</v>
      </c>
      <c r="N10" s="95"/>
      <c r="O10" s="95">
        <f>COUNTIFS('Difference (others)'!P:P,"&lt;"&amp;$H10,'Difference (others)'!$E:$E,$E10)</f>
        <v>2</v>
      </c>
      <c r="P10" s="95">
        <f>COUNTIFS('Difference (others)'!Q:Q,"&lt;"&amp;$H10,'Difference (others)'!$E:$E,$E10)</f>
        <v>5</v>
      </c>
      <c r="Q10" s="95">
        <f>COUNTIFS('Difference (others)'!R:R,"&lt;"&amp;$H10,'Difference (others)'!$E:$E,$E10)</f>
        <v>4</v>
      </c>
      <c r="R10" s="14"/>
      <c r="S10" s="14"/>
      <c r="T10" s="14"/>
      <c r="AA10" s="3"/>
      <c r="AB10" s="3"/>
      <c r="AC10" s="3"/>
    </row>
    <row r="11" spans="1:29" ht="13.15" hidden="1" outlineLevel="1" x14ac:dyDescent="0.4">
      <c r="E11" s="94" t="s">
        <v>380</v>
      </c>
      <c r="F11" s="88" t="s">
        <v>131</v>
      </c>
      <c r="G11" s="88" t="s">
        <v>605</v>
      </c>
      <c r="H11" s="42">
        <v>0</v>
      </c>
      <c r="I11" s="14"/>
      <c r="J11" s="95">
        <f>COUNTIFS('Difference (others)'!K:K,"&lt;"&amp;$H11,'Difference (others)'!$E:$E,$E11)</f>
        <v>4</v>
      </c>
      <c r="K11" s="95">
        <f>COUNTIFS('Difference (others)'!L:L,"&lt;"&amp;$H11,'Difference (others)'!$E:$E,$E11)</f>
        <v>11</v>
      </c>
      <c r="L11" s="95">
        <f>COUNTIFS('Difference (others)'!M:M,"&lt;"&amp;$H11,'Difference (others)'!$E:$E,$E11)</f>
        <v>6</v>
      </c>
      <c r="M11" s="95">
        <f>COUNTIFS('Difference (others)'!N:N,"&lt;"&amp;$H11,'Difference (others)'!$E:$E,$E11)</f>
        <v>3</v>
      </c>
      <c r="N11" s="95"/>
      <c r="O11" s="95">
        <f>COUNTIFS('Difference (others)'!P:P,"&lt;"&amp;$H11,'Difference (others)'!$E:$E,$E11)</f>
        <v>9</v>
      </c>
      <c r="P11" s="95">
        <f>COUNTIFS('Difference (others)'!Q:Q,"&lt;"&amp;$H11,'Difference (others)'!$E:$E,$E11)</f>
        <v>5</v>
      </c>
      <c r="Q11" s="95">
        <f>COUNTIFS('Difference (others)'!R:R,"&lt;"&amp;$H11,'Difference (others)'!$E:$E,$E11)</f>
        <v>3</v>
      </c>
      <c r="R11" s="14"/>
      <c r="S11" s="14"/>
      <c r="T11" s="14"/>
      <c r="AA11" s="3"/>
      <c r="AB11" s="3"/>
      <c r="AC11" s="3"/>
    </row>
    <row r="12" spans="1:29" ht="13.15" hidden="1" outlineLevel="1" x14ac:dyDescent="0.4">
      <c r="E12" s="94" t="s">
        <v>224</v>
      </c>
      <c r="F12" s="88" t="s">
        <v>131</v>
      </c>
      <c r="G12" s="88" t="s">
        <v>605</v>
      </c>
      <c r="H12" s="42">
        <v>0</v>
      </c>
      <c r="I12" s="14"/>
      <c r="J12" s="95">
        <f>COUNTIFS('Difference (others)'!K:K,"&lt;"&amp;$H12,'Difference (others)'!$E:$E,$E12)</f>
        <v>8</v>
      </c>
      <c r="K12" s="95">
        <f>COUNTIFS('Difference (others)'!L:L,"&lt;"&amp;$H12,'Difference (others)'!$E:$E,$E12)</f>
        <v>18</v>
      </c>
      <c r="L12" s="95">
        <f>COUNTIFS('Difference (others)'!M:M,"&lt;"&amp;$H12,'Difference (others)'!$E:$E,$E12)</f>
        <v>8</v>
      </c>
      <c r="M12" s="95">
        <f>COUNTIFS('Difference (others)'!N:N,"&lt;"&amp;$H12,'Difference (others)'!$E:$E,$E12)</f>
        <v>7</v>
      </c>
      <c r="N12" s="95"/>
      <c r="O12" s="95">
        <f>COUNTIFS('Difference (others)'!P:P,"&lt;"&amp;$H12,'Difference (others)'!$E:$E,$E12)</f>
        <v>8</v>
      </c>
      <c r="P12" s="95">
        <f>COUNTIFS('Difference (others)'!Q:Q,"&lt;"&amp;$H12,'Difference (others)'!$E:$E,$E12)</f>
        <v>8</v>
      </c>
      <c r="Q12" s="95">
        <f>COUNTIFS('Difference (others)'!R:R,"&lt;"&amp;$H12,'Difference (others)'!$E:$E,$E12)</f>
        <v>15</v>
      </c>
      <c r="R12" s="14"/>
      <c r="S12" s="14"/>
      <c r="T12" s="14"/>
      <c r="AA12" s="3"/>
      <c r="AB12" s="3"/>
      <c r="AC12" s="3"/>
    </row>
    <row r="13" spans="1:29" ht="13.15" hidden="1" outlineLevel="1" x14ac:dyDescent="0.4">
      <c r="E13" s="94" t="s">
        <v>473</v>
      </c>
      <c r="F13" s="88" t="s">
        <v>131</v>
      </c>
      <c r="G13" s="88" t="s">
        <v>605</v>
      </c>
      <c r="H13" s="42">
        <v>0</v>
      </c>
      <c r="I13" s="14"/>
      <c r="J13" s="95">
        <f>COUNTIFS('Difference (others)'!K:K,"&lt;"&amp;$H13,'Difference (others)'!$E:$E,$E13)</f>
        <v>1</v>
      </c>
      <c r="K13" s="95">
        <f>COUNTIFS('Difference (others)'!L:L,"&lt;"&amp;$H13,'Difference (others)'!$E:$E,$E13)</f>
        <v>2</v>
      </c>
      <c r="L13" s="95">
        <f>COUNTIFS('Difference (others)'!M:M,"&lt;"&amp;$H13,'Difference (others)'!$E:$E,$E13)</f>
        <v>1</v>
      </c>
      <c r="M13" s="95">
        <f>COUNTIFS('Difference (others)'!N:N,"&lt;"&amp;$H13,'Difference (others)'!$E:$E,$E13)</f>
        <v>6</v>
      </c>
      <c r="N13" s="95"/>
      <c r="O13" s="95">
        <f>COUNTIFS('Difference (others)'!P:P,"&lt;"&amp;$H13,'Difference (others)'!$E:$E,$E13)</f>
        <v>0</v>
      </c>
      <c r="P13" s="95">
        <f>COUNTIFS('Difference (others)'!Q:Q,"&lt;"&amp;$H13,'Difference (others)'!$E:$E,$E13)</f>
        <v>2</v>
      </c>
      <c r="Q13" s="95">
        <f>COUNTIFS('Difference (others)'!R:R,"&lt;"&amp;$H13,'Difference (others)'!$E:$E,$E13)</f>
        <v>2</v>
      </c>
      <c r="R13" s="14"/>
      <c r="S13" s="14"/>
      <c r="T13" s="14"/>
      <c r="AA13" s="3"/>
      <c r="AB13" s="3"/>
      <c r="AC13" s="3"/>
    </row>
    <row r="14" spans="1:29" ht="13.15" hidden="1" outlineLevel="1" x14ac:dyDescent="0.4">
      <c r="E14" s="94" t="s">
        <v>508</v>
      </c>
      <c r="F14" s="88" t="s">
        <v>131</v>
      </c>
      <c r="G14" s="88" t="s">
        <v>605</v>
      </c>
      <c r="H14" s="42">
        <v>0</v>
      </c>
      <c r="I14" s="14"/>
      <c r="J14" s="95">
        <f>COUNTIFS('Difference (others)'!K:K,"&lt;"&amp;$H14,'Difference (others)'!$E:$E,$E14)</f>
        <v>2</v>
      </c>
      <c r="K14" s="95">
        <f>COUNTIFS('Difference (others)'!L:L,"&lt;"&amp;$H14,'Difference (others)'!$E:$E,$E14)</f>
        <v>4</v>
      </c>
      <c r="L14" s="95">
        <f>COUNTIFS('Difference (others)'!M:M,"&lt;"&amp;$H14,'Difference (others)'!$E:$E,$E14)</f>
        <v>4</v>
      </c>
      <c r="M14" s="95">
        <f>COUNTIFS('Difference (others)'!N:N,"&lt;"&amp;$H14,'Difference (others)'!$E:$E,$E14)</f>
        <v>2</v>
      </c>
      <c r="N14" s="95"/>
      <c r="O14" s="95">
        <f>COUNTIFS('Difference (others)'!P:P,"&lt;"&amp;$H14,'Difference (others)'!$E:$E,$E14)</f>
        <v>6</v>
      </c>
      <c r="P14" s="95">
        <f>COUNTIFS('Difference (others)'!Q:Q,"&lt;"&amp;$H14,'Difference (others)'!$E:$E,$E14)</f>
        <v>4</v>
      </c>
      <c r="Q14" s="95">
        <f>COUNTIFS('Difference (others)'!R:R,"&lt;"&amp;$H14,'Difference (others)'!$E:$E,$E14)</f>
        <v>2</v>
      </c>
      <c r="R14" s="14"/>
      <c r="S14" s="14"/>
      <c r="T14" s="14"/>
      <c r="AA14" s="3"/>
      <c r="AB14" s="3"/>
      <c r="AC14" s="3"/>
    </row>
    <row r="15" spans="1:29" ht="13.15" hidden="1" outlineLevel="1" x14ac:dyDescent="0.4">
      <c r="E15" s="94" t="s">
        <v>558</v>
      </c>
      <c r="F15" s="88" t="s">
        <v>131</v>
      </c>
      <c r="G15" s="88" t="s">
        <v>605</v>
      </c>
      <c r="H15" s="42">
        <v>0</v>
      </c>
      <c r="I15" s="14"/>
      <c r="J15" s="95">
        <f>COUNTIFS('Difference (others)'!K:K,"&lt;"&amp;$H15,'Difference (others)'!$E:$E,$E15)</f>
        <v>2</v>
      </c>
      <c r="K15" s="95">
        <f>COUNTIFS('Difference (others)'!L:L,"&lt;"&amp;$H15,'Difference (others)'!$E:$E,$E15)</f>
        <v>5</v>
      </c>
      <c r="L15" s="95">
        <f>COUNTIFS('Difference (others)'!M:M,"&lt;"&amp;$H15,'Difference (others)'!$E:$E,$E15)</f>
        <v>1</v>
      </c>
      <c r="M15" s="95">
        <f>COUNTIFS('Difference (others)'!N:N,"&lt;"&amp;$H15,'Difference (others)'!$E:$E,$E15)</f>
        <v>1</v>
      </c>
      <c r="N15" s="95"/>
      <c r="O15" s="95">
        <f>COUNTIFS('Difference (others)'!P:P,"&lt;"&amp;$H15,'Difference (others)'!$E:$E,$E15)</f>
        <v>4</v>
      </c>
      <c r="P15" s="95">
        <f>COUNTIFS('Difference (others)'!Q:Q,"&lt;"&amp;$H15,'Difference (others)'!$E:$E,$E15)</f>
        <v>1</v>
      </c>
      <c r="Q15" s="95">
        <f>COUNTIFS('Difference (others)'!R:R,"&lt;"&amp;$H15,'Difference (others)'!$E:$E,$E15)</f>
        <v>4</v>
      </c>
      <c r="R15" s="14"/>
      <c r="S15" s="14"/>
      <c r="T15" s="14"/>
      <c r="AA15" s="3"/>
      <c r="AB15" s="3"/>
      <c r="AC15" s="3"/>
    </row>
    <row r="16" spans="1:29" ht="13.15" collapsed="1" x14ac:dyDescent="0.4">
      <c r="E16" s="94"/>
      <c r="H16" s="42"/>
      <c r="I16" s="14"/>
      <c r="J16" s="95"/>
      <c r="K16" s="95"/>
      <c r="L16" s="95"/>
      <c r="M16" s="95"/>
      <c r="N16" s="95"/>
      <c r="O16" s="95"/>
      <c r="P16" s="95"/>
      <c r="Q16" s="95"/>
      <c r="R16" s="14"/>
      <c r="S16" s="14"/>
      <c r="T16" s="14"/>
      <c r="AA16" s="3"/>
      <c r="AB16" s="3"/>
      <c r="AC16" s="3"/>
    </row>
    <row r="17" spans="1:29" ht="13.15" x14ac:dyDescent="0.4">
      <c r="E17" s="94" t="s">
        <v>10</v>
      </c>
      <c r="F17" s="88" t="s">
        <v>131</v>
      </c>
      <c r="G17" s="88" t="s">
        <v>605</v>
      </c>
      <c r="H17" s="42">
        <v>0</v>
      </c>
      <c r="I17" s="14"/>
      <c r="J17" s="95">
        <f>COUNTIFS('Difference (WSH)'!K:K,"&lt;"&amp;$H17,'Difference (WSH)'!$E:$E,$E17)</f>
        <v>3</v>
      </c>
      <c r="K17" s="95">
        <f>COUNTIFS('Difference (WSH)'!L:L,"&lt;"&amp;$H17,'Difference (WSH)'!$E:$E,$E17)</f>
        <v>9</v>
      </c>
      <c r="L17" s="95">
        <f>COUNTIFS('Difference (WSH)'!M:M,"&lt;"&amp;$H17,'Difference (WSH)'!$E:$E,$E17)</f>
        <v>6</v>
      </c>
      <c r="M17" s="95">
        <f>COUNTIFS('Difference (WSH)'!N:N,"&lt;"&amp;$H17,'Difference (WSH)'!$E:$E,$E17)</f>
        <v>5</v>
      </c>
      <c r="N17" s="95">
        <f>COUNTIFS('Difference (WSH)'!O:O,"&lt;"&amp;$H17,'Difference (WSH)'!$E:$E,$E17)</f>
        <v>8</v>
      </c>
      <c r="O17" s="95">
        <f>COUNTIFS('Difference (WSH)'!P:P,"&lt;"&amp;$H17,'Difference (WSH)'!$E:$E,$E17)</f>
        <v>6</v>
      </c>
      <c r="P17" s="95">
        <f>COUNTIFS('Difference (WSH)'!Q:Q,"&lt;"&amp;$H17,'Difference (WSH)'!$E:$E,$E17)</f>
        <v>7</v>
      </c>
      <c r="Q17" s="95">
        <f>COUNTIFS('Difference (WSH)'!R:R,"&lt;"&amp;$H17,'Difference (WSH)'!$E:$E,$E17)</f>
        <v>11</v>
      </c>
      <c r="R17" s="14"/>
      <c r="S17" s="14"/>
      <c r="T17" s="14"/>
      <c r="AA17" s="3"/>
      <c r="AB17" s="3"/>
      <c r="AC17" s="3"/>
    </row>
    <row r="18" spans="1:29" ht="13.15" x14ac:dyDescent="0.35">
      <c r="E18" s="88"/>
      <c r="R18" s="14"/>
      <c r="S18" s="14"/>
      <c r="T18" s="14"/>
    </row>
    <row r="19" spans="1:29" ht="13.15" x14ac:dyDescent="0.35">
      <c r="A19" s="8" t="s">
        <v>606</v>
      </c>
      <c r="B19" s="8"/>
      <c r="C19" s="9"/>
      <c r="D19" s="10"/>
      <c r="E19" s="10"/>
      <c r="F19" s="10"/>
      <c r="G19" s="10"/>
      <c r="H19" s="43"/>
      <c r="I19" s="11"/>
      <c r="J19" s="43"/>
      <c r="K19" s="43"/>
      <c r="L19" s="43"/>
      <c r="M19" s="43"/>
      <c r="N19" s="43"/>
      <c r="O19" s="43"/>
      <c r="P19" s="43"/>
      <c r="Q19" s="43"/>
      <c r="R19" s="11"/>
      <c r="S19" s="11"/>
      <c r="T19" s="11"/>
      <c r="U19" s="11"/>
      <c r="V19" s="11"/>
      <c r="W19" s="11"/>
      <c r="X19" s="11"/>
      <c r="Y19" s="11"/>
      <c r="Z19" s="11"/>
    </row>
    <row r="20" spans="1:29" ht="13.15" x14ac:dyDescent="0.4">
      <c r="E20" s="94"/>
      <c r="H20" s="48"/>
      <c r="I20" s="14"/>
      <c r="J20" s="49"/>
      <c r="K20" s="49"/>
      <c r="L20" s="49"/>
      <c r="M20" s="49"/>
      <c r="N20" s="49"/>
      <c r="O20" s="49"/>
      <c r="P20" s="49"/>
      <c r="Q20" s="49"/>
      <c r="R20" s="14"/>
      <c r="S20" s="14"/>
      <c r="T20" s="14"/>
    </row>
    <row r="21" spans="1:29" ht="13.15" x14ac:dyDescent="0.4">
      <c r="E21" s="94" t="s">
        <v>133</v>
      </c>
      <c r="F21" s="88" t="s">
        <v>131</v>
      </c>
      <c r="G21" s="88" t="s">
        <v>605</v>
      </c>
      <c r="H21" s="70">
        <f>COUNTIF('Sites Score_Others'!E:E,Counts!E21)</f>
        <v>52</v>
      </c>
      <c r="I21" s="14"/>
      <c r="J21" s="96"/>
      <c r="K21" s="96"/>
      <c r="L21" s="96"/>
      <c r="M21" s="96"/>
      <c r="N21" s="96"/>
      <c r="O21" s="96"/>
      <c r="P21" s="96"/>
      <c r="Q21" s="96"/>
      <c r="R21" s="14"/>
      <c r="S21" s="14"/>
      <c r="T21" s="14"/>
    </row>
    <row r="22" spans="1:29" ht="13.15" hidden="1" outlineLevel="1" x14ac:dyDescent="0.4">
      <c r="E22" s="94" t="s">
        <v>186</v>
      </c>
      <c r="F22" s="88" t="s">
        <v>131</v>
      </c>
      <c r="G22" s="88" t="s">
        <v>605</v>
      </c>
      <c r="H22" s="70">
        <f>COUNTIF('Sites Score_Others'!E:E,Counts!E22)</f>
        <v>34</v>
      </c>
      <c r="I22" s="14"/>
      <c r="J22" s="96"/>
      <c r="K22" s="96"/>
      <c r="L22" s="96"/>
      <c r="M22" s="96"/>
      <c r="N22" s="96"/>
      <c r="O22" s="96"/>
      <c r="P22" s="96"/>
      <c r="Q22" s="96"/>
      <c r="R22" s="14"/>
      <c r="S22" s="14"/>
      <c r="T22" s="14"/>
    </row>
    <row r="23" spans="1:29" ht="13.15" hidden="1" outlineLevel="1" x14ac:dyDescent="0.4">
      <c r="E23" s="94" t="s">
        <v>380</v>
      </c>
      <c r="F23" s="88" t="s">
        <v>131</v>
      </c>
      <c r="G23" s="88" t="s">
        <v>605</v>
      </c>
      <c r="H23" s="70">
        <f>COUNTIF('Sites Score_Others'!E:E,Counts!E23)</f>
        <v>84</v>
      </c>
      <c r="I23" s="14"/>
      <c r="J23" s="96"/>
      <c r="K23" s="96"/>
      <c r="L23" s="96"/>
      <c r="M23" s="96"/>
      <c r="N23" s="96"/>
      <c r="O23" s="96"/>
      <c r="P23" s="96"/>
      <c r="Q23" s="96"/>
      <c r="R23" s="14"/>
      <c r="S23" s="14"/>
      <c r="T23" s="14"/>
    </row>
    <row r="24" spans="1:29" ht="13.15" hidden="1" outlineLevel="1" x14ac:dyDescent="0.4">
      <c r="E24" s="94" t="s">
        <v>224</v>
      </c>
      <c r="F24" s="88" t="s">
        <v>131</v>
      </c>
      <c r="G24" s="88" t="s">
        <v>605</v>
      </c>
      <c r="H24" s="70">
        <f>COUNTIF('Sites Score_Others'!E:E,Counts!E24)</f>
        <v>155</v>
      </c>
      <c r="I24" s="14"/>
      <c r="J24" s="96"/>
      <c r="K24" s="96"/>
      <c r="L24" s="96"/>
      <c r="M24" s="96"/>
      <c r="N24" s="96"/>
      <c r="O24" s="96"/>
      <c r="P24" s="96"/>
      <c r="Q24" s="96"/>
      <c r="R24" s="14"/>
      <c r="S24" s="14"/>
      <c r="T24" s="14"/>
    </row>
    <row r="25" spans="1:29" ht="13.15" hidden="1" outlineLevel="1" x14ac:dyDescent="0.4">
      <c r="E25" s="94" t="s">
        <v>473</v>
      </c>
      <c r="F25" s="88" t="s">
        <v>131</v>
      </c>
      <c r="G25" s="88" t="s">
        <v>605</v>
      </c>
      <c r="H25" s="70">
        <f>COUNTIF('Sites Score_Others'!E:E,Counts!E25)</f>
        <v>34</v>
      </c>
      <c r="I25" s="14"/>
      <c r="J25" s="96"/>
      <c r="K25" s="96"/>
      <c r="L25" s="96"/>
      <c r="M25" s="96"/>
      <c r="N25" s="96"/>
      <c r="O25" s="96"/>
      <c r="P25" s="96"/>
      <c r="Q25" s="96"/>
      <c r="R25" s="14"/>
      <c r="S25" s="14"/>
      <c r="T25" s="14"/>
    </row>
    <row r="26" spans="1:29" ht="13.15" hidden="1" outlineLevel="1" x14ac:dyDescent="0.4">
      <c r="E26" s="94" t="s">
        <v>508</v>
      </c>
      <c r="F26" s="88" t="s">
        <v>131</v>
      </c>
      <c r="G26" s="88" t="s">
        <v>605</v>
      </c>
      <c r="H26" s="70">
        <f>COUNTIF('Sites Score_Others'!E:E,Counts!E26)</f>
        <v>49</v>
      </c>
      <c r="I26" s="14"/>
      <c r="J26" s="96"/>
      <c r="K26" s="96"/>
      <c r="L26" s="96"/>
      <c r="M26" s="96"/>
      <c r="N26" s="96"/>
      <c r="O26" s="96"/>
      <c r="P26" s="96"/>
      <c r="Q26" s="96"/>
      <c r="R26" s="14"/>
      <c r="S26" s="14"/>
      <c r="T26" s="14"/>
    </row>
    <row r="27" spans="1:29" ht="13.15" hidden="1" outlineLevel="1" collapsed="1" x14ac:dyDescent="0.4">
      <c r="E27" s="94" t="s">
        <v>558</v>
      </c>
      <c r="F27" s="88" t="s">
        <v>131</v>
      </c>
      <c r="G27" s="88" t="s">
        <v>605</v>
      </c>
      <c r="H27" s="70">
        <f>COUNTIF('Sites Score_Others'!E:E,Counts!E27)</f>
        <v>21</v>
      </c>
      <c r="J27" s="96"/>
      <c r="K27" s="96"/>
      <c r="L27" s="96"/>
      <c r="M27" s="96"/>
      <c r="N27" s="96"/>
      <c r="O27" s="96"/>
      <c r="P27" s="96"/>
      <c r="Q27" s="96"/>
    </row>
    <row r="28" spans="1:29" ht="13.15" collapsed="1" x14ac:dyDescent="0.4">
      <c r="E28" s="94"/>
    </row>
    <row r="29" spans="1:29" ht="13.15" x14ac:dyDescent="0.4">
      <c r="E29" s="94" t="s">
        <v>10</v>
      </c>
      <c r="F29" s="88" t="s">
        <v>131</v>
      </c>
      <c r="G29" s="88" t="s">
        <v>605</v>
      </c>
      <c r="H29" s="70">
        <f>COUNTIF('Sites Score_WSH'!E:E,Counts!E29)</f>
        <v>107</v>
      </c>
      <c r="J29" s="96"/>
      <c r="K29" s="96"/>
      <c r="L29" s="96"/>
      <c r="M29" s="96"/>
      <c r="N29" s="96"/>
      <c r="O29" s="96"/>
      <c r="P29" s="96"/>
      <c r="Q29" s="96"/>
    </row>
    <row r="30" spans="1:29" s="18" customFormat="1" ht="13.15" x14ac:dyDescent="0.35">
      <c r="A30" s="15"/>
      <c r="B30" s="15"/>
      <c r="C30" s="16"/>
      <c r="D30" s="17"/>
      <c r="E30" s="17"/>
      <c r="F30" s="17"/>
      <c r="G30" s="17"/>
      <c r="H30" s="52"/>
      <c r="J30" s="49"/>
      <c r="K30" s="49"/>
      <c r="L30" s="49"/>
      <c r="M30" s="49"/>
      <c r="N30" s="49"/>
      <c r="O30" s="49"/>
      <c r="P30" s="49"/>
      <c r="Q30" s="49"/>
    </row>
    <row r="31" spans="1:29" ht="13.15" x14ac:dyDescent="0.35">
      <c r="A31" s="8"/>
      <c r="B31" s="8" t="s">
        <v>607</v>
      </c>
      <c r="C31" s="9"/>
      <c r="D31" s="10"/>
      <c r="E31" s="10"/>
      <c r="F31" s="10"/>
      <c r="G31" s="10"/>
      <c r="H31" s="43"/>
      <c r="I31" s="11"/>
      <c r="J31" s="43"/>
      <c r="K31" s="43"/>
      <c r="L31" s="43"/>
      <c r="M31" s="43"/>
      <c r="N31" s="43"/>
      <c r="O31" s="43"/>
      <c r="P31" s="43"/>
      <c r="Q31" s="43"/>
      <c r="R31" s="11"/>
      <c r="S31" s="11"/>
      <c r="T31" s="11"/>
      <c r="U31" s="11"/>
      <c r="V31" s="11"/>
      <c r="W31" s="11"/>
      <c r="X31" s="11"/>
      <c r="Y31" s="11"/>
      <c r="Z31" s="11"/>
    </row>
    <row r="32" spans="1:29" ht="13.15" x14ac:dyDescent="0.4">
      <c r="E32" s="94"/>
      <c r="H32" s="51"/>
      <c r="I32" s="14"/>
      <c r="J32" s="49"/>
      <c r="K32" s="49"/>
      <c r="L32" s="49"/>
      <c r="M32" s="49"/>
      <c r="N32" s="49"/>
      <c r="O32" s="49"/>
      <c r="P32" s="49"/>
      <c r="Q32" s="49"/>
      <c r="R32" s="12"/>
      <c r="S32" s="12"/>
      <c r="T32" s="12"/>
    </row>
    <row r="33" spans="1:29" ht="13.15" x14ac:dyDescent="0.4">
      <c r="E33" s="94" t="s">
        <v>133</v>
      </c>
      <c r="F33" s="88" t="s">
        <v>131</v>
      </c>
      <c r="G33" s="88" t="s">
        <v>608</v>
      </c>
      <c r="H33" s="102"/>
      <c r="I33" s="12"/>
      <c r="J33" s="45">
        <f>IF(J9="","",J9/$H21)</f>
        <v>9.6153846153846159E-2</v>
      </c>
      <c r="K33" s="45">
        <f t="shared" ref="J33:Q41" si="0">IF(K9="","",K9/$H21)</f>
        <v>0.13461538461538461</v>
      </c>
      <c r="L33" s="45">
        <f t="shared" si="0"/>
        <v>5.7692307692307696E-2</v>
      </c>
      <c r="M33" s="45">
        <f t="shared" si="0"/>
        <v>1.9230769230769232E-2</v>
      </c>
      <c r="N33" s="45" t="str">
        <f t="shared" si="0"/>
        <v/>
      </c>
      <c r="O33" s="45">
        <f t="shared" si="0"/>
        <v>5.7692307692307696E-2</v>
      </c>
      <c r="P33" s="45">
        <f t="shared" si="0"/>
        <v>9.6153846153846159E-2</v>
      </c>
      <c r="Q33" s="45">
        <f t="shared" ref="Q33" si="1">IF(Q9="","",Q9/$H21)</f>
        <v>7.6923076923076927E-2</v>
      </c>
      <c r="R33" s="12"/>
      <c r="S33" s="12"/>
      <c r="T33" s="12"/>
    </row>
    <row r="34" spans="1:29" ht="13.15" hidden="1" outlineLevel="1" x14ac:dyDescent="0.4">
      <c r="E34" s="94" t="s">
        <v>186</v>
      </c>
      <c r="F34" s="88" t="s">
        <v>131</v>
      </c>
      <c r="G34" s="88" t="s">
        <v>608</v>
      </c>
      <c r="H34" s="102"/>
      <c r="I34" s="12"/>
      <c r="J34" s="45">
        <f t="shared" si="0"/>
        <v>0</v>
      </c>
      <c r="K34" s="45">
        <f t="shared" si="0"/>
        <v>8.8235294117647065E-2</v>
      </c>
      <c r="L34" s="45">
        <f t="shared" si="0"/>
        <v>5.8823529411764705E-2</v>
      </c>
      <c r="M34" s="45">
        <f t="shared" si="0"/>
        <v>0.14705882352941177</v>
      </c>
      <c r="N34" s="45" t="str">
        <f t="shared" si="0"/>
        <v/>
      </c>
      <c r="O34" s="45">
        <f t="shared" si="0"/>
        <v>5.8823529411764705E-2</v>
      </c>
      <c r="P34" s="45">
        <f t="shared" si="0"/>
        <v>0.14705882352941177</v>
      </c>
      <c r="Q34" s="45">
        <f t="shared" ref="Q34" si="2">IF(Q10="","",Q10/$H22)</f>
        <v>0.11764705882352941</v>
      </c>
      <c r="R34" s="12"/>
      <c r="S34" s="12"/>
      <c r="T34" s="12"/>
    </row>
    <row r="35" spans="1:29" ht="13.15" hidden="1" outlineLevel="1" x14ac:dyDescent="0.4">
      <c r="E35" s="94" t="s">
        <v>380</v>
      </c>
      <c r="F35" s="88" t="s">
        <v>131</v>
      </c>
      <c r="G35" s="88" t="s">
        <v>608</v>
      </c>
      <c r="H35" s="102"/>
      <c r="I35" s="12"/>
      <c r="J35" s="45">
        <f t="shared" si="0"/>
        <v>4.7619047619047616E-2</v>
      </c>
      <c r="K35" s="45">
        <f t="shared" si="0"/>
        <v>0.13095238095238096</v>
      </c>
      <c r="L35" s="45">
        <f t="shared" si="0"/>
        <v>7.1428571428571425E-2</v>
      </c>
      <c r="M35" s="45">
        <f t="shared" si="0"/>
        <v>3.5714285714285712E-2</v>
      </c>
      <c r="N35" s="45" t="str">
        <f t="shared" si="0"/>
        <v/>
      </c>
      <c r="O35" s="45">
        <f t="shared" si="0"/>
        <v>0.10714285714285714</v>
      </c>
      <c r="P35" s="45">
        <f t="shared" si="0"/>
        <v>5.9523809523809521E-2</v>
      </c>
      <c r="Q35" s="45">
        <f t="shared" ref="Q35" si="3">IF(Q11="","",Q11/$H23)</f>
        <v>3.5714285714285712E-2</v>
      </c>
      <c r="R35" s="12"/>
      <c r="S35" s="12"/>
      <c r="T35" s="12"/>
    </row>
    <row r="36" spans="1:29" ht="13.15" hidden="1" outlineLevel="1" x14ac:dyDescent="0.4">
      <c r="E36" s="94" t="s">
        <v>224</v>
      </c>
      <c r="F36" s="88" t="s">
        <v>131</v>
      </c>
      <c r="G36" s="88" t="s">
        <v>608</v>
      </c>
      <c r="H36" s="102"/>
      <c r="I36" s="12"/>
      <c r="J36" s="45">
        <f t="shared" si="0"/>
        <v>5.1612903225806452E-2</v>
      </c>
      <c r="K36" s="45">
        <f t="shared" si="0"/>
        <v>0.11612903225806452</v>
      </c>
      <c r="L36" s="45">
        <f t="shared" si="0"/>
        <v>5.1612903225806452E-2</v>
      </c>
      <c r="M36" s="45">
        <f t="shared" si="0"/>
        <v>4.5161290322580643E-2</v>
      </c>
      <c r="N36" s="45" t="str">
        <f t="shared" si="0"/>
        <v/>
      </c>
      <c r="O36" s="45">
        <f t="shared" si="0"/>
        <v>5.1612903225806452E-2</v>
      </c>
      <c r="P36" s="45">
        <f t="shared" si="0"/>
        <v>5.1612903225806452E-2</v>
      </c>
      <c r="Q36" s="45">
        <f t="shared" ref="Q36" si="4">IF(Q12="","",Q12/$H24)</f>
        <v>9.6774193548387094E-2</v>
      </c>
      <c r="R36" s="12"/>
      <c r="S36" s="12"/>
      <c r="T36" s="12"/>
    </row>
    <row r="37" spans="1:29" ht="13.15" hidden="1" outlineLevel="1" x14ac:dyDescent="0.4">
      <c r="E37" s="94" t="s">
        <v>473</v>
      </c>
      <c r="F37" s="88" t="s">
        <v>131</v>
      </c>
      <c r="G37" s="88" t="s">
        <v>608</v>
      </c>
      <c r="H37" s="102"/>
      <c r="I37" s="12"/>
      <c r="J37" s="45">
        <f t="shared" si="0"/>
        <v>2.9411764705882353E-2</v>
      </c>
      <c r="K37" s="45">
        <f t="shared" si="0"/>
        <v>5.8823529411764705E-2</v>
      </c>
      <c r="L37" s="45">
        <f t="shared" si="0"/>
        <v>2.9411764705882353E-2</v>
      </c>
      <c r="M37" s="45">
        <f t="shared" si="0"/>
        <v>0.17647058823529413</v>
      </c>
      <c r="N37" s="45" t="str">
        <f t="shared" si="0"/>
        <v/>
      </c>
      <c r="O37" s="45">
        <f t="shared" si="0"/>
        <v>0</v>
      </c>
      <c r="P37" s="45">
        <f t="shared" si="0"/>
        <v>5.8823529411764705E-2</v>
      </c>
      <c r="Q37" s="45">
        <f t="shared" ref="Q37" si="5">IF(Q13="","",Q13/$H25)</f>
        <v>5.8823529411764705E-2</v>
      </c>
      <c r="R37" s="12"/>
      <c r="S37" s="12"/>
      <c r="T37" s="12"/>
    </row>
    <row r="38" spans="1:29" ht="13.15" hidden="1" outlineLevel="1" x14ac:dyDescent="0.4">
      <c r="E38" s="94" t="s">
        <v>508</v>
      </c>
      <c r="F38" s="88" t="s">
        <v>131</v>
      </c>
      <c r="G38" s="88" t="s">
        <v>608</v>
      </c>
      <c r="H38" s="102"/>
      <c r="I38" s="12"/>
      <c r="J38" s="45">
        <f t="shared" si="0"/>
        <v>4.0816326530612242E-2</v>
      </c>
      <c r="K38" s="45">
        <f t="shared" si="0"/>
        <v>8.1632653061224483E-2</v>
      </c>
      <c r="L38" s="45">
        <f t="shared" si="0"/>
        <v>8.1632653061224483E-2</v>
      </c>
      <c r="M38" s="45">
        <f t="shared" si="0"/>
        <v>4.0816326530612242E-2</v>
      </c>
      <c r="N38" s="45" t="str">
        <f t="shared" si="0"/>
        <v/>
      </c>
      <c r="O38" s="45">
        <f t="shared" si="0"/>
        <v>0.12244897959183673</v>
      </c>
      <c r="P38" s="45">
        <f t="shared" si="0"/>
        <v>8.1632653061224483E-2</v>
      </c>
      <c r="Q38" s="45">
        <f t="shared" ref="Q38" si="6">IF(Q14="","",Q14/$H26)</f>
        <v>4.0816326530612242E-2</v>
      </c>
      <c r="R38" s="12"/>
      <c r="S38" s="12"/>
      <c r="T38" s="12"/>
    </row>
    <row r="39" spans="1:29" ht="13.15" hidden="1" outlineLevel="1" x14ac:dyDescent="0.4">
      <c r="E39" s="94" t="s">
        <v>558</v>
      </c>
      <c r="F39" s="88" t="s">
        <v>131</v>
      </c>
      <c r="G39" s="88" t="s">
        <v>608</v>
      </c>
      <c r="H39" s="102"/>
      <c r="I39" s="12"/>
      <c r="J39" s="45">
        <f t="shared" si="0"/>
        <v>9.5238095238095233E-2</v>
      </c>
      <c r="K39" s="45">
        <f t="shared" si="0"/>
        <v>0.23809523809523808</v>
      </c>
      <c r="L39" s="45">
        <f t="shared" si="0"/>
        <v>4.7619047619047616E-2</v>
      </c>
      <c r="M39" s="45">
        <f t="shared" si="0"/>
        <v>4.7619047619047616E-2</v>
      </c>
      <c r="N39" s="45" t="str">
        <f t="shared" si="0"/>
        <v/>
      </c>
      <c r="O39" s="45">
        <f t="shared" si="0"/>
        <v>0.19047619047619047</v>
      </c>
      <c r="P39" s="45">
        <f t="shared" si="0"/>
        <v>4.7619047619047616E-2</v>
      </c>
      <c r="Q39" s="45">
        <f t="shared" ref="Q39" si="7">IF(Q15="","",Q15/$H27)</f>
        <v>0.19047619047619047</v>
      </c>
      <c r="R39" s="12"/>
      <c r="S39" s="12"/>
      <c r="T39" s="12"/>
    </row>
    <row r="40" spans="1:29" ht="13.15" collapsed="1" x14ac:dyDescent="0.4">
      <c r="E40" s="94"/>
      <c r="H40" s="48"/>
      <c r="I40" s="12"/>
      <c r="J40" s="45" t="str">
        <f t="shared" si="0"/>
        <v/>
      </c>
      <c r="K40" s="45" t="str">
        <f t="shared" si="0"/>
        <v/>
      </c>
      <c r="L40" s="45" t="str">
        <f t="shared" si="0"/>
        <v/>
      </c>
      <c r="M40" s="45" t="str">
        <f t="shared" si="0"/>
        <v/>
      </c>
      <c r="N40" s="45" t="str">
        <f t="shared" si="0"/>
        <v/>
      </c>
      <c r="O40" s="45" t="str">
        <f t="shared" si="0"/>
        <v/>
      </c>
      <c r="P40" s="45" t="str">
        <f t="shared" si="0"/>
        <v/>
      </c>
      <c r="Q40" s="45" t="str">
        <f t="shared" ref="Q40" si="8">IF(Q16="","",Q16/$H28)</f>
        <v/>
      </c>
      <c r="R40" s="12"/>
      <c r="S40" s="12"/>
      <c r="T40" s="12"/>
    </row>
    <row r="41" spans="1:29" ht="13.15" x14ac:dyDescent="0.4">
      <c r="E41" s="94" t="s">
        <v>10</v>
      </c>
      <c r="F41" s="88" t="s">
        <v>131</v>
      </c>
      <c r="G41" s="88" t="s">
        <v>608</v>
      </c>
      <c r="H41" s="102"/>
      <c r="I41" s="12"/>
      <c r="J41" s="45">
        <f t="shared" si="0"/>
        <v>2.8037383177570093E-2</v>
      </c>
      <c r="K41" s="45">
        <f t="shared" si="0"/>
        <v>8.4112149532710276E-2</v>
      </c>
      <c r="L41" s="45">
        <f t="shared" si="0"/>
        <v>5.6074766355140186E-2</v>
      </c>
      <c r="M41" s="45">
        <f t="shared" si="0"/>
        <v>4.6728971962616821E-2</v>
      </c>
      <c r="N41" s="45">
        <f t="shared" si="0"/>
        <v>7.476635514018691E-2</v>
      </c>
      <c r="O41" s="45">
        <f t="shared" si="0"/>
        <v>5.6074766355140186E-2</v>
      </c>
      <c r="P41" s="45">
        <f t="shared" si="0"/>
        <v>6.5420560747663545E-2</v>
      </c>
      <c r="Q41" s="45">
        <f t="shared" si="0"/>
        <v>0.10280373831775701</v>
      </c>
      <c r="R41" s="12"/>
      <c r="S41" s="12"/>
      <c r="T41" s="12"/>
    </row>
    <row r="42" spans="1:29" ht="13.15" x14ac:dyDescent="0.4">
      <c r="E42" s="94"/>
      <c r="H42" s="48"/>
      <c r="I42" s="12"/>
      <c r="J42" s="50"/>
      <c r="K42" s="50"/>
      <c r="L42" s="50"/>
      <c r="M42" s="50"/>
      <c r="N42" s="50"/>
      <c r="O42" s="50"/>
      <c r="P42" s="50"/>
      <c r="Q42" s="50"/>
      <c r="R42" s="12"/>
      <c r="S42" s="12"/>
      <c r="T42" s="12"/>
    </row>
    <row r="43" spans="1:29" ht="13.15" x14ac:dyDescent="0.35">
      <c r="A43" s="8" t="s">
        <v>609</v>
      </c>
      <c r="B43" s="8"/>
      <c r="C43" s="9"/>
      <c r="D43" s="10"/>
      <c r="E43" s="10"/>
      <c r="F43" s="10"/>
      <c r="G43" s="10"/>
      <c r="H43" s="43"/>
      <c r="I43" s="11"/>
      <c r="J43" s="43"/>
      <c r="K43" s="43"/>
      <c r="L43" s="43"/>
      <c r="M43" s="43"/>
      <c r="N43" s="43"/>
      <c r="O43" s="43"/>
      <c r="P43" s="43"/>
      <c r="Q43" s="43"/>
      <c r="R43" s="11"/>
      <c r="S43" s="11"/>
      <c r="T43" s="11"/>
      <c r="U43" s="11"/>
      <c r="V43" s="11"/>
      <c r="W43" s="11"/>
      <c r="X43" s="11"/>
      <c r="Y43" s="11"/>
      <c r="Z43" s="11"/>
    </row>
    <row r="44" spans="1:29" s="126" customFormat="1" x14ac:dyDescent="0.45"/>
    <row r="45" spans="1:29" ht="13.15" x14ac:dyDescent="0.4">
      <c r="E45" s="94"/>
      <c r="H45" s="103" t="s">
        <v>610</v>
      </c>
      <c r="I45" s="12"/>
      <c r="J45" s="49"/>
      <c r="K45" s="49"/>
      <c r="L45" s="49"/>
      <c r="M45" s="49"/>
      <c r="N45" s="49"/>
      <c r="O45" s="49"/>
      <c r="P45" s="49"/>
      <c r="Q45" s="49"/>
      <c r="R45" s="12"/>
      <c r="S45" s="12"/>
      <c r="T45" s="12"/>
    </row>
    <row r="46" spans="1:29" ht="13.15" x14ac:dyDescent="0.4">
      <c r="E46" s="94"/>
      <c r="H46" s="48"/>
      <c r="I46" s="12"/>
      <c r="J46" s="49"/>
      <c r="K46" s="49"/>
      <c r="L46" s="49"/>
      <c r="M46" s="49"/>
      <c r="N46" s="49"/>
      <c r="O46" s="49"/>
      <c r="P46" s="49"/>
      <c r="Q46" s="49"/>
      <c r="R46" s="12"/>
      <c r="S46" s="12"/>
      <c r="T46" s="12"/>
    </row>
    <row r="47" spans="1:29" ht="13.15" x14ac:dyDescent="0.4">
      <c r="E47" s="94" t="s">
        <v>133</v>
      </c>
      <c r="F47" s="88" t="s">
        <v>131</v>
      </c>
      <c r="G47" s="88" t="s">
        <v>608</v>
      </c>
      <c r="H47" s="38">
        <v>0.33</v>
      </c>
      <c r="I47" s="12"/>
      <c r="J47" s="44">
        <f t="shared" ref="J47:M53" si="9">IF(J33="","",J33*$H47)</f>
        <v>3.1730769230769236E-2</v>
      </c>
      <c r="K47" s="44">
        <f t="shared" si="9"/>
        <v>4.4423076923076926E-2</v>
      </c>
      <c r="L47" s="44">
        <f t="shared" si="9"/>
        <v>1.9038461538461539E-2</v>
      </c>
      <c r="M47" s="44">
        <f t="shared" si="9"/>
        <v>6.3461538461538469E-3</v>
      </c>
      <c r="N47" s="44"/>
      <c r="O47" s="44">
        <f t="shared" ref="O47:P53" si="10">IF(O33="","",O33*$H47)</f>
        <v>1.9038461538461539E-2</v>
      </c>
      <c r="P47" s="44">
        <f t="shared" si="10"/>
        <v>3.1730769230769236E-2</v>
      </c>
      <c r="Q47" s="44">
        <f t="shared" ref="Q47" si="11">IF(Q33="","",Q33*$H47)</f>
        <v>2.5384615384615387E-2</v>
      </c>
      <c r="R47" s="12"/>
      <c r="T47" s="36"/>
      <c r="U47" s="36"/>
      <c r="V47" s="36"/>
      <c r="W47" s="36"/>
      <c r="X47" s="36"/>
      <c r="Y47" s="36"/>
      <c r="Z47" s="36"/>
      <c r="AB47" s="29"/>
      <c r="AC47" s="29"/>
    </row>
    <row r="48" spans="1:29" ht="13.15" hidden="1" outlineLevel="1" x14ac:dyDescent="0.4">
      <c r="E48" s="94" t="s">
        <v>186</v>
      </c>
      <c r="F48" s="88" t="s">
        <v>131</v>
      </c>
      <c r="G48" s="88" t="s">
        <v>608</v>
      </c>
      <c r="H48" s="38">
        <v>0.33</v>
      </c>
      <c r="I48" s="12"/>
      <c r="J48" s="44">
        <f t="shared" si="9"/>
        <v>0</v>
      </c>
      <c r="K48" s="44">
        <f t="shared" si="9"/>
        <v>2.9117647058823533E-2</v>
      </c>
      <c r="L48" s="44">
        <f t="shared" si="9"/>
        <v>1.9411764705882354E-2</v>
      </c>
      <c r="M48" s="44">
        <f t="shared" si="9"/>
        <v>4.8529411764705883E-2</v>
      </c>
      <c r="N48" s="44"/>
      <c r="O48" s="44">
        <f t="shared" si="10"/>
        <v>1.9411764705882354E-2</v>
      </c>
      <c r="P48" s="44">
        <f t="shared" si="10"/>
        <v>4.8529411764705883E-2</v>
      </c>
      <c r="Q48" s="44">
        <f t="shared" ref="Q48" si="12">IF(Q34="","",Q34*$H48)</f>
        <v>3.8823529411764708E-2</v>
      </c>
      <c r="R48" s="12"/>
      <c r="T48" s="36"/>
      <c r="U48" s="36"/>
      <c r="V48" s="36"/>
      <c r="W48" s="36"/>
      <c r="X48" s="36"/>
      <c r="Y48" s="36"/>
      <c r="Z48" s="36"/>
      <c r="AB48" s="29"/>
      <c r="AC48" s="29"/>
    </row>
    <row r="49" spans="1:30" ht="13.15" hidden="1" outlineLevel="1" x14ac:dyDescent="0.4">
      <c r="E49" s="94" t="s">
        <v>380</v>
      </c>
      <c r="F49" s="88" t="s">
        <v>131</v>
      </c>
      <c r="G49" s="88" t="s">
        <v>608</v>
      </c>
      <c r="H49" s="38">
        <v>0.33</v>
      </c>
      <c r="I49" s="12"/>
      <c r="J49" s="44">
        <f t="shared" si="9"/>
        <v>1.5714285714285715E-2</v>
      </c>
      <c r="K49" s="44">
        <f t="shared" si="9"/>
        <v>4.3214285714285719E-2</v>
      </c>
      <c r="L49" s="44">
        <f t="shared" si="9"/>
        <v>2.357142857142857E-2</v>
      </c>
      <c r="M49" s="44">
        <f t="shared" si="9"/>
        <v>1.1785714285714285E-2</v>
      </c>
      <c r="N49" s="44"/>
      <c r="O49" s="44">
        <f t="shared" si="10"/>
        <v>3.5357142857142858E-2</v>
      </c>
      <c r="P49" s="44">
        <f t="shared" si="10"/>
        <v>1.9642857142857142E-2</v>
      </c>
      <c r="Q49" s="44">
        <f t="shared" ref="Q49" si="13">IF(Q35="","",Q35*$H49)</f>
        <v>1.1785714285714285E-2</v>
      </c>
      <c r="R49" s="12"/>
      <c r="T49" s="36"/>
      <c r="U49" s="36"/>
      <c r="V49" s="36"/>
      <c r="W49" s="36"/>
      <c r="X49" s="36"/>
      <c r="Y49" s="36"/>
      <c r="Z49" s="36"/>
      <c r="AB49" s="29"/>
      <c r="AC49" s="29"/>
    </row>
    <row r="50" spans="1:30" ht="13.15" hidden="1" outlineLevel="1" x14ac:dyDescent="0.4">
      <c r="E50" s="94" t="s">
        <v>224</v>
      </c>
      <c r="F50" s="88" t="s">
        <v>131</v>
      </c>
      <c r="G50" s="88" t="s">
        <v>608</v>
      </c>
      <c r="H50" s="38">
        <v>0.33</v>
      </c>
      <c r="I50" s="12"/>
      <c r="J50" s="44">
        <f t="shared" si="9"/>
        <v>1.703225806451613E-2</v>
      </c>
      <c r="K50" s="44">
        <f t="shared" si="9"/>
        <v>3.8322580645161294E-2</v>
      </c>
      <c r="L50" s="44">
        <f t="shared" si="9"/>
        <v>1.703225806451613E-2</v>
      </c>
      <c r="M50" s="44">
        <f t="shared" si="9"/>
        <v>1.4903225806451613E-2</v>
      </c>
      <c r="N50" s="44"/>
      <c r="O50" s="44">
        <f t="shared" si="10"/>
        <v>1.703225806451613E-2</v>
      </c>
      <c r="P50" s="44">
        <f t="shared" si="10"/>
        <v>1.703225806451613E-2</v>
      </c>
      <c r="Q50" s="44">
        <f t="shared" ref="Q50" si="14">IF(Q36="","",Q36*$H50)</f>
        <v>3.1935483870967743E-2</v>
      </c>
      <c r="R50" s="12"/>
      <c r="T50" s="36"/>
      <c r="U50" s="36"/>
      <c r="V50" s="36"/>
      <c r="W50" s="36"/>
      <c r="X50" s="36"/>
      <c r="Y50" s="36"/>
      <c r="Z50" s="36"/>
      <c r="AB50" s="29"/>
      <c r="AC50" s="29"/>
    </row>
    <row r="51" spans="1:30" ht="13.15" hidden="1" outlineLevel="1" x14ac:dyDescent="0.4">
      <c r="E51" s="94" t="s">
        <v>473</v>
      </c>
      <c r="F51" s="88" t="s">
        <v>131</v>
      </c>
      <c r="G51" s="88" t="s">
        <v>608</v>
      </c>
      <c r="H51" s="38">
        <v>0.33</v>
      </c>
      <c r="I51" s="12"/>
      <c r="J51" s="44">
        <f t="shared" si="9"/>
        <v>9.705882352941177E-3</v>
      </c>
      <c r="K51" s="44">
        <f t="shared" si="9"/>
        <v>1.9411764705882354E-2</v>
      </c>
      <c r="L51" s="44">
        <f t="shared" si="9"/>
        <v>9.705882352941177E-3</v>
      </c>
      <c r="M51" s="44">
        <f t="shared" si="9"/>
        <v>5.8235294117647066E-2</v>
      </c>
      <c r="N51" s="44"/>
      <c r="O51" s="44">
        <f t="shared" si="10"/>
        <v>0</v>
      </c>
      <c r="P51" s="44">
        <f t="shared" si="10"/>
        <v>1.9411764705882354E-2</v>
      </c>
      <c r="Q51" s="44">
        <f t="shared" ref="Q51" si="15">IF(Q37="","",Q37*$H51)</f>
        <v>1.9411764705882354E-2</v>
      </c>
      <c r="R51" s="12"/>
      <c r="T51" s="36"/>
      <c r="U51" s="36"/>
      <c r="V51" s="36"/>
      <c r="W51" s="36"/>
      <c r="X51" s="36"/>
      <c r="Y51" s="36"/>
      <c r="Z51" s="36"/>
      <c r="AB51" s="29"/>
      <c r="AC51" s="29"/>
    </row>
    <row r="52" spans="1:30" ht="13.15" hidden="1" outlineLevel="1" x14ac:dyDescent="0.4">
      <c r="E52" s="94" t="s">
        <v>508</v>
      </c>
      <c r="F52" s="88" t="s">
        <v>131</v>
      </c>
      <c r="G52" s="88" t="s">
        <v>608</v>
      </c>
      <c r="H52" s="38">
        <v>0.33</v>
      </c>
      <c r="J52" s="44">
        <f t="shared" si="9"/>
        <v>1.3469387755102041E-2</v>
      </c>
      <c r="K52" s="44">
        <f t="shared" si="9"/>
        <v>2.6938775510204082E-2</v>
      </c>
      <c r="L52" s="44">
        <f t="shared" si="9"/>
        <v>2.6938775510204082E-2</v>
      </c>
      <c r="M52" s="44">
        <f t="shared" si="9"/>
        <v>1.3469387755102041E-2</v>
      </c>
      <c r="N52" s="44"/>
      <c r="O52" s="44">
        <f t="shared" si="10"/>
        <v>4.0408163265306121E-2</v>
      </c>
      <c r="P52" s="44">
        <f t="shared" si="10"/>
        <v>2.6938775510204082E-2</v>
      </c>
      <c r="Q52" s="44">
        <f t="shared" ref="Q52" si="16">IF(Q38="","",Q38*$H52)</f>
        <v>1.3469387755102041E-2</v>
      </c>
      <c r="T52" s="36"/>
      <c r="U52" s="36"/>
      <c r="V52" s="36"/>
      <c r="W52" s="36"/>
      <c r="X52" s="36"/>
      <c r="Y52" s="36"/>
      <c r="Z52" s="36"/>
      <c r="AB52" s="29"/>
      <c r="AC52" s="29"/>
    </row>
    <row r="53" spans="1:30" s="18" customFormat="1" ht="13.15" hidden="1" outlineLevel="1" x14ac:dyDescent="0.4">
      <c r="A53" s="15"/>
      <c r="B53" s="15"/>
      <c r="C53" s="16"/>
      <c r="D53" s="17"/>
      <c r="E53" s="94" t="s">
        <v>558</v>
      </c>
      <c r="F53" s="88" t="s">
        <v>131</v>
      </c>
      <c r="G53" s="88" t="s">
        <v>608</v>
      </c>
      <c r="H53" s="38">
        <v>0.33</v>
      </c>
      <c r="J53" s="44">
        <f t="shared" si="9"/>
        <v>3.1428571428571431E-2</v>
      </c>
      <c r="K53" s="44">
        <f t="shared" si="9"/>
        <v>7.857142857142857E-2</v>
      </c>
      <c r="L53" s="44">
        <f t="shared" si="9"/>
        <v>1.5714285714285715E-2</v>
      </c>
      <c r="M53" s="44">
        <f t="shared" si="9"/>
        <v>1.5714285714285715E-2</v>
      </c>
      <c r="N53" s="44"/>
      <c r="O53" s="44">
        <f t="shared" si="10"/>
        <v>6.2857142857142861E-2</v>
      </c>
      <c r="P53" s="44">
        <f t="shared" si="10"/>
        <v>1.5714285714285715E-2</v>
      </c>
      <c r="Q53" s="44">
        <f t="shared" ref="Q53" si="17">IF(Q39="","",Q39*$H53)</f>
        <v>6.2857142857142861E-2</v>
      </c>
      <c r="S53" s="1"/>
      <c r="T53" s="36"/>
      <c r="U53" s="36"/>
      <c r="V53" s="36"/>
      <c r="W53" s="36"/>
      <c r="X53" s="36"/>
      <c r="Y53" s="36"/>
      <c r="Z53" s="36"/>
      <c r="AB53" s="29"/>
      <c r="AC53" s="29"/>
      <c r="AD53" s="1"/>
    </row>
    <row r="54" spans="1:30" s="18" customFormat="1" ht="13.15" collapsed="1" x14ac:dyDescent="0.4">
      <c r="A54" s="15"/>
      <c r="B54" s="15"/>
      <c r="C54" s="16"/>
      <c r="D54" s="17"/>
      <c r="E54" s="94"/>
      <c r="F54" s="88"/>
      <c r="G54" s="88"/>
      <c r="H54" s="38"/>
      <c r="J54" s="44"/>
      <c r="K54" s="44"/>
      <c r="L54" s="44"/>
      <c r="M54" s="44"/>
      <c r="N54" s="44"/>
      <c r="O54" s="44"/>
      <c r="P54" s="44"/>
      <c r="Q54" s="44"/>
      <c r="S54" s="1"/>
      <c r="T54" s="36"/>
      <c r="U54" s="36"/>
      <c r="V54" s="36"/>
      <c r="W54" s="36"/>
      <c r="X54" s="36"/>
      <c r="Y54" s="36"/>
      <c r="Z54" s="36"/>
      <c r="AB54" s="29"/>
      <c r="AC54" s="29"/>
      <c r="AD54" s="1"/>
    </row>
    <row r="55" spans="1:30" ht="13.15" x14ac:dyDescent="0.4">
      <c r="E55" s="94" t="s">
        <v>10</v>
      </c>
      <c r="F55" s="88" t="s">
        <v>131</v>
      </c>
      <c r="G55" s="88" t="s">
        <v>608</v>
      </c>
      <c r="H55" s="38">
        <v>0.33</v>
      </c>
      <c r="J55" s="44">
        <f t="shared" ref="J55:Q55" si="18">IF(J41="","",J41*$H55)</f>
        <v>9.2523364485981308E-3</v>
      </c>
      <c r="K55" s="44">
        <f t="shared" si="18"/>
        <v>2.7757009345794392E-2</v>
      </c>
      <c r="L55" s="44">
        <f t="shared" si="18"/>
        <v>1.8504672897196262E-2</v>
      </c>
      <c r="M55" s="44">
        <f t="shared" si="18"/>
        <v>1.5420560747663551E-2</v>
      </c>
      <c r="N55" s="44">
        <f t="shared" si="18"/>
        <v>2.4672897196261683E-2</v>
      </c>
      <c r="O55" s="44">
        <f t="shared" si="18"/>
        <v>1.8504672897196262E-2</v>
      </c>
      <c r="P55" s="44">
        <f t="shared" si="18"/>
        <v>2.1588785046728971E-2</v>
      </c>
      <c r="Q55" s="44">
        <f t="shared" si="18"/>
        <v>3.392523364485981E-2</v>
      </c>
      <c r="T55" s="36"/>
      <c r="U55" s="36"/>
      <c r="V55" s="36"/>
      <c r="W55" s="36"/>
      <c r="X55" s="36"/>
      <c r="Y55" s="36"/>
      <c r="Z55" s="36"/>
      <c r="AB55" s="29"/>
      <c r="AC55" s="29"/>
    </row>
    <row r="56" spans="1:30" ht="13.15" x14ac:dyDescent="0.4">
      <c r="E56" s="94"/>
      <c r="H56" s="48"/>
      <c r="I56" s="12"/>
      <c r="J56" s="49"/>
      <c r="K56" s="49"/>
      <c r="L56" s="49"/>
      <c r="M56" s="49"/>
      <c r="N56" s="49"/>
      <c r="O56" s="49"/>
      <c r="P56" s="49"/>
      <c r="Q56" s="49"/>
      <c r="R56" s="12"/>
      <c r="S56" s="12"/>
      <c r="T56" s="12"/>
    </row>
    <row r="57" spans="1:30" s="121" customFormat="1" ht="13.15" x14ac:dyDescent="0.4">
      <c r="A57" s="121" t="s">
        <v>125</v>
      </c>
      <c r="E57" s="122"/>
      <c r="F57" s="122"/>
      <c r="G57" s="122"/>
      <c r="H57" s="123"/>
      <c r="I57" s="123"/>
      <c r="J57" s="123"/>
      <c r="K57" s="123"/>
      <c r="L57" s="123"/>
      <c r="M57" s="123"/>
      <c r="N57" s="123"/>
      <c r="O57" s="123"/>
      <c r="P57" s="123"/>
      <c r="Q57" s="123"/>
    </row>
    <row r="58" spans="1:30" ht="13.15" hidden="1" x14ac:dyDescent="0.35">
      <c r="E58" s="100"/>
      <c r="F58" s="90"/>
      <c r="H58" s="48"/>
      <c r="I58" s="12"/>
      <c r="J58" s="97"/>
      <c r="K58" s="97"/>
      <c r="L58" s="98"/>
      <c r="M58" s="97"/>
      <c r="N58" s="97"/>
      <c r="O58" s="97"/>
      <c r="P58" s="97"/>
      <c r="Q58" s="97"/>
      <c r="R58" s="12"/>
      <c r="S58" s="12"/>
      <c r="T58" s="12"/>
    </row>
    <row r="59" spans="1:30" ht="13.15" hidden="1" x14ac:dyDescent="0.35">
      <c r="E59" s="100"/>
      <c r="F59" s="90"/>
      <c r="H59" s="97"/>
      <c r="I59" s="12"/>
      <c r="J59" s="99"/>
      <c r="K59" s="99"/>
      <c r="L59" s="99"/>
      <c r="M59" s="99"/>
      <c r="N59" s="99"/>
      <c r="O59" s="99"/>
      <c r="P59" s="99"/>
      <c r="Q59" s="99"/>
      <c r="R59" s="12"/>
      <c r="S59" s="12"/>
      <c r="T59" s="12"/>
    </row>
    <row r="60" spans="1:30" ht="13.15" hidden="1" x14ac:dyDescent="0.35">
      <c r="E60" s="100"/>
      <c r="F60" s="90"/>
      <c r="H60" s="97"/>
      <c r="I60" s="12"/>
      <c r="J60" s="99"/>
      <c r="K60" s="99"/>
      <c r="L60" s="99"/>
      <c r="M60" s="99"/>
      <c r="N60" s="99"/>
      <c r="O60" s="99"/>
      <c r="P60" s="99"/>
      <c r="Q60" s="99"/>
      <c r="R60" s="12"/>
      <c r="S60" s="12"/>
      <c r="T60" s="12"/>
    </row>
    <row r="61" spans="1:30" ht="13.15" hidden="1" x14ac:dyDescent="0.35">
      <c r="E61" s="100"/>
      <c r="F61" s="17"/>
      <c r="H61" s="97"/>
      <c r="I61" s="12"/>
      <c r="J61" s="99"/>
      <c r="K61" s="99"/>
      <c r="L61" s="99"/>
      <c r="M61" s="99"/>
      <c r="N61" s="99"/>
      <c r="O61" s="99"/>
      <c r="P61" s="99"/>
      <c r="Q61" s="99"/>
      <c r="R61" s="12"/>
      <c r="S61" s="12"/>
      <c r="T61" s="12"/>
    </row>
    <row r="62" spans="1:30" ht="13.15" hidden="1" x14ac:dyDescent="0.35">
      <c r="E62" s="100"/>
      <c r="F62" s="90"/>
      <c r="H62" s="97"/>
      <c r="I62" s="12"/>
      <c r="J62" s="99"/>
      <c r="K62" s="99"/>
      <c r="L62" s="99"/>
      <c r="M62" s="99"/>
      <c r="N62" s="99"/>
      <c r="O62" s="99"/>
      <c r="P62" s="99"/>
      <c r="Q62" s="99"/>
      <c r="R62" s="12"/>
      <c r="S62" s="12"/>
      <c r="T62" s="12"/>
    </row>
    <row r="63" spans="1:30" ht="13.15" hidden="1" x14ac:dyDescent="0.35">
      <c r="E63" s="100"/>
      <c r="F63" s="101"/>
      <c r="H63" s="97"/>
      <c r="I63" s="12"/>
      <c r="J63" s="99"/>
      <c r="K63" s="99"/>
      <c r="L63" s="99"/>
      <c r="M63" s="99"/>
      <c r="N63" s="99"/>
      <c r="O63" s="99"/>
      <c r="P63" s="99"/>
      <c r="Q63" s="99"/>
      <c r="R63" s="12"/>
      <c r="S63" s="12"/>
      <c r="T63" s="12"/>
    </row>
    <row r="64" spans="1:30" ht="13.15" hidden="1" x14ac:dyDescent="0.35">
      <c r="E64" s="100"/>
      <c r="F64" s="101"/>
      <c r="H64" s="97"/>
      <c r="I64" s="12"/>
      <c r="J64" s="99"/>
      <c r="K64" s="99"/>
      <c r="L64" s="99"/>
      <c r="M64" s="99"/>
      <c r="N64" s="99"/>
      <c r="O64" s="99"/>
      <c r="P64" s="99"/>
      <c r="Q64" s="99"/>
      <c r="R64" s="12"/>
      <c r="S64" s="12"/>
      <c r="T64" s="12"/>
    </row>
    <row r="65" spans="1:20" ht="13.15" hidden="1" x14ac:dyDescent="0.35">
      <c r="E65" s="100"/>
      <c r="F65" s="101"/>
      <c r="H65" s="49"/>
      <c r="I65" s="12"/>
      <c r="J65" s="99"/>
      <c r="K65" s="99"/>
      <c r="L65" s="99"/>
      <c r="M65" s="99"/>
      <c r="N65" s="99"/>
      <c r="O65" s="99"/>
      <c r="P65" s="99"/>
      <c r="Q65" s="99"/>
      <c r="R65" s="12"/>
      <c r="S65" s="12"/>
      <c r="T65" s="12"/>
    </row>
    <row r="66" spans="1:20" ht="13.15" hidden="1" x14ac:dyDescent="0.4">
      <c r="E66" s="94"/>
      <c r="R66" s="12"/>
      <c r="S66" s="12"/>
      <c r="T66" s="12"/>
    </row>
    <row r="67" spans="1:20" ht="13.15" hidden="1" x14ac:dyDescent="0.4">
      <c r="E67" s="94"/>
      <c r="H67" s="49"/>
      <c r="I67" s="12"/>
      <c r="J67" s="99"/>
      <c r="K67" s="99"/>
      <c r="L67" s="99"/>
      <c r="M67" s="99"/>
      <c r="N67" s="99"/>
      <c r="O67" s="99"/>
      <c r="P67" s="99"/>
      <c r="Q67" s="99"/>
      <c r="R67" s="12"/>
      <c r="S67" s="12"/>
      <c r="T67" s="12"/>
    </row>
    <row r="68" spans="1:20" ht="13.15" hidden="1" x14ac:dyDescent="0.4">
      <c r="E68" s="94"/>
      <c r="H68" s="48"/>
      <c r="I68" s="12"/>
      <c r="J68" s="49"/>
      <c r="K68" s="49"/>
      <c r="L68" s="49"/>
      <c r="M68" s="49"/>
      <c r="N68" s="49"/>
      <c r="O68" s="49"/>
      <c r="P68" s="49"/>
      <c r="Q68" s="49"/>
      <c r="R68" s="12"/>
      <c r="S68" s="12"/>
      <c r="T68" s="12"/>
    </row>
    <row r="69" spans="1:20" ht="13.15" hidden="1" x14ac:dyDescent="0.4">
      <c r="E69" s="94"/>
      <c r="H69" s="48"/>
      <c r="I69" s="12"/>
      <c r="J69" s="49"/>
      <c r="K69" s="49"/>
      <c r="L69" s="49"/>
      <c r="M69" s="49"/>
      <c r="N69" s="49"/>
      <c r="O69" s="49"/>
      <c r="P69" s="49"/>
      <c r="Q69" s="49"/>
      <c r="R69" s="12"/>
      <c r="S69" s="12"/>
      <c r="T69" s="12"/>
    </row>
    <row r="70" spans="1:20" ht="13.15" hidden="1" x14ac:dyDescent="0.4">
      <c r="E70" s="94"/>
      <c r="H70" s="48"/>
      <c r="I70" s="12"/>
      <c r="J70" s="49"/>
      <c r="K70" s="49"/>
      <c r="L70" s="49"/>
      <c r="M70" s="49"/>
      <c r="N70" s="49"/>
      <c r="O70" s="49"/>
      <c r="P70" s="49"/>
      <c r="Q70" s="49"/>
      <c r="R70" s="12"/>
      <c r="S70" s="12"/>
      <c r="T70" s="12"/>
    </row>
    <row r="71" spans="1:20" ht="13.15" hidden="1" x14ac:dyDescent="0.4">
      <c r="E71" s="94"/>
      <c r="H71" s="48"/>
      <c r="I71" s="12"/>
      <c r="J71" s="49"/>
      <c r="K71" s="49"/>
      <c r="L71" s="49"/>
      <c r="M71" s="49"/>
      <c r="N71" s="49"/>
      <c r="O71" s="49"/>
      <c r="P71" s="49"/>
      <c r="Q71" s="49"/>
      <c r="R71" s="12"/>
      <c r="S71" s="12"/>
      <c r="T71" s="12"/>
    </row>
    <row r="72" spans="1:20" ht="13.15" hidden="1" x14ac:dyDescent="0.4">
      <c r="E72" s="94"/>
      <c r="H72" s="48"/>
      <c r="I72" s="12"/>
      <c r="J72" s="49"/>
      <c r="K72" s="49"/>
      <c r="L72" s="49"/>
      <c r="M72" s="49"/>
      <c r="N72" s="49"/>
      <c r="O72" s="49"/>
      <c r="P72" s="49"/>
      <c r="Q72" s="49"/>
      <c r="R72" s="12"/>
      <c r="S72" s="12"/>
      <c r="T72" s="12"/>
    </row>
    <row r="73" spans="1:20" ht="13.15" hidden="1" x14ac:dyDescent="0.4">
      <c r="E73" s="94"/>
      <c r="H73" s="48"/>
      <c r="I73" s="12"/>
      <c r="J73" s="49"/>
      <c r="K73" s="49"/>
      <c r="L73" s="49"/>
      <c r="M73" s="49"/>
      <c r="N73" s="49"/>
      <c r="O73" s="49"/>
      <c r="P73" s="49"/>
      <c r="Q73" s="49"/>
      <c r="R73" s="12"/>
      <c r="S73" s="12"/>
      <c r="T73" s="12"/>
    </row>
    <row r="74" spans="1:20" ht="13.15" hidden="1" x14ac:dyDescent="0.4">
      <c r="E74" s="94"/>
      <c r="H74" s="48"/>
      <c r="I74" s="12"/>
      <c r="J74" s="49"/>
      <c r="K74" s="49"/>
      <c r="L74" s="49"/>
      <c r="M74" s="49"/>
      <c r="N74" s="49"/>
      <c r="O74" s="49"/>
      <c r="P74" s="49"/>
      <c r="Q74" s="49"/>
      <c r="R74" s="12"/>
      <c r="S74" s="12"/>
      <c r="T74" s="12"/>
    </row>
    <row r="75" spans="1:20" ht="13.15" hidden="1" x14ac:dyDescent="0.4">
      <c r="E75" s="94"/>
      <c r="H75" s="48"/>
      <c r="I75" s="12"/>
      <c r="J75" s="49"/>
      <c r="K75" s="49"/>
      <c r="L75" s="49"/>
      <c r="M75" s="49"/>
      <c r="N75" s="49"/>
      <c r="O75" s="49"/>
      <c r="P75" s="49"/>
      <c r="Q75" s="49"/>
      <c r="R75" s="12"/>
      <c r="S75" s="12"/>
      <c r="T75" s="12"/>
    </row>
    <row r="76" spans="1:20" ht="13.15" hidden="1" x14ac:dyDescent="0.4">
      <c r="E76" s="94"/>
      <c r="J76" s="49"/>
      <c r="K76" s="49"/>
      <c r="L76" s="49"/>
      <c r="M76" s="49"/>
      <c r="N76" s="49"/>
      <c r="O76" s="49"/>
      <c r="P76" s="49"/>
      <c r="Q76" s="49"/>
    </row>
    <row r="77" spans="1:20" s="18" customFormat="1" ht="13.15" hidden="1" x14ac:dyDescent="0.4">
      <c r="A77" s="15"/>
      <c r="B77" s="15"/>
      <c r="C77" s="16"/>
      <c r="D77" s="17"/>
      <c r="E77" s="94"/>
      <c r="F77" s="88"/>
      <c r="G77" s="88"/>
      <c r="H77" s="52"/>
      <c r="J77" s="49"/>
      <c r="K77" s="49"/>
      <c r="L77" s="49"/>
      <c r="M77" s="49"/>
      <c r="N77" s="49"/>
      <c r="O77" s="49"/>
      <c r="P77" s="49"/>
      <c r="Q77" s="49"/>
    </row>
    <row r="78" spans="1:20" ht="13.15" hidden="1" x14ac:dyDescent="0.4">
      <c r="E78" s="94"/>
      <c r="J78" s="49"/>
      <c r="K78" s="49"/>
      <c r="L78" s="49"/>
      <c r="M78" s="49"/>
      <c r="N78" s="49"/>
      <c r="O78" s="49"/>
      <c r="P78" s="49"/>
      <c r="Q78" s="49"/>
    </row>
    <row r="79" spans="1:20" ht="13.15" hidden="1" x14ac:dyDescent="0.4">
      <c r="E79" s="94"/>
      <c r="H79" s="51"/>
      <c r="I79" s="12"/>
      <c r="J79" s="49"/>
      <c r="K79" s="49"/>
      <c r="L79" s="49"/>
      <c r="M79" s="49"/>
      <c r="N79" s="49"/>
      <c r="O79" s="49"/>
      <c r="P79" s="49"/>
      <c r="Q79" s="49"/>
      <c r="R79" s="12"/>
      <c r="S79" s="12"/>
      <c r="T79" s="12"/>
    </row>
    <row r="80" spans="1:20" ht="13.15" hidden="1" x14ac:dyDescent="0.4">
      <c r="E80" s="94"/>
      <c r="H80" s="48"/>
      <c r="I80" s="12"/>
      <c r="J80" s="49"/>
      <c r="K80" s="49"/>
      <c r="L80" s="49"/>
      <c r="M80" s="49"/>
      <c r="N80" s="49"/>
      <c r="O80" s="49"/>
      <c r="P80" s="49"/>
      <c r="Q80" s="49"/>
      <c r="R80" s="12"/>
      <c r="S80" s="12"/>
      <c r="T80" s="12"/>
    </row>
    <row r="81" spans="5:20" ht="13.15" hidden="1" x14ac:dyDescent="0.4">
      <c r="E81" s="94"/>
      <c r="H81" s="48"/>
      <c r="I81" s="12"/>
      <c r="J81" s="49"/>
      <c r="K81" s="49"/>
      <c r="L81" s="49"/>
      <c r="M81" s="49"/>
      <c r="N81" s="49"/>
      <c r="O81" s="49"/>
      <c r="P81" s="49"/>
      <c r="Q81" s="49"/>
      <c r="R81" s="12"/>
      <c r="S81" s="12"/>
      <c r="T81" s="12"/>
    </row>
    <row r="82" spans="5:20" ht="13.15" hidden="1" x14ac:dyDescent="0.4">
      <c r="E82" s="94"/>
      <c r="H82" s="48"/>
      <c r="I82" s="12"/>
      <c r="J82" s="49"/>
      <c r="K82" s="49"/>
      <c r="L82" s="49"/>
      <c r="M82" s="49"/>
      <c r="N82" s="49"/>
      <c r="O82" s="49"/>
      <c r="P82" s="49"/>
      <c r="Q82" s="49"/>
      <c r="R82" s="12"/>
      <c r="S82" s="12"/>
      <c r="T82" s="12"/>
    </row>
    <row r="83" spans="5:20" ht="13.15" hidden="1" x14ac:dyDescent="0.4">
      <c r="E83" s="94"/>
      <c r="H83" s="48"/>
      <c r="I83" s="12"/>
      <c r="J83" s="49"/>
      <c r="K83" s="49"/>
      <c r="L83" s="49"/>
      <c r="M83" s="49"/>
      <c r="N83" s="49"/>
      <c r="O83" s="49"/>
      <c r="P83" s="49"/>
      <c r="Q83" s="49"/>
      <c r="R83" s="12"/>
      <c r="S83" s="12"/>
      <c r="T83" s="12"/>
    </row>
    <row r="84" spans="5:20" ht="13.15" hidden="1" x14ac:dyDescent="0.4">
      <c r="E84" s="94"/>
      <c r="H84" s="48"/>
      <c r="I84" s="12"/>
      <c r="J84" s="49"/>
      <c r="K84" s="49"/>
      <c r="L84" s="49"/>
      <c r="M84" s="49"/>
      <c r="N84" s="49"/>
      <c r="O84" s="49"/>
      <c r="P84" s="49"/>
      <c r="Q84" s="49"/>
      <c r="R84" s="12"/>
      <c r="S84" s="12"/>
      <c r="T84" s="12"/>
    </row>
    <row r="85" spans="5:20" ht="13.15" hidden="1" x14ac:dyDescent="0.4">
      <c r="E85" s="94"/>
      <c r="H85" s="48"/>
      <c r="I85" s="12"/>
      <c r="J85" s="49"/>
      <c r="K85" s="49"/>
      <c r="L85" s="49"/>
      <c r="M85" s="49"/>
      <c r="N85" s="49"/>
      <c r="O85" s="49"/>
      <c r="P85" s="49"/>
      <c r="Q85" s="49"/>
      <c r="R85" s="12"/>
      <c r="S85" s="12"/>
      <c r="T85" s="12"/>
    </row>
    <row r="86" spans="5:20" ht="13.15" hidden="1" x14ac:dyDescent="0.4">
      <c r="E86" s="94"/>
      <c r="H86" s="48"/>
      <c r="I86" s="12"/>
      <c r="J86" s="49"/>
      <c r="K86" s="49"/>
      <c r="L86" s="49"/>
      <c r="M86" s="49"/>
      <c r="N86" s="49"/>
      <c r="O86" s="49"/>
      <c r="P86" s="49"/>
      <c r="Q86" s="49"/>
      <c r="R86" s="12"/>
      <c r="S86" s="12"/>
      <c r="T86" s="12"/>
    </row>
    <row r="87" spans="5:20" ht="13.15" hidden="1" x14ac:dyDescent="0.4">
      <c r="E87" s="94"/>
      <c r="H87" s="48"/>
      <c r="I87" s="12"/>
      <c r="J87" s="49"/>
      <c r="K87" s="49"/>
      <c r="L87" s="49"/>
      <c r="M87" s="49"/>
      <c r="N87" s="49"/>
      <c r="O87" s="49"/>
      <c r="P87" s="49"/>
      <c r="Q87" s="49"/>
      <c r="R87" s="12"/>
      <c r="S87" s="12"/>
      <c r="T87" s="12"/>
    </row>
    <row r="88" spans="5:20" ht="13.15" hidden="1" x14ac:dyDescent="0.4">
      <c r="E88" s="94"/>
      <c r="H88" s="48"/>
      <c r="I88" s="12"/>
      <c r="J88" s="49"/>
      <c r="K88" s="49"/>
      <c r="L88" s="49"/>
      <c r="M88" s="49"/>
      <c r="N88" s="49"/>
      <c r="O88" s="49"/>
      <c r="P88" s="49"/>
      <c r="Q88" s="49"/>
      <c r="R88" s="12"/>
      <c r="S88" s="12"/>
      <c r="T88" s="12"/>
    </row>
    <row r="89" spans="5:20" ht="13.15" hidden="1" x14ac:dyDescent="0.4">
      <c r="E89" s="94"/>
      <c r="H89" s="48"/>
      <c r="I89" s="12"/>
      <c r="J89" s="49"/>
      <c r="K89" s="49"/>
      <c r="L89" s="49"/>
      <c r="M89" s="49"/>
      <c r="N89" s="49"/>
      <c r="O89" s="49"/>
      <c r="P89" s="49"/>
      <c r="Q89" s="49"/>
      <c r="R89" s="12"/>
      <c r="S89" s="12"/>
      <c r="T89" s="12"/>
    </row>
    <row r="90" spans="5:20" ht="13.15" hidden="1" x14ac:dyDescent="0.4">
      <c r="E90" s="94"/>
      <c r="H90" s="48"/>
      <c r="I90" s="12"/>
      <c r="J90" s="49"/>
      <c r="K90" s="49"/>
      <c r="L90" s="49"/>
      <c r="M90" s="49"/>
      <c r="N90" s="49"/>
      <c r="O90" s="49"/>
      <c r="P90" s="49"/>
      <c r="Q90" s="49"/>
      <c r="R90" s="12"/>
      <c r="S90" s="12"/>
      <c r="T90" s="12"/>
    </row>
    <row r="91" spans="5:20" ht="13.15" hidden="1" x14ac:dyDescent="0.4">
      <c r="E91" s="94"/>
      <c r="H91" s="48"/>
      <c r="I91" s="12"/>
      <c r="J91" s="49"/>
      <c r="K91" s="49"/>
      <c r="L91" s="49"/>
      <c r="M91" s="49"/>
      <c r="N91" s="49"/>
      <c r="O91" s="49"/>
      <c r="P91" s="49"/>
      <c r="Q91" s="49"/>
      <c r="R91" s="12"/>
      <c r="S91" s="12"/>
      <c r="T91" s="12"/>
    </row>
    <row r="92" spans="5:20" ht="13.15" hidden="1" x14ac:dyDescent="0.4">
      <c r="E92" s="94"/>
      <c r="H92" s="48"/>
      <c r="I92" s="12"/>
      <c r="J92" s="49"/>
      <c r="K92" s="49"/>
      <c r="L92" s="49"/>
      <c r="M92" s="49"/>
      <c r="N92" s="49"/>
      <c r="O92" s="49"/>
      <c r="P92" s="49"/>
      <c r="Q92" s="49"/>
      <c r="R92" s="12"/>
      <c r="S92" s="12"/>
      <c r="T92" s="12"/>
    </row>
    <row r="93" spans="5:20" ht="13.15" hidden="1" x14ac:dyDescent="0.4">
      <c r="E93" s="94"/>
      <c r="H93" s="48"/>
      <c r="I93" s="12"/>
      <c r="J93" s="49"/>
      <c r="K93" s="49"/>
      <c r="L93" s="49"/>
      <c r="M93" s="49"/>
      <c r="N93" s="49"/>
      <c r="O93" s="49"/>
      <c r="P93" s="49"/>
      <c r="Q93" s="49"/>
      <c r="R93" s="12"/>
      <c r="S93" s="12"/>
      <c r="T93" s="12"/>
    </row>
    <row r="94" spans="5:20" ht="13.15" hidden="1" x14ac:dyDescent="0.4">
      <c r="E94" s="94"/>
      <c r="H94" s="48"/>
      <c r="I94" s="12"/>
      <c r="J94" s="49"/>
      <c r="K94" s="49"/>
      <c r="L94" s="49"/>
      <c r="M94" s="49"/>
      <c r="N94" s="49"/>
      <c r="O94" s="49"/>
      <c r="P94" s="49"/>
      <c r="Q94" s="49"/>
      <c r="R94" s="12"/>
      <c r="S94" s="12"/>
      <c r="T94" s="12"/>
    </row>
    <row r="95" spans="5:20" ht="13.15" hidden="1" x14ac:dyDescent="0.4">
      <c r="E95" s="94"/>
      <c r="H95" s="48"/>
      <c r="I95" s="12"/>
      <c r="J95" s="49"/>
      <c r="K95" s="49"/>
      <c r="L95" s="49"/>
      <c r="M95" s="49"/>
      <c r="N95" s="49"/>
      <c r="O95" s="49"/>
      <c r="P95" s="49"/>
      <c r="Q95" s="49"/>
      <c r="R95" s="12"/>
      <c r="S95" s="12"/>
      <c r="T95" s="12"/>
    </row>
    <row r="96" spans="5:20" ht="13.15" hidden="1" x14ac:dyDescent="0.4">
      <c r="E96" s="94"/>
      <c r="H96" s="48"/>
      <c r="I96" s="12"/>
      <c r="J96" s="49"/>
      <c r="K96" s="49"/>
      <c r="L96" s="49"/>
      <c r="M96" s="49"/>
      <c r="N96" s="49"/>
      <c r="O96" s="49"/>
      <c r="P96" s="49"/>
      <c r="Q96" s="49"/>
      <c r="R96" s="12"/>
      <c r="S96" s="12"/>
      <c r="T96" s="12"/>
    </row>
    <row r="97" spans="5:20" ht="13.15" hidden="1" x14ac:dyDescent="0.4">
      <c r="E97" s="94"/>
      <c r="H97" s="48"/>
      <c r="I97" s="12"/>
      <c r="J97" s="49"/>
      <c r="K97" s="49"/>
      <c r="L97" s="49"/>
      <c r="M97" s="49"/>
      <c r="N97" s="49"/>
      <c r="O97" s="49"/>
      <c r="P97" s="49"/>
      <c r="Q97" s="49"/>
      <c r="R97" s="12"/>
      <c r="S97" s="12"/>
      <c r="T97" s="12"/>
    </row>
    <row r="98" spans="5:20" ht="13.15" hidden="1" x14ac:dyDescent="0.4">
      <c r="E98" s="94"/>
      <c r="H98" s="48"/>
      <c r="I98" s="12"/>
      <c r="J98" s="49"/>
      <c r="K98" s="49"/>
      <c r="L98" s="49"/>
      <c r="M98" s="49"/>
      <c r="N98" s="49"/>
      <c r="O98" s="49"/>
      <c r="P98" s="49"/>
      <c r="Q98" s="49"/>
      <c r="R98" s="12"/>
      <c r="S98" s="12"/>
      <c r="T98" s="12"/>
    </row>
    <row r="99" spans="5:20" ht="13.15" hidden="1" x14ac:dyDescent="0.4">
      <c r="E99" s="94"/>
      <c r="H99" s="48"/>
      <c r="I99" s="12"/>
      <c r="J99" s="49"/>
      <c r="K99" s="49"/>
      <c r="L99" s="49"/>
      <c r="M99" s="49"/>
      <c r="N99" s="49"/>
      <c r="O99" s="49"/>
      <c r="P99" s="49"/>
      <c r="Q99" s="49"/>
      <c r="R99" s="12"/>
      <c r="S99" s="12"/>
      <c r="T99" s="12"/>
    </row>
    <row r="100" spans="5:20" ht="13.15" hidden="1" x14ac:dyDescent="0.4">
      <c r="E100" s="94"/>
      <c r="J100" s="49"/>
      <c r="K100" s="49"/>
      <c r="L100" s="49"/>
      <c r="M100" s="49"/>
      <c r="N100" s="49"/>
      <c r="O100" s="49"/>
      <c r="P100" s="49"/>
      <c r="Q100" s="49"/>
    </row>
    <row r="101" spans="5:20" ht="13.15" hidden="1" x14ac:dyDescent="0.4">
      <c r="E101" s="94"/>
      <c r="J101" s="49"/>
      <c r="K101" s="49"/>
      <c r="L101" s="49"/>
      <c r="M101" s="49"/>
      <c r="N101" s="49"/>
      <c r="O101" s="49"/>
      <c r="P101" s="49"/>
      <c r="Q101" s="49"/>
    </row>
    <row r="102" spans="5:20" ht="13.15" hidden="1" x14ac:dyDescent="0.4">
      <c r="E102" s="94"/>
      <c r="J102" s="49"/>
      <c r="K102" s="49"/>
      <c r="L102" s="49"/>
      <c r="M102" s="49"/>
      <c r="N102" s="49"/>
      <c r="O102" s="49"/>
      <c r="P102" s="49"/>
      <c r="Q102" s="49"/>
    </row>
    <row r="103" spans="5:20" ht="13.15" hidden="1" x14ac:dyDescent="0.4">
      <c r="E103" s="94"/>
      <c r="J103" s="49"/>
      <c r="K103" s="49"/>
      <c r="L103" s="49"/>
      <c r="M103" s="49"/>
      <c r="N103" s="49"/>
      <c r="O103" s="49"/>
      <c r="P103" s="49"/>
      <c r="Q103" s="49"/>
    </row>
    <row r="104" spans="5:20" ht="13.15" hidden="1" x14ac:dyDescent="0.4">
      <c r="E104" s="94"/>
      <c r="J104" s="49"/>
      <c r="K104" s="49"/>
      <c r="L104" s="49"/>
      <c r="M104" s="49"/>
      <c r="N104" s="49"/>
      <c r="O104" s="49"/>
      <c r="P104" s="49"/>
      <c r="Q104" s="49"/>
    </row>
    <row r="105" spans="5:20" ht="13.15" hidden="1" x14ac:dyDescent="0.4">
      <c r="E105" s="94"/>
      <c r="J105" s="49"/>
      <c r="K105" s="49"/>
      <c r="L105" s="49"/>
      <c r="M105" s="49"/>
      <c r="N105" s="49"/>
      <c r="O105" s="49"/>
      <c r="P105" s="49"/>
      <c r="Q105" s="49"/>
    </row>
    <row r="106" spans="5:20" ht="13.15" hidden="1" x14ac:dyDescent="0.4">
      <c r="E106" s="94"/>
      <c r="J106" s="49"/>
      <c r="K106" s="49"/>
      <c r="L106" s="49"/>
      <c r="M106" s="49"/>
      <c r="N106" s="49"/>
      <c r="O106" s="49"/>
      <c r="P106" s="49"/>
      <c r="Q106" s="49"/>
    </row>
    <row r="107" spans="5:20" ht="13.15" hidden="1" x14ac:dyDescent="0.4">
      <c r="E107" s="94"/>
      <c r="J107" s="49"/>
      <c r="K107" s="49"/>
      <c r="L107" s="49"/>
      <c r="M107" s="49"/>
      <c r="N107" s="49"/>
      <c r="O107" s="49"/>
      <c r="P107" s="49"/>
      <c r="Q107" s="49"/>
    </row>
    <row r="108" spans="5:20" ht="13.15" hidden="1" x14ac:dyDescent="0.4">
      <c r="E108" s="94"/>
      <c r="J108" s="49"/>
      <c r="K108" s="49"/>
      <c r="L108" s="49"/>
      <c r="M108" s="49"/>
      <c r="N108" s="49"/>
      <c r="O108" s="49"/>
      <c r="P108" s="49"/>
      <c r="Q108" s="49"/>
    </row>
    <row r="109" spans="5:20" ht="13.15" hidden="1" x14ac:dyDescent="0.4">
      <c r="E109" s="94"/>
      <c r="J109" s="49"/>
      <c r="K109" s="49"/>
      <c r="L109" s="49"/>
      <c r="M109" s="49"/>
      <c r="N109" s="49"/>
      <c r="O109" s="49"/>
      <c r="P109" s="49"/>
      <c r="Q109" s="49"/>
    </row>
    <row r="110" spans="5:20" ht="13.15" hidden="1" x14ac:dyDescent="0.4">
      <c r="E110" s="94"/>
      <c r="J110" s="49"/>
      <c r="K110" s="49"/>
      <c r="L110" s="49"/>
      <c r="M110" s="49"/>
      <c r="N110" s="49"/>
      <c r="O110" s="49"/>
      <c r="P110" s="49"/>
      <c r="Q110" s="49"/>
    </row>
    <row r="111" spans="5:20" ht="13.15" hidden="1" x14ac:dyDescent="0.4">
      <c r="E111" s="94"/>
      <c r="J111" s="49"/>
      <c r="K111" s="49"/>
      <c r="L111" s="49"/>
      <c r="M111" s="49"/>
      <c r="N111" s="49"/>
      <c r="O111" s="49"/>
      <c r="P111" s="49"/>
      <c r="Q111" s="49"/>
    </row>
    <row r="112" spans="5:20" ht="13.15" hidden="1" x14ac:dyDescent="0.4">
      <c r="E112" s="94"/>
      <c r="J112" s="49"/>
      <c r="K112" s="49"/>
      <c r="L112" s="49"/>
      <c r="M112" s="49"/>
      <c r="N112" s="49"/>
      <c r="O112" s="49"/>
      <c r="P112" s="49"/>
      <c r="Q112" s="49"/>
    </row>
    <row r="113" spans="5:17" ht="13.15" hidden="1" x14ac:dyDescent="0.4">
      <c r="E113" s="94"/>
      <c r="J113" s="49"/>
      <c r="K113" s="49"/>
      <c r="L113" s="49"/>
      <c r="M113" s="49"/>
      <c r="N113" s="49"/>
      <c r="O113" s="49"/>
      <c r="P113" s="49"/>
      <c r="Q113" s="49"/>
    </row>
    <row r="114" spans="5:17" ht="13.15" hidden="1" x14ac:dyDescent="0.4">
      <c r="E114" s="94"/>
      <c r="J114" s="49"/>
      <c r="K114" s="49"/>
      <c r="L114" s="49"/>
      <c r="M114" s="49"/>
      <c r="N114" s="49"/>
      <c r="O114" s="49"/>
      <c r="P114" s="49"/>
      <c r="Q114" s="49"/>
    </row>
    <row r="115" spans="5:17" ht="13.15" hidden="1" x14ac:dyDescent="0.4">
      <c r="E115" s="94"/>
      <c r="J115" s="49"/>
      <c r="K115" s="49"/>
      <c r="L115" s="49"/>
      <c r="M115" s="49"/>
      <c r="N115" s="49"/>
      <c r="O115" s="49"/>
      <c r="P115" s="49"/>
      <c r="Q115" s="49"/>
    </row>
    <row r="116" spans="5:17" ht="13.15" hidden="1" x14ac:dyDescent="0.4">
      <c r="E116" s="94"/>
      <c r="J116" s="49"/>
      <c r="K116" s="49"/>
      <c r="L116" s="49"/>
      <c r="M116" s="49"/>
      <c r="N116" s="49"/>
      <c r="O116" s="49"/>
      <c r="P116" s="49"/>
      <c r="Q116" s="49"/>
    </row>
    <row r="117" spans="5:17" ht="13.15" hidden="1" x14ac:dyDescent="0.4">
      <c r="E117" s="94"/>
      <c r="J117" s="49"/>
      <c r="K117" s="49"/>
      <c r="L117" s="49"/>
      <c r="M117" s="49"/>
      <c r="N117" s="49"/>
      <c r="O117" s="49"/>
      <c r="P117" s="49"/>
      <c r="Q117" s="49"/>
    </row>
    <row r="118" spans="5:17" ht="13.15" hidden="1" x14ac:dyDescent="0.4">
      <c r="E118" s="94"/>
      <c r="J118" s="49"/>
      <c r="K118" s="49"/>
      <c r="L118" s="49"/>
      <c r="M118" s="49"/>
      <c r="N118" s="49"/>
      <c r="O118" s="49"/>
      <c r="P118" s="49"/>
      <c r="Q118" s="49"/>
    </row>
    <row r="119" spans="5:17" ht="13.15" hidden="1" x14ac:dyDescent="0.4">
      <c r="E119" s="94"/>
      <c r="J119" s="49"/>
      <c r="K119" s="49"/>
      <c r="L119" s="49"/>
      <c r="M119" s="49"/>
      <c r="N119" s="49"/>
      <c r="O119" s="49"/>
      <c r="P119" s="49"/>
      <c r="Q119" s="49"/>
    </row>
    <row r="120" spans="5:17" ht="13.15" hidden="1" x14ac:dyDescent="0.4">
      <c r="E120" s="94"/>
      <c r="J120" s="49"/>
      <c r="K120" s="49"/>
      <c r="L120" s="49"/>
      <c r="M120" s="49"/>
      <c r="N120" s="49"/>
      <c r="O120" s="49"/>
      <c r="P120" s="49"/>
      <c r="Q120" s="49"/>
    </row>
    <row r="121" spans="5:17" ht="13.15" hidden="1" x14ac:dyDescent="0.4">
      <c r="E121" s="94"/>
      <c r="J121" s="49"/>
      <c r="K121" s="49"/>
      <c r="L121" s="49"/>
      <c r="M121" s="49"/>
      <c r="N121" s="49"/>
      <c r="O121" s="49"/>
      <c r="P121" s="49"/>
      <c r="Q121" s="49"/>
    </row>
    <row r="122" spans="5:17" ht="13.15" hidden="1" x14ac:dyDescent="0.4">
      <c r="E122" s="94"/>
      <c r="J122" s="49"/>
      <c r="K122" s="49"/>
      <c r="L122" s="49"/>
      <c r="M122" s="49"/>
      <c r="N122" s="49"/>
      <c r="O122" s="49"/>
      <c r="P122" s="49"/>
      <c r="Q122" s="49"/>
    </row>
    <row r="123" spans="5:17" ht="13.15" hidden="1" x14ac:dyDescent="0.4">
      <c r="E123" s="94"/>
      <c r="J123" s="49"/>
      <c r="K123" s="49"/>
      <c r="L123" s="49"/>
      <c r="M123" s="49"/>
      <c r="N123" s="49"/>
      <c r="O123" s="49"/>
      <c r="P123" s="49"/>
      <c r="Q123" s="49"/>
    </row>
    <row r="124" spans="5:17" ht="13.15" hidden="1" x14ac:dyDescent="0.4">
      <c r="E124" s="94"/>
      <c r="J124" s="49"/>
      <c r="K124" s="49"/>
      <c r="L124" s="49"/>
      <c r="M124" s="49"/>
      <c r="N124" s="49"/>
      <c r="O124" s="49"/>
      <c r="P124" s="49"/>
      <c r="Q124" s="49"/>
    </row>
    <row r="125" spans="5:17" ht="13.15" hidden="1" x14ac:dyDescent="0.4">
      <c r="E125" s="94"/>
      <c r="J125" s="49"/>
      <c r="K125" s="49"/>
      <c r="L125" s="49"/>
      <c r="M125" s="49"/>
      <c r="N125" s="49"/>
      <c r="O125" s="49"/>
      <c r="P125" s="49"/>
      <c r="Q125" s="49"/>
    </row>
    <row r="126" spans="5:17" ht="13.15" hidden="1" x14ac:dyDescent="0.4">
      <c r="E126" s="94"/>
      <c r="J126" s="49"/>
      <c r="K126" s="49"/>
      <c r="L126" s="49"/>
      <c r="M126" s="49"/>
      <c r="N126" s="49"/>
      <c r="O126" s="49"/>
      <c r="P126" s="49"/>
      <c r="Q126" s="49"/>
    </row>
    <row r="127" spans="5:17" ht="13.15" hidden="1" x14ac:dyDescent="0.4">
      <c r="E127" s="94"/>
      <c r="J127" s="49"/>
      <c r="K127" s="49"/>
      <c r="L127" s="49"/>
      <c r="M127" s="49"/>
      <c r="N127" s="49"/>
      <c r="O127" s="49"/>
      <c r="P127" s="49"/>
      <c r="Q127" s="49"/>
    </row>
    <row r="128" spans="5:17" ht="13.15" hidden="1" x14ac:dyDescent="0.4">
      <c r="E128" s="94"/>
      <c r="J128" s="49"/>
      <c r="K128" s="49"/>
      <c r="L128" s="49"/>
      <c r="M128" s="49"/>
      <c r="N128" s="49"/>
      <c r="O128" s="49"/>
      <c r="P128" s="49"/>
      <c r="Q128" s="49"/>
    </row>
    <row r="129" spans="5:17" ht="13.15" hidden="1" x14ac:dyDescent="0.4">
      <c r="E129" s="94"/>
      <c r="J129" s="49"/>
      <c r="K129" s="49"/>
      <c r="L129" s="49"/>
      <c r="M129" s="49"/>
      <c r="N129" s="49"/>
      <c r="O129" s="49"/>
      <c r="P129" s="49"/>
      <c r="Q129" s="49"/>
    </row>
    <row r="130" spans="5:17" ht="13.15" hidden="1" x14ac:dyDescent="0.4">
      <c r="E130" s="94"/>
      <c r="J130" s="49"/>
      <c r="K130" s="49"/>
      <c r="L130" s="49"/>
      <c r="M130" s="49"/>
      <c r="N130" s="49"/>
      <c r="O130" s="49"/>
      <c r="P130" s="49"/>
      <c r="Q130" s="49"/>
    </row>
    <row r="131" spans="5:17" ht="13.15" hidden="1" x14ac:dyDescent="0.4">
      <c r="E131" s="94"/>
      <c r="J131" s="49"/>
      <c r="K131" s="49"/>
      <c r="L131" s="49"/>
      <c r="M131" s="49"/>
      <c r="N131" s="49"/>
      <c r="O131" s="49"/>
      <c r="P131" s="49"/>
      <c r="Q131" s="49"/>
    </row>
    <row r="132" spans="5:17" ht="13.15" hidden="1" x14ac:dyDescent="0.4">
      <c r="E132" s="94"/>
      <c r="J132" s="49"/>
      <c r="K132" s="49"/>
      <c r="L132" s="49"/>
      <c r="M132" s="49"/>
      <c r="N132" s="49"/>
      <c r="O132" s="49"/>
      <c r="P132" s="49"/>
      <c r="Q132" s="49"/>
    </row>
    <row r="133" spans="5:17" ht="13.15" hidden="1" x14ac:dyDescent="0.4">
      <c r="E133" s="94"/>
      <c r="J133" s="49"/>
      <c r="K133" s="49"/>
      <c r="L133" s="49"/>
      <c r="M133" s="49"/>
      <c r="N133" s="49"/>
      <c r="O133" s="49"/>
      <c r="P133" s="49"/>
      <c r="Q133" s="49"/>
    </row>
    <row r="134" spans="5:17" ht="13.15" hidden="1" x14ac:dyDescent="0.4">
      <c r="E134" s="94"/>
      <c r="J134" s="49"/>
      <c r="K134" s="49"/>
      <c r="L134" s="49"/>
      <c r="M134" s="49"/>
      <c r="N134" s="49"/>
      <c r="O134" s="49"/>
      <c r="P134" s="49"/>
      <c r="Q134" s="49"/>
    </row>
    <row r="135" spans="5:17" ht="13.15" hidden="1" x14ac:dyDescent="0.4">
      <c r="E135" s="94"/>
      <c r="J135" s="49"/>
      <c r="K135" s="49"/>
      <c r="L135" s="49"/>
      <c r="M135" s="49"/>
      <c r="N135" s="49"/>
      <c r="O135" s="49"/>
      <c r="P135" s="49"/>
      <c r="Q135" s="49"/>
    </row>
    <row r="136" spans="5:17" ht="13.15" hidden="1" x14ac:dyDescent="0.4">
      <c r="E136" s="94"/>
      <c r="J136" s="49"/>
      <c r="K136" s="49"/>
      <c r="L136" s="49"/>
      <c r="M136" s="49"/>
      <c r="N136" s="49"/>
      <c r="O136" s="49"/>
      <c r="P136" s="49"/>
      <c r="Q136" s="49"/>
    </row>
    <row r="137" spans="5:17" ht="13.15" hidden="1" x14ac:dyDescent="0.4">
      <c r="E137" s="94"/>
      <c r="J137" s="49"/>
      <c r="K137" s="49"/>
      <c r="L137" s="49"/>
      <c r="M137" s="49"/>
      <c r="N137" s="49"/>
      <c r="O137" s="49"/>
      <c r="P137" s="49"/>
      <c r="Q137" s="49"/>
    </row>
    <row r="138" spans="5:17" ht="13.15" hidden="1" x14ac:dyDescent="0.4">
      <c r="E138" s="94"/>
      <c r="J138" s="49"/>
      <c r="K138" s="49"/>
      <c r="L138" s="49"/>
      <c r="M138" s="49"/>
      <c r="N138" s="49"/>
      <c r="O138" s="49"/>
      <c r="P138" s="49"/>
      <c r="Q138" s="49"/>
    </row>
    <row r="139" spans="5:17" ht="13.15" hidden="1" x14ac:dyDescent="0.4">
      <c r="E139" s="94"/>
      <c r="J139" s="49"/>
      <c r="K139" s="49"/>
      <c r="L139" s="49"/>
      <c r="M139" s="49"/>
      <c r="N139" s="49"/>
      <c r="O139" s="49"/>
      <c r="P139" s="49"/>
      <c r="Q139" s="49"/>
    </row>
    <row r="140" spans="5:17" ht="13.15" hidden="1" x14ac:dyDescent="0.4">
      <c r="E140" s="94"/>
      <c r="J140" s="49"/>
      <c r="K140" s="49"/>
      <c r="L140" s="49"/>
      <c r="M140" s="49"/>
      <c r="N140" s="49"/>
      <c r="O140" s="49"/>
      <c r="P140" s="49"/>
      <c r="Q140" s="49"/>
    </row>
    <row r="141" spans="5:17" ht="13.15" hidden="1" x14ac:dyDescent="0.4">
      <c r="E141" s="94"/>
      <c r="J141" s="49"/>
      <c r="K141" s="49"/>
      <c r="L141" s="49"/>
      <c r="M141" s="49"/>
      <c r="N141" s="49"/>
      <c r="O141" s="49"/>
      <c r="P141" s="49"/>
      <c r="Q141" s="49"/>
    </row>
    <row r="142" spans="5:17" ht="13.15" hidden="1" x14ac:dyDescent="0.4">
      <c r="E142" s="94"/>
      <c r="J142" s="49"/>
      <c r="K142" s="49"/>
      <c r="L142" s="49"/>
      <c r="M142" s="49"/>
      <c r="N142" s="49"/>
      <c r="O142" s="49"/>
      <c r="P142" s="49"/>
      <c r="Q142" s="49"/>
    </row>
    <row r="143" spans="5:17" ht="13.15" hidden="1" x14ac:dyDescent="0.4">
      <c r="E143" s="94"/>
      <c r="J143" s="49"/>
      <c r="K143" s="49"/>
      <c r="L143" s="49"/>
      <c r="M143" s="49"/>
      <c r="N143" s="49"/>
      <c r="O143" s="49"/>
      <c r="P143" s="49"/>
      <c r="Q143" s="49"/>
    </row>
    <row r="144" spans="5:17" ht="13.15" hidden="1" x14ac:dyDescent="0.4">
      <c r="E144" s="94"/>
      <c r="J144" s="49"/>
      <c r="K144" s="49"/>
      <c r="L144" s="49"/>
      <c r="M144" s="49"/>
      <c r="N144" s="49"/>
      <c r="O144" s="49"/>
      <c r="P144" s="49"/>
      <c r="Q144" s="49"/>
    </row>
    <row r="145" spans="5:17" ht="13.15" hidden="1" x14ac:dyDescent="0.4">
      <c r="E145" s="94"/>
      <c r="J145" s="49"/>
      <c r="K145" s="49"/>
      <c r="L145" s="49"/>
      <c r="M145" s="49"/>
      <c r="N145" s="49"/>
      <c r="O145" s="49"/>
      <c r="P145" s="49"/>
      <c r="Q145" s="49"/>
    </row>
    <row r="146" spans="5:17" ht="13.15" hidden="1" x14ac:dyDescent="0.4">
      <c r="E146" s="94"/>
      <c r="J146" s="49"/>
      <c r="K146" s="49"/>
      <c r="L146" s="49"/>
      <c r="M146" s="49"/>
      <c r="N146" s="49"/>
      <c r="O146" s="49"/>
      <c r="P146" s="49"/>
      <c r="Q146" s="49"/>
    </row>
    <row r="147" spans="5:17" ht="13.15" hidden="1" x14ac:dyDescent="0.4">
      <c r="E147" s="94"/>
      <c r="J147" s="49"/>
      <c r="K147" s="49"/>
      <c r="L147" s="49"/>
      <c r="M147" s="49"/>
      <c r="N147" s="49"/>
      <c r="O147" s="49"/>
      <c r="P147" s="49"/>
      <c r="Q147" s="49"/>
    </row>
    <row r="148" spans="5:17" ht="13.15" hidden="1" x14ac:dyDescent="0.4">
      <c r="E148" s="94"/>
      <c r="J148" s="49"/>
      <c r="K148" s="49"/>
      <c r="L148" s="49"/>
      <c r="M148" s="49"/>
      <c r="N148" s="49"/>
      <c r="O148" s="49"/>
      <c r="P148" s="49"/>
      <c r="Q148" s="49"/>
    </row>
    <row r="149" spans="5:17" ht="13.15" hidden="1" x14ac:dyDescent="0.4">
      <c r="E149" s="94"/>
      <c r="J149" s="49"/>
      <c r="K149" s="49"/>
      <c r="L149" s="49"/>
      <c r="M149" s="49"/>
      <c r="N149" s="49"/>
      <c r="O149" s="49"/>
      <c r="P149" s="49"/>
      <c r="Q149" s="49"/>
    </row>
    <row r="150" spans="5:17" ht="13.15" hidden="1" x14ac:dyDescent="0.4">
      <c r="E150" s="94"/>
      <c r="J150" s="49"/>
      <c r="K150" s="49"/>
      <c r="L150" s="49"/>
      <c r="M150" s="49"/>
      <c r="N150" s="49"/>
      <c r="O150" s="49"/>
      <c r="P150" s="49"/>
      <c r="Q150" s="49"/>
    </row>
    <row r="151" spans="5:17" ht="13.15" hidden="1" x14ac:dyDescent="0.4">
      <c r="E151" s="94"/>
      <c r="J151" s="49"/>
      <c r="K151" s="49"/>
      <c r="L151" s="49"/>
      <c r="M151" s="49"/>
      <c r="N151" s="49"/>
      <c r="O151" s="49"/>
      <c r="P151" s="49"/>
      <c r="Q151" s="49"/>
    </row>
    <row r="152" spans="5:17" ht="13.15" hidden="1" x14ac:dyDescent="0.4">
      <c r="E152" s="94"/>
      <c r="J152" s="49"/>
      <c r="K152" s="49"/>
      <c r="L152" s="49"/>
      <c r="M152" s="49"/>
      <c r="N152" s="49"/>
      <c r="O152" s="49"/>
      <c r="P152" s="49"/>
      <c r="Q152" s="49"/>
    </row>
    <row r="153" spans="5:17" ht="13.15" hidden="1" x14ac:dyDescent="0.4">
      <c r="E153" s="94"/>
      <c r="J153" s="49"/>
      <c r="K153" s="49"/>
      <c r="L153" s="49"/>
      <c r="M153" s="49"/>
      <c r="N153" s="49"/>
      <c r="O153" s="49"/>
      <c r="P153" s="49"/>
      <c r="Q153" s="49"/>
    </row>
    <row r="154" spans="5:17" ht="13.15" hidden="1" x14ac:dyDescent="0.4">
      <c r="E154" s="94"/>
      <c r="J154" s="49"/>
      <c r="K154" s="49"/>
      <c r="L154" s="49"/>
      <c r="M154" s="49"/>
      <c r="N154" s="49"/>
      <c r="O154" s="49"/>
      <c r="P154" s="49"/>
      <c r="Q154" s="49"/>
    </row>
    <row r="155" spans="5:17" ht="13.15" hidden="1" x14ac:dyDescent="0.4">
      <c r="E155" s="94"/>
      <c r="J155" s="49"/>
      <c r="K155" s="49"/>
      <c r="L155" s="49"/>
      <c r="M155" s="49"/>
      <c r="N155" s="49"/>
      <c r="O155" s="49"/>
      <c r="P155" s="49"/>
      <c r="Q155" s="49"/>
    </row>
    <row r="156" spans="5:17" ht="13.15" hidden="1" x14ac:dyDescent="0.4">
      <c r="E156" s="94"/>
      <c r="J156" s="49"/>
      <c r="K156" s="49"/>
      <c r="L156" s="49"/>
      <c r="M156" s="49"/>
      <c r="N156" s="49"/>
      <c r="O156" s="49"/>
      <c r="P156" s="49"/>
      <c r="Q156" s="49"/>
    </row>
    <row r="157" spans="5:17" ht="13.15" hidden="1" x14ac:dyDescent="0.4">
      <c r="E157" s="94"/>
      <c r="J157" s="49"/>
      <c r="K157" s="49"/>
      <c r="L157" s="49"/>
      <c r="M157" s="49"/>
      <c r="N157" s="49"/>
      <c r="O157" s="49"/>
      <c r="P157" s="49"/>
      <c r="Q157" s="49"/>
    </row>
    <row r="158" spans="5:17" ht="13.15" hidden="1" x14ac:dyDescent="0.4">
      <c r="E158" s="94"/>
      <c r="J158" s="49"/>
      <c r="K158" s="49"/>
      <c r="L158" s="49"/>
      <c r="M158" s="49"/>
      <c r="N158" s="49"/>
      <c r="O158" s="49"/>
      <c r="P158" s="49"/>
      <c r="Q158" s="49"/>
    </row>
    <row r="159" spans="5:17" ht="13.15" hidden="1" x14ac:dyDescent="0.4">
      <c r="E159" s="94"/>
      <c r="J159" s="49"/>
      <c r="K159" s="49"/>
      <c r="L159" s="49"/>
      <c r="M159" s="49"/>
      <c r="N159" s="49"/>
      <c r="O159" s="49"/>
      <c r="P159" s="49"/>
      <c r="Q159" s="49"/>
    </row>
    <row r="160" spans="5:17" ht="13.15" hidden="1" x14ac:dyDescent="0.4">
      <c r="E160" s="94"/>
      <c r="J160" s="49"/>
      <c r="K160" s="49"/>
      <c r="L160" s="49"/>
      <c r="M160" s="49"/>
      <c r="N160" s="49"/>
      <c r="O160" s="49"/>
      <c r="P160" s="49"/>
      <c r="Q160" s="49"/>
    </row>
    <row r="161" spans="5:17" ht="13.15" hidden="1" x14ac:dyDescent="0.4">
      <c r="E161" s="94"/>
      <c r="J161" s="49"/>
      <c r="K161" s="49"/>
      <c r="L161" s="49"/>
      <c r="M161" s="49"/>
      <c r="N161" s="49"/>
      <c r="O161" s="49"/>
      <c r="P161" s="49"/>
      <c r="Q161" s="49"/>
    </row>
    <row r="162" spans="5:17" ht="13.15" hidden="1" x14ac:dyDescent="0.4">
      <c r="E162" s="94"/>
      <c r="J162" s="49"/>
      <c r="K162" s="49"/>
      <c r="L162" s="49"/>
      <c r="M162" s="49"/>
      <c r="N162" s="49"/>
      <c r="O162" s="49"/>
      <c r="P162" s="49"/>
      <c r="Q162" s="49"/>
    </row>
    <row r="163" spans="5:17" ht="13.15" hidden="1" x14ac:dyDescent="0.4">
      <c r="E163" s="94"/>
      <c r="J163" s="49"/>
      <c r="K163" s="49"/>
      <c r="L163" s="49"/>
      <c r="M163" s="49"/>
      <c r="N163" s="49"/>
      <c r="O163" s="49"/>
      <c r="P163" s="49"/>
      <c r="Q163" s="49"/>
    </row>
    <row r="164" spans="5:17" ht="13.15" hidden="1" x14ac:dyDescent="0.4">
      <c r="E164" s="94"/>
      <c r="J164" s="49"/>
      <c r="K164" s="49"/>
      <c r="L164" s="49"/>
      <c r="M164" s="49"/>
      <c r="N164" s="49"/>
      <c r="O164" s="49"/>
      <c r="P164" s="49"/>
      <c r="Q164" s="49"/>
    </row>
    <row r="165" spans="5:17" ht="13.15" hidden="1" x14ac:dyDescent="0.4">
      <c r="E165" s="94"/>
      <c r="J165" s="49"/>
      <c r="K165" s="49"/>
      <c r="L165" s="49"/>
      <c r="M165" s="49"/>
      <c r="N165" s="49"/>
      <c r="O165" s="49"/>
      <c r="P165" s="49"/>
      <c r="Q165" s="49"/>
    </row>
    <row r="166" spans="5:17" ht="13.15" hidden="1" x14ac:dyDescent="0.4">
      <c r="E166" s="94"/>
      <c r="J166" s="49"/>
      <c r="K166" s="49"/>
      <c r="L166" s="49"/>
      <c r="M166" s="49"/>
      <c r="N166" s="49"/>
      <c r="O166" s="49"/>
      <c r="P166" s="49"/>
      <c r="Q166" s="49"/>
    </row>
    <row r="167" spans="5:17" ht="13.15" hidden="1" x14ac:dyDescent="0.4">
      <c r="E167" s="94"/>
      <c r="J167" s="49"/>
      <c r="K167" s="49"/>
      <c r="L167" s="49"/>
      <c r="M167" s="49"/>
      <c r="N167" s="49"/>
      <c r="O167" s="49"/>
      <c r="P167" s="49"/>
      <c r="Q167" s="49"/>
    </row>
    <row r="168" spans="5:17" ht="13.15" hidden="1" x14ac:dyDescent="0.4">
      <c r="E168" s="94"/>
      <c r="J168" s="49"/>
      <c r="K168" s="49"/>
      <c r="L168" s="49"/>
      <c r="M168" s="49"/>
      <c r="N168" s="49"/>
      <c r="O168" s="49"/>
      <c r="P168" s="49"/>
      <c r="Q168" s="49"/>
    </row>
    <row r="169" spans="5:17" ht="13.15" hidden="1" x14ac:dyDescent="0.4">
      <c r="E169" s="94"/>
      <c r="J169" s="49"/>
      <c r="K169" s="49"/>
      <c r="L169" s="49"/>
      <c r="M169" s="49"/>
      <c r="N169" s="49"/>
      <c r="O169" s="49"/>
      <c r="P169" s="49"/>
      <c r="Q169" s="49"/>
    </row>
    <row r="170" spans="5:17" ht="13.15" hidden="1" x14ac:dyDescent="0.4">
      <c r="E170" s="94"/>
      <c r="J170" s="49"/>
      <c r="K170" s="49"/>
      <c r="L170" s="49"/>
      <c r="M170" s="49"/>
      <c r="N170" s="49"/>
      <c r="O170" s="49"/>
      <c r="P170" s="49"/>
      <c r="Q170" s="49"/>
    </row>
    <row r="171" spans="5:17" ht="13.15" hidden="1" x14ac:dyDescent="0.4">
      <c r="E171" s="94"/>
      <c r="J171" s="49"/>
      <c r="K171" s="49"/>
      <c r="L171" s="49"/>
      <c r="M171" s="49"/>
      <c r="N171" s="49"/>
      <c r="O171" s="49"/>
      <c r="P171" s="49"/>
      <c r="Q171" s="49"/>
    </row>
    <row r="172" spans="5:17" ht="13.15" hidden="1" x14ac:dyDescent="0.4">
      <c r="E172" s="94"/>
      <c r="J172" s="49"/>
      <c r="K172" s="49"/>
      <c r="L172" s="49"/>
      <c r="M172" s="49"/>
      <c r="N172" s="49"/>
      <c r="O172" s="49"/>
      <c r="P172" s="49"/>
      <c r="Q172" s="49"/>
    </row>
    <row r="173" spans="5:17" ht="13.15" hidden="1" x14ac:dyDescent="0.4">
      <c r="E173" s="94"/>
      <c r="J173" s="49"/>
      <c r="K173" s="49"/>
      <c r="L173" s="49"/>
      <c r="M173" s="49"/>
      <c r="N173" s="49"/>
      <c r="O173" s="49"/>
      <c r="P173" s="49"/>
      <c r="Q173" s="49"/>
    </row>
    <row r="174" spans="5:17" ht="13.15" hidden="1" x14ac:dyDescent="0.4">
      <c r="E174" s="94"/>
      <c r="J174" s="49"/>
      <c r="K174" s="49"/>
      <c r="L174" s="49"/>
      <c r="M174" s="49"/>
      <c r="N174" s="49"/>
      <c r="O174" s="49"/>
      <c r="P174" s="49"/>
      <c r="Q174" s="49"/>
    </row>
    <row r="175" spans="5:17" ht="13.15" hidden="1" x14ac:dyDescent="0.4">
      <c r="E175" s="94"/>
      <c r="J175" s="49"/>
      <c r="K175" s="49"/>
      <c r="L175" s="49"/>
      <c r="M175" s="49"/>
      <c r="N175" s="49"/>
      <c r="O175" s="49"/>
      <c r="P175" s="49"/>
      <c r="Q175" s="49"/>
    </row>
    <row r="176" spans="5:17" ht="13.15" hidden="1" x14ac:dyDescent="0.4">
      <c r="E176" s="94"/>
      <c r="J176" s="49"/>
      <c r="K176" s="49"/>
      <c r="L176" s="49"/>
      <c r="M176" s="49"/>
      <c r="N176" s="49"/>
      <c r="O176" s="49"/>
      <c r="P176" s="49"/>
      <c r="Q176" s="49"/>
    </row>
    <row r="177" spans="5:17" ht="13.15" hidden="1" x14ac:dyDescent="0.4">
      <c r="E177" s="94"/>
      <c r="J177" s="49"/>
      <c r="K177" s="49"/>
      <c r="L177" s="49"/>
      <c r="M177" s="49"/>
      <c r="N177" s="49"/>
      <c r="O177" s="49"/>
      <c r="P177" s="49"/>
      <c r="Q177" s="49"/>
    </row>
    <row r="178" spans="5:17" ht="13.15" hidden="1" x14ac:dyDescent="0.4">
      <c r="E178" s="94"/>
      <c r="J178" s="49"/>
      <c r="K178" s="49"/>
      <c r="L178" s="49"/>
      <c r="M178" s="49"/>
      <c r="N178" s="49"/>
      <c r="O178" s="49"/>
      <c r="P178" s="49"/>
      <c r="Q178" s="49"/>
    </row>
    <row r="179" spans="5:17" ht="13.15" hidden="1" x14ac:dyDescent="0.4">
      <c r="E179" s="94"/>
      <c r="J179" s="49"/>
      <c r="K179" s="49"/>
      <c r="L179" s="49"/>
      <c r="M179" s="49"/>
      <c r="N179" s="49"/>
      <c r="O179" s="49"/>
      <c r="P179" s="49"/>
      <c r="Q179" s="49"/>
    </row>
    <row r="180" spans="5:17" ht="13.15" hidden="1" x14ac:dyDescent="0.4">
      <c r="E180" s="94"/>
      <c r="J180" s="49"/>
      <c r="K180" s="49"/>
      <c r="L180" s="49"/>
      <c r="M180" s="49"/>
      <c r="N180" s="49"/>
      <c r="O180" s="49"/>
      <c r="P180" s="49"/>
      <c r="Q180" s="49"/>
    </row>
    <row r="181" spans="5:17" ht="13.15" hidden="1" x14ac:dyDescent="0.4">
      <c r="E181" s="94"/>
      <c r="J181" s="49"/>
      <c r="K181" s="49"/>
      <c r="L181" s="49"/>
      <c r="M181" s="49"/>
      <c r="N181" s="49"/>
      <c r="O181" s="49"/>
      <c r="P181" s="49"/>
      <c r="Q181" s="49"/>
    </row>
    <row r="182" spans="5:17" ht="13.15" hidden="1" x14ac:dyDescent="0.4">
      <c r="E182" s="94"/>
      <c r="J182" s="49"/>
      <c r="K182" s="49"/>
      <c r="L182" s="49"/>
      <c r="M182" s="49"/>
      <c r="N182" s="49"/>
      <c r="O182" s="49"/>
      <c r="P182" s="49"/>
      <c r="Q182" s="49"/>
    </row>
    <row r="183" spans="5:17" ht="13.15" hidden="1" x14ac:dyDescent="0.4">
      <c r="E183" s="94"/>
      <c r="J183" s="49"/>
      <c r="K183" s="49"/>
      <c r="L183" s="49"/>
      <c r="M183" s="49"/>
      <c r="N183" s="49"/>
      <c r="O183" s="49"/>
      <c r="P183" s="49"/>
      <c r="Q183" s="49"/>
    </row>
    <row r="184" spans="5:17" ht="13.15" hidden="1" x14ac:dyDescent="0.4">
      <c r="E184" s="94"/>
      <c r="J184" s="49"/>
      <c r="K184" s="49"/>
      <c r="L184" s="49"/>
      <c r="M184" s="49"/>
      <c r="N184" s="49"/>
      <c r="O184" s="49"/>
      <c r="P184" s="49"/>
      <c r="Q184" s="49"/>
    </row>
    <row r="185" spans="5:17" ht="13.15" hidden="1" x14ac:dyDescent="0.4">
      <c r="E185" s="94"/>
      <c r="J185" s="49"/>
      <c r="K185" s="49"/>
      <c r="L185" s="49"/>
      <c r="M185" s="49"/>
      <c r="N185" s="49"/>
      <c r="O185" s="49"/>
      <c r="P185" s="49"/>
      <c r="Q185" s="49"/>
    </row>
    <row r="186" spans="5:17" ht="13.15" hidden="1" x14ac:dyDescent="0.4">
      <c r="E186" s="94"/>
      <c r="J186" s="49"/>
      <c r="K186" s="49"/>
      <c r="L186" s="49"/>
      <c r="M186" s="49"/>
      <c r="N186" s="49"/>
      <c r="O186" s="49"/>
      <c r="P186" s="49"/>
      <c r="Q186" s="49"/>
    </row>
    <row r="187" spans="5:17" ht="13.15" hidden="1" x14ac:dyDescent="0.4">
      <c r="E187" s="94"/>
      <c r="J187" s="49"/>
      <c r="K187" s="49"/>
      <c r="L187" s="49"/>
      <c r="M187" s="49"/>
      <c r="N187" s="49"/>
      <c r="O187" s="49"/>
      <c r="P187" s="49"/>
      <c r="Q187" s="49"/>
    </row>
    <row r="188" spans="5:17" ht="13.15" hidden="1" x14ac:dyDescent="0.4">
      <c r="E188" s="94"/>
      <c r="J188" s="49"/>
      <c r="K188" s="49"/>
      <c r="L188" s="49"/>
      <c r="M188" s="49"/>
      <c r="N188" s="49"/>
      <c r="O188" s="49"/>
      <c r="P188" s="49"/>
      <c r="Q188" s="49"/>
    </row>
    <row r="189" spans="5:17" ht="13.15" hidden="1" x14ac:dyDescent="0.4">
      <c r="E189" s="94"/>
      <c r="J189" s="49"/>
      <c r="K189" s="49"/>
      <c r="L189" s="49"/>
      <c r="M189" s="49"/>
      <c r="N189" s="49"/>
      <c r="O189" s="49"/>
      <c r="P189" s="49"/>
      <c r="Q189" s="49"/>
    </row>
    <row r="190" spans="5:17" ht="13.15" hidden="1" x14ac:dyDescent="0.4">
      <c r="E190" s="94"/>
      <c r="J190" s="49"/>
      <c r="K190" s="49"/>
      <c r="L190" s="49"/>
      <c r="M190" s="49"/>
      <c r="N190" s="49"/>
      <c r="O190" s="49"/>
      <c r="P190" s="49"/>
      <c r="Q190" s="49"/>
    </row>
    <row r="191" spans="5:17" ht="13.15" hidden="1" x14ac:dyDescent="0.4">
      <c r="E191" s="94"/>
      <c r="J191" s="49"/>
      <c r="K191" s="49"/>
      <c r="L191" s="49"/>
      <c r="M191" s="49"/>
      <c r="N191" s="49"/>
      <c r="O191" s="49"/>
      <c r="P191" s="49"/>
      <c r="Q191" s="49"/>
    </row>
    <row r="192" spans="5:17" ht="13.15" hidden="1" x14ac:dyDescent="0.4">
      <c r="E192" s="94"/>
      <c r="J192" s="49"/>
      <c r="K192" s="49"/>
      <c r="L192" s="49"/>
      <c r="M192" s="49"/>
      <c r="N192" s="49"/>
      <c r="O192" s="49"/>
      <c r="P192" s="49"/>
      <c r="Q192" s="49"/>
    </row>
    <row r="193" spans="5:17" ht="13.15" hidden="1" x14ac:dyDescent="0.4">
      <c r="E193" s="94"/>
      <c r="J193" s="49"/>
      <c r="K193" s="49"/>
      <c r="L193" s="49"/>
      <c r="M193" s="49"/>
      <c r="N193" s="49"/>
      <c r="O193" s="49"/>
      <c r="P193" s="49"/>
      <c r="Q193" s="49"/>
    </row>
    <row r="194" spans="5:17" ht="13.15" hidden="1" x14ac:dyDescent="0.4">
      <c r="E194" s="94"/>
      <c r="J194" s="49"/>
      <c r="K194" s="49"/>
      <c r="L194" s="49"/>
      <c r="M194" s="49"/>
      <c r="N194" s="49"/>
      <c r="O194" s="49"/>
      <c r="P194" s="49"/>
      <c r="Q194" s="49"/>
    </row>
    <row r="195" spans="5:17" ht="13.15" hidden="1" x14ac:dyDescent="0.4">
      <c r="E195" s="94"/>
      <c r="J195" s="49"/>
      <c r="K195" s="49"/>
      <c r="L195" s="49"/>
      <c r="M195" s="49"/>
      <c r="N195" s="49"/>
      <c r="O195" s="49"/>
      <c r="P195" s="49"/>
      <c r="Q195" s="49"/>
    </row>
    <row r="196" spans="5:17" ht="13.15" hidden="1" x14ac:dyDescent="0.4">
      <c r="E196" s="94"/>
      <c r="J196" s="49"/>
      <c r="K196" s="49"/>
      <c r="L196" s="49"/>
      <c r="M196" s="49"/>
      <c r="N196" s="49"/>
      <c r="O196" s="49"/>
      <c r="P196" s="49"/>
      <c r="Q196" s="49"/>
    </row>
    <row r="197" spans="5:17" ht="13.15" hidden="1" x14ac:dyDescent="0.4">
      <c r="E197" s="94"/>
      <c r="J197" s="49"/>
      <c r="K197" s="49"/>
      <c r="L197" s="49"/>
      <c r="M197" s="49"/>
      <c r="N197" s="49"/>
      <c r="O197" s="49"/>
      <c r="P197" s="49"/>
      <c r="Q197" s="49"/>
    </row>
    <row r="198" spans="5:17" ht="13.15" hidden="1" x14ac:dyDescent="0.4">
      <c r="E198" s="94"/>
      <c r="J198" s="49"/>
      <c r="K198" s="49"/>
      <c r="L198" s="49"/>
      <c r="M198" s="49"/>
      <c r="N198" s="49"/>
      <c r="O198" s="49"/>
      <c r="P198" s="49"/>
      <c r="Q198" s="49"/>
    </row>
    <row r="199" spans="5:17" ht="13.15" hidden="1" x14ac:dyDescent="0.4">
      <c r="E199" s="94"/>
      <c r="J199" s="49"/>
      <c r="K199" s="49"/>
      <c r="L199" s="49"/>
      <c r="M199" s="49"/>
      <c r="N199" s="49"/>
      <c r="O199" s="49"/>
      <c r="P199" s="49"/>
      <c r="Q199" s="49"/>
    </row>
    <row r="200" spans="5:17" ht="13.15" hidden="1" x14ac:dyDescent="0.4">
      <c r="E200" s="94"/>
      <c r="J200" s="49"/>
      <c r="K200" s="49"/>
      <c r="L200" s="49"/>
      <c r="M200" s="49"/>
      <c r="N200" s="49"/>
      <c r="O200" s="49"/>
      <c r="P200" s="49"/>
      <c r="Q200" s="49"/>
    </row>
    <row r="201" spans="5:17" ht="13.15" hidden="1" x14ac:dyDescent="0.4">
      <c r="E201" s="94"/>
      <c r="J201" s="49"/>
      <c r="K201" s="49"/>
      <c r="L201" s="49"/>
      <c r="M201" s="49"/>
      <c r="N201" s="49"/>
      <c r="O201" s="49"/>
      <c r="P201" s="49"/>
      <c r="Q201" s="49"/>
    </row>
    <row r="202" spans="5:17" ht="13.15" hidden="1" x14ac:dyDescent="0.4">
      <c r="E202" s="94"/>
      <c r="J202" s="49"/>
      <c r="K202" s="49"/>
      <c r="L202" s="49"/>
      <c r="M202" s="49"/>
      <c r="N202" s="49"/>
      <c r="O202" s="49"/>
      <c r="P202" s="49"/>
      <c r="Q202" s="49"/>
    </row>
    <row r="203" spans="5:17" ht="13.15" hidden="1" x14ac:dyDescent="0.4">
      <c r="E203" s="94"/>
      <c r="J203" s="49"/>
      <c r="K203" s="49"/>
      <c r="L203" s="49"/>
      <c r="M203" s="49"/>
      <c r="N203" s="49"/>
      <c r="O203" s="49"/>
      <c r="P203" s="49"/>
      <c r="Q203" s="49"/>
    </row>
    <row r="204" spans="5:17" ht="13.15" hidden="1" x14ac:dyDescent="0.4">
      <c r="E204" s="94"/>
      <c r="J204" s="49"/>
      <c r="K204" s="49"/>
      <c r="L204" s="49"/>
      <c r="M204" s="49"/>
      <c r="N204" s="49"/>
      <c r="O204" s="49"/>
      <c r="P204" s="49"/>
      <c r="Q204" s="49"/>
    </row>
    <row r="205" spans="5:17" ht="13.15" hidden="1" x14ac:dyDescent="0.4">
      <c r="E205" s="94"/>
      <c r="J205" s="49"/>
      <c r="K205" s="49"/>
      <c r="L205" s="49"/>
      <c r="M205" s="49"/>
      <c r="N205" s="49"/>
      <c r="O205" s="49"/>
      <c r="P205" s="49"/>
      <c r="Q205" s="49"/>
    </row>
    <row r="206" spans="5:17" ht="13.15" hidden="1" x14ac:dyDescent="0.4">
      <c r="E206" s="94"/>
      <c r="J206" s="49"/>
      <c r="K206" s="49"/>
      <c r="L206" s="49"/>
      <c r="M206" s="49"/>
      <c r="N206" s="49"/>
      <c r="O206" s="49"/>
      <c r="P206" s="49"/>
      <c r="Q206" s="49"/>
    </row>
    <row r="207" spans="5:17" ht="13.15" hidden="1" x14ac:dyDescent="0.4">
      <c r="E207" s="94"/>
      <c r="J207" s="49"/>
      <c r="K207" s="49"/>
      <c r="L207" s="49"/>
      <c r="M207" s="49"/>
      <c r="N207" s="49"/>
      <c r="O207" s="49"/>
      <c r="P207" s="49"/>
      <c r="Q207" s="49"/>
    </row>
    <row r="208" spans="5:17" ht="13.15" hidden="1" x14ac:dyDescent="0.4">
      <c r="E208" s="94"/>
      <c r="J208" s="49"/>
      <c r="K208" s="49"/>
      <c r="L208" s="49"/>
      <c r="M208" s="49"/>
      <c r="N208" s="49"/>
      <c r="O208" s="49"/>
      <c r="P208" s="49"/>
      <c r="Q208" s="49"/>
    </row>
    <row r="209" spans="5:17" ht="13.15" hidden="1" x14ac:dyDescent="0.4">
      <c r="E209" s="94"/>
      <c r="J209" s="49"/>
      <c r="K209" s="49"/>
      <c r="L209" s="49"/>
      <c r="M209" s="49"/>
      <c r="N209" s="49"/>
      <c r="O209" s="49"/>
      <c r="P209" s="49"/>
      <c r="Q209" s="49"/>
    </row>
    <row r="210" spans="5:17" ht="13.15" hidden="1" x14ac:dyDescent="0.4">
      <c r="E210" s="94"/>
      <c r="J210" s="49"/>
      <c r="K210" s="49"/>
      <c r="L210" s="49"/>
      <c r="M210" s="49"/>
      <c r="N210" s="49"/>
      <c r="O210" s="49"/>
      <c r="P210" s="49"/>
      <c r="Q210" s="49"/>
    </row>
    <row r="211" spans="5:17" ht="13.15" hidden="1" x14ac:dyDescent="0.4">
      <c r="E211" s="94"/>
      <c r="J211" s="49"/>
      <c r="K211" s="49"/>
      <c r="L211" s="49"/>
      <c r="M211" s="49"/>
      <c r="N211" s="49"/>
      <c r="O211" s="49"/>
      <c r="P211" s="49"/>
      <c r="Q211" s="49"/>
    </row>
    <row r="212" spans="5:17" ht="13.15" hidden="1" x14ac:dyDescent="0.4">
      <c r="E212" s="94"/>
      <c r="J212" s="49"/>
      <c r="K212" s="49"/>
      <c r="L212" s="49"/>
      <c r="M212" s="49"/>
      <c r="N212" s="49"/>
      <c r="O212" s="49"/>
      <c r="P212" s="49"/>
      <c r="Q212" s="49"/>
    </row>
    <row r="213" spans="5:17" ht="13.15" hidden="1" x14ac:dyDescent="0.4">
      <c r="E213" s="94"/>
      <c r="J213" s="49"/>
      <c r="K213" s="49"/>
      <c r="L213" s="49"/>
      <c r="M213" s="49"/>
      <c r="N213" s="49"/>
      <c r="O213" s="49"/>
      <c r="P213" s="49"/>
      <c r="Q213" s="49"/>
    </row>
    <row r="214" spans="5:17" ht="13.15" hidden="1" x14ac:dyDescent="0.4">
      <c r="E214" s="94"/>
      <c r="J214" s="49"/>
      <c r="K214" s="49"/>
      <c r="L214" s="49"/>
      <c r="M214" s="49"/>
      <c r="N214" s="49"/>
      <c r="O214" s="49"/>
      <c r="P214" s="49"/>
      <c r="Q214" s="49"/>
    </row>
    <row r="215" spans="5:17" ht="13.15" hidden="1" x14ac:dyDescent="0.4">
      <c r="E215" s="94"/>
      <c r="J215" s="49"/>
      <c r="K215" s="49"/>
      <c r="L215" s="49"/>
      <c r="M215" s="49"/>
      <c r="N215" s="49"/>
      <c r="O215" s="49"/>
      <c r="P215" s="49"/>
      <c r="Q215" s="49"/>
    </row>
    <row r="216" spans="5:17" ht="13.15" hidden="1" x14ac:dyDescent="0.4">
      <c r="E216" s="94"/>
      <c r="J216" s="49"/>
      <c r="K216" s="49"/>
      <c r="L216" s="49"/>
      <c r="M216" s="49"/>
      <c r="N216" s="49"/>
      <c r="O216" s="49"/>
      <c r="P216" s="49"/>
      <c r="Q216" s="49"/>
    </row>
    <row r="217" spans="5:17" ht="13.15" hidden="1" x14ac:dyDescent="0.4">
      <c r="E217" s="94"/>
      <c r="J217" s="49"/>
      <c r="K217" s="49"/>
      <c r="L217" s="49"/>
      <c r="M217" s="49"/>
      <c r="N217" s="49"/>
      <c r="O217" s="49"/>
      <c r="P217" s="49"/>
      <c r="Q217" s="49"/>
    </row>
    <row r="218" spans="5:17" ht="13.15" hidden="1" x14ac:dyDescent="0.4">
      <c r="E218" s="94"/>
      <c r="J218" s="49"/>
      <c r="K218" s="49"/>
      <c r="L218" s="49"/>
      <c r="M218" s="49"/>
      <c r="N218" s="49"/>
      <c r="O218" s="49"/>
      <c r="P218" s="49"/>
      <c r="Q218" s="49"/>
    </row>
    <row r="219" spans="5:17" ht="13.15" hidden="1" x14ac:dyDescent="0.4">
      <c r="E219" s="94"/>
      <c r="J219" s="49"/>
      <c r="K219" s="49"/>
      <c r="L219" s="49"/>
      <c r="M219" s="49"/>
      <c r="N219" s="49"/>
      <c r="O219" s="49"/>
      <c r="P219" s="49"/>
      <c r="Q219" s="49"/>
    </row>
    <row r="220" spans="5:17" ht="13.15" hidden="1" x14ac:dyDescent="0.4">
      <c r="E220" s="94"/>
      <c r="J220" s="49"/>
      <c r="K220" s="49"/>
      <c r="L220" s="49"/>
      <c r="M220" s="49"/>
      <c r="N220" s="49"/>
      <c r="O220" s="49"/>
      <c r="P220" s="49"/>
      <c r="Q220" s="49"/>
    </row>
    <row r="221" spans="5:17" ht="13.15" hidden="1" x14ac:dyDescent="0.4">
      <c r="E221" s="94"/>
      <c r="J221" s="49"/>
      <c r="K221" s="49"/>
      <c r="L221" s="49"/>
      <c r="M221" s="49"/>
      <c r="N221" s="49"/>
      <c r="O221" s="49"/>
      <c r="P221" s="49"/>
      <c r="Q221" s="49"/>
    </row>
    <row r="222" spans="5:17" ht="13.15" hidden="1" x14ac:dyDescent="0.4">
      <c r="E222" s="94"/>
      <c r="J222" s="49"/>
      <c r="K222" s="49"/>
      <c r="L222" s="49"/>
      <c r="M222" s="49"/>
      <c r="N222" s="49"/>
      <c r="O222" s="49"/>
      <c r="P222" s="49"/>
      <c r="Q222" s="49"/>
    </row>
    <row r="223" spans="5:17" ht="13.15" hidden="1" x14ac:dyDescent="0.4">
      <c r="E223" s="94"/>
      <c r="J223" s="49"/>
      <c r="K223" s="49"/>
      <c r="L223" s="49"/>
      <c r="M223" s="49"/>
      <c r="N223" s="49"/>
      <c r="O223" s="49"/>
      <c r="P223" s="49"/>
      <c r="Q223" s="49"/>
    </row>
    <row r="224" spans="5:17" ht="13.15" hidden="1" x14ac:dyDescent="0.4">
      <c r="E224" s="94"/>
      <c r="J224" s="49"/>
      <c r="K224" s="49"/>
      <c r="L224" s="49"/>
      <c r="M224" s="49"/>
      <c r="N224" s="49"/>
      <c r="O224" s="49"/>
      <c r="P224" s="49"/>
      <c r="Q224" s="49"/>
    </row>
    <row r="225" spans="5:17" ht="13.15" hidden="1" x14ac:dyDescent="0.4">
      <c r="E225" s="94"/>
      <c r="J225" s="49"/>
      <c r="K225" s="49"/>
      <c r="L225" s="49"/>
      <c r="M225" s="49"/>
      <c r="N225" s="49"/>
      <c r="O225" s="49"/>
      <c r="P225" s="49"/>
      <c r="Q225" s="49"/>
    </row>
    <row r="226" spans="5:17" ht="13.15" hidden="1" x14ac:dyDescent="0.4">
      <c r="E226" s="94"/>
      <c r="J226" s="49"/>
      <c r="K226" s="49"/>
      <c r="L226" s="49"/>
      <c r="M226" s="49"/>
      <c r="N226" s="49"/>
      <c r="O226" s="49"/>
      <c r="P226" s="49"/>
      <c r="Q226" s="49"/>
    </row>
    <row r="227" spans="5:17" ht="13.15" hidden="1" x14ac:dyDescent="0.4">
      <c r="E227" s="94"/>
      <c r="J227" s="49"/>
      <c r="K227" s="49"/>
      <c r="L227" s="49"/>
      <c r="M227" s="49"/>
      <c r="N227" s="49"/>
      <c r="O227" s="49"/>
      <c r="P227" s="49"/>
      <c r="Q227" s="49"/>
    </row>
    <row r="228" spans="5:17" ht="13.15" hidden="1" x14ac:dyDescent="0.4">
      <c r="E228" s="94"/>
      <c r="J228" s="49"/>
      <c r="K228" s="49"/>
      <c r="L228" s="49"/>
      <c r="M228" s="49"/>
      <c r="N228" s="49"/>
      <c r="O228" s="49"/>
      <c r="P228" s="49"/>
      <c r="Q228" s="49"/>
    </row>
    <row r="229" spans="5:17" ht="13.15" hidden="1" x14ac:dyDescent="0.4">
      <c r="E229" s="94"/>
      <c r="J229" s="49"/>
      <c r="K229" s="49"/>
      <c r="L229" s="49"/>
      <c r="M229" s="49"/>
      <c r="N229" s="49"/>
      <c r="O229" s="49"/>
      <c r="P229" s="49"/>
      <c r="Q229" s="49"/>
    </row>
    <row r="230" spans="5:17" ht="13.15" hidden="1" x14ac:dyDescent="0.4">
      <c r="E230" s="94"/>
      <c r="J230" s="49"/>
      <c r="K230" s="49"/>
      <c r="L230" s="49"/>
      <c r="M230" s="49"/>
      <c r="N230" s="49"/>
      <c r="O230" s="49"/>
      <c r="P230" s="49"/>
      <c r="Q230" s="49"/>
    </row>
    <row r="231" spans="5:17" ht="13.15" hidden="1" x14ac:dyDescent="0.4">
      <c r="E231" s="94"/>
      <c r="J231" s="49"/>
      <c r="K231" s="49"/>
      <c r="L231" s="49"/>
      <c r="M231" s="49"/>
      <c r="N231" s="49"/>
      <c r="O231" s="49"/>
      <c r="P231" s="49"/>
      <c r="Q231" s="49"/>
    </row>
    <row r="232" spans="5:17" ht="13.15" hidden="1" x14ac:dyDescent="0.4">
      <c r="E232" s="94"/>
      <c r="J232" s="49"/>
      <c r="K232" s="49"/>
      <c r="L232" s="49"/>
      <c r="M232" s="49"/>
      <c r="N232" s="49"/>
      <c r="O232" s="49"/>
      <c r="P232" s="49"/>
      <c r="Q232" s="49"/>
    </row>
    <row r="233" spans="5:17" ht="13.15" hidden="1" x14ac:dyDescent="0.4">
      <c r="E233" s="94"/>
      <c r="J233" s="49"/>
      <c r="K233" s="49"/>
      <c r="L233" s="49"/>
      <c r="M233" s="49"/>
      <c r="N233" s="49"/>
      <c r="O233" s="49"/>
      <c r="P233" s="49"/>
      <c r="Q233" s="49"/>
    </row>
    <row r="234" spans="5:17" ht="13.15" hidden="1" x14ac:dyDescent="0.4">
      <c r="E234" s="94"/>
      <c r="J234" s="49"/>
      <c r="K234" s="49"/>
      <c r="L234" s="49"/>
      <c r="M234" s="49"/>
      <c r="N234" s="49"/>
      <c r="O234" s="49"/>
      <c r="P234" s="49"/>
      <c r="Q234" s="49"/>
    </row>
    <row r="235" spans="5:17" ht="13.15" hidden="1" x14ac:dyDescent="0.4">
      <c r="E235" s="94"/>
      <c r="J235" s="49"/>
      <c r="K235" s="49"/>
      <c r="L235" s="49"/>
      <c r="M235" s="49"/>
      <c r="N235" s="49"/>
      <c r="O235" s="49"/>
      <c r="P235" s="49"/>
      <c r="Q235" s="49"/>
    </row>
    <row r="236" spans="5:17" ht="13.15" hidden="1" x14ac:dyDescent="0.4">
      <c r="E236" s="94"/>
      <c r="J236" s="49"/>
      <c r="K236" s="49"/>
      <c r="L236" s="49"/>
      <c r="M236" s="49"/>
      <c r="N236" s="49"/>
      <c r="O236" s="49"/>
      <c r="P236" s="49"/>
      <c r="Q236" s="49"/>
    </row>
    <row r="237" spans="5:17" ht="13.15" hidden="1" x14ac:dyDescent="0.4">
      <c r="E237" s="94"/>
      <c r="J237" s="49"/>
      <c r="K237" s="49"/>
      <c r="L237" s="49"/>
      <c r="M237" s="49"/>
      <c r="N237" s="49"/>
      <c r="O237" s="49"/>
      <c r="P237" s="49"/>
      <c r="Q237" s="49"/>
    </row>
    <row r="238" spans="5:17" ht="13.15" hidden="1" x14ac:dyDescent="0.4">
      <c r="E238" s="94"/>
      <c r="J238" s="49"/>
      <c r="K238" s="49"/>
      <c r="L238" s="49"/>
      <c r="M238" s="49"/>
      <c r="N238" s="49"/>
      <c r="O238" s="49"/>
      <c r="P238" s="49"/>
      <c r="Q238" s="49"/>
    </row>
    <row r="239" spans="5:17" ht="13.15" hidden="1" x14ac:dyDescent="0.4">
      <c r="E239" s="94"/>
      <c r="J239" s="49"/>
      <c r="K239" s="49"/>
      <c r="L239" s="49"/>
      <c r="M239" s="49"/>
      <c r="N239" s="49"/>
      <c r="O239" s="49"/>
      <c r="P239" s="49"/>
      <c r="Q239" s="49"/>
    </row>
    <row r="240" spans="5:17" ht="13.15" hidden="1" x14ac:dyDescent="0.4">
      <c r="E240" s="94"/>
      <c r="J240" s="49"/>
      <c r="K240" s="49"/>
      <c r="L240" s="49"/>
      <c r="M240" s="49"/>
      <c r="N240" s="49"/>
      <c r="O240" s="49"/>
      <c r="P240" s="49"/>
      <c r="Q240" s="49"/>
    </row>
    <row r="241" spans="5:17" ht="13.15" hidden="1" x14ac:dyDescent="0.4">
      <c r="E241" s="94"/>
      <c r="J241" s="49"/>
      <c r="K241" s="49"/>
      <c r="L241" s="49"/>
      <c r="M241" s="49"/>
      <c r="N241" s="49"/>
      <c r="O241" s="49"/>
      <c r="P241" s="49"/>
      <c r="Q241" s="49"/>
    </row>
    <row r="242" spans="5:17" ht="13.15" hidden="1" x14ac:dyDescent="0.4">
      <c r="E242" s="94"/>
      <c r="J242" s="49"/>
      <c r="K242" s="49"/>
      <c r="L242" s="49"/>
      <c r="M242" s="49"/>
      <c r="N242" s="49"/>
      <c r="O242" s="49"/>
      <c r="P242" s="49"/>
      <c r="Q242" s="49"/>
    </row>
    <row r="243" spans="5:17" ht="13.15" hidden="1" x14ac:dyDescent="0.4">
      <c r="E243" s="94"/>
      <c r="J243" s="49"/>
      <c r="K243" s="49"/>
      <c r="L243" s="49"/>
      <c r="M243" s="49"/>
      <c r="N243" s="49"/>
      <c r="O243" s="49"/>
      <c r="P243" s="49"/>
      <c r="Q243" s="49"/>
    </row>
    <row r="244" spans="5:17" ht="13.15" hidden="1" x14ac:dyDescent="0.4">
      <c r="E244" s="94"/>
      <c r="J244" s="49"/>
      <c r="K244" s="49"/>
      <c r="L244" s="49"/>
      <c r="M244" s="49"/>
      <c r="N244" s="49"/>
      <c r="O244" s="49"/>
      <c r="P244" s="49"/>
      <c r="Q244" s="49"/>
    </row>
    <row r="245" spans="5:17" ht="13.15" hidden="1" x14ac:dyDescent="0.4">
      <c r="E245" s="94"/>
      <c r="J245" s="49"/>
      <c r="K245" s="49"/>
      <c r="L245" s="49"/>
      <c r="M245" s="49"/>
      <c r="N245" s="49"/>
      <c r="O245" s="49"/>
      <c r="P245" s="49"/>
      <c r="Q245" s="49"/>
    </row>
    <row r="246" spans="5:17" ht="13.15" hidden="1" x14ac:dyDescent="0.4">
      <c r="E246" s="94"/>
      <c r="J246" s="49"/>
      <c r="K246" s="49"/>
      <c r="L246" s="49"/>
      <c r="M246" s="49"/>
      <c r="N246" s="49"/>
      <c r="O246" s="49"/>
      <c r="P246" s="49"/>
      <c r="Q246" s="49"/>
    </row>
    <row r="247" spans="5:17" ht="13.15" hidden="1" x14ac:dyDescent="0.4">
      <c r="E247" s="94"/>
      <c r="J247" s="49"/>
      <c r="K247" s="49"/>
      <c r="L247" s="49"/>
      <c r="M247" s="49"/>
      <c r="N247" s="49"/>
      <c r="O247" s="49"/>
      <c r="P247" s="49"/>
      <c r="Q247" s="49"/>
    </row>
    <row r="248" spans="5:17" ht="13.15" hidden="1" x14ac:dyDescent="0.4">
      <c r="E248" s="94"/>
      <c r="J248" s="49"/>
      <c r="K248" s="49"/>
      <c r="L248" s="49"/>
      <c r="M248" s="49"/>
      <c r="N248" s="49"/>
      <c r="O248" s="49"/>
      <c r="P248" s="49"/>
      <c r="Q248" s="49"/>
    </row>
    <row r="249" spans="5:17" ht="13.15" hidden="1" x14ac:dyDescent="0.4">
      <c r="E249" s="94"/>
      <c r="J249" s="49"/>
      <c r="K249" s="49"/>
      <c r="L249" s="49"/>
      <c r="M249" s="49"/>
      <c r="N249" s="49"/>
      <c r="O249" s="49"/>
      <c r="P249" s="49"/>
      <c r="Q249" s="49"/>
    </row>
    <row r="250" spans="5:17" ht="13.15" hidden="1" x14ac:dyDescent="0.4">
      <c r="E250" s="94"/>
      <c r="J250" s="49"/>
      <c r="K250" s="49"/>
      <c r="L250" s="49"/>
      <c r="M250" s="49"/>
      <c r="N250" s="49"/>
      <c r="O250" s="49"/>
      <c r="P250" s="49"/>
      <c r="Q250" s="49"/>
    </row>
    <row r="251" spans="5:17" ht="13.15" hidden="1" x14ac:dyDescent="0.4">
      <c r="E251" s="94"/>
      <c r="J251" s="49"/>
      <c r="K251" s="49"/>
      <c r="L251" s="49"/>
      <c r="M251" s="49"/>
      <c r="N251" s="49"/>
      <c r="O251" s="49"/>
      <c r="P251" s="49"/>
      <c r="Q251" s="49"/>
    </row>
    <row r="252" spans="5:17" ht="13.15" hidden="1" x14ac:dyDescent="0.4">
      <c r="E252" s="94"/>
      <c r="J252" s="49"/>
      <c r="K252" s="49"/>
      <c r="L252" s="49"/>
      <c r="M252" s="49"/>
      <c r="N252" s="49"/>
      <c r="O252" s="49"/>
      <c r="P252" s="49"/>
      <c r="Q252" s="49"/>
    </row>
    <row r="253" spans="5:17" ht="13.15" hidden="1" x14ac:dyDescent="0.4">
      <c r="E253" s="94"/>
      <c r="J253" s="49"/>
      <c r="K253" s="49"/>
      <c r="L253" s="49"/>
      <c r="M253" s="49"/>
      <c r="N253" s="49"/>
      <c r="O253" s="49"/>
      <c r="P253" s="49"/>
      <c r="Q253" s="49"/>
    </row>
    <row r="254" spans="5:17" ht="13.15" hidden="1" x14ac:dyDescent="0.4">
      <c r="E254" s="94"/>
      <c r="J254" s="49"/>
      <c r="K254" s="49"/>
      <c r="L254" s="49"/>
      <c r="M254" s="49"/>
      <c r="N254" s="49"/>
      <c r="O254" s="49"/>
      <c r="P254" s="49"/>
      <c r="Q254" s="49"/>
    </row>
    <row r="255" spans="5:17" ht="13.15" hidden="1" x14ac:dyDescent="0.4">
      <c r="E255" s="94"/>
      <c r="J255" s="49"/>
      <c r="K255" s="49"/>
      <c r="L255" s="49"/>
      <c r="M255" s="49"/>
      <c r="N255" s="49"/>
      <c r="O255" s="49"/>
      <c r="P255" s="49"/>
      <c r="Q255" s="49"/>
    </row>
    <row r="256" spans="5:17" ht="13.15" hidden="1" x14ac:dyDescent="0.4">
      <c r="E256" s="94"/>
      <c r="J256" s="49"/>
      <c r="K256" s="49"/>
      <c r="L256" s="49"/>
      <c r="M256" s="49"/>
      <c r="N256" s="49"/>
      <c r="O256" s="49"/>
      <c r="P256" s="49"/>
      <c r="Q256" s="49"/>
    </row>
    <row r="257" spans="5:17" ht="13.15" hidden="1" x14ac:dyDescent="0.4">
      <c r="E257" s="94"/>
      <c r="J257" s="49"/>
      <c r="K257" s="49"/>
      <c r="L257" s="49"/>
      <c r="M257" s="49"/>
      <c r="N257" s="49"/>
      <c r="O257" s="49"/>
      <c r="P257" s="49"/>
      <c r="Q257" s="49"/>
    </row>
    <row r="258" spans="5:17" ht="13.15" hidden="1" x14ac:dyDescent="0.4">
      <c r="E258" s="94"/>
      <c r="J258" s="49"/>
      <c r="K258" s="49"/>
      <c r="L258" s="49"/>
      <c r="M258" s="49"/>
      <c r="N258" s="49"/>
      <c r="O258" s="49"/>
      <c r="P258" s="49"/>
      <c r="Q258" s="49"/>
    </row>
    <row r="259" spans="5:17" ht="13.15" hidden="1" x14ac:dyDescent="0.4">
      <c r="E259" s="94"/>
      <c r="J259" s="49"/>
      <c r="K259" s="49"/>
      <c r="L259" s="49"/>
      <c r="M259" s="49"/>
      <c r="N259" s="49"/>
      <c r="O259" s="49"/>
      <c r="P259" s="49"/>
      <c r="Q259" s="49"/>
    </row>
    <row r="260" spans="5:17" ht="13.15" hidden="1" x14ac:dyDescent="0.4">
      <c r="E260" s="94"/>
      <c r="J260" s="49"/>
      <c r="K260" s="49"/>
      <c r="L260" s="49"/>
      <c r="M260" s="49"/>
      <c r="N260" s="49"/>
      <c r="O260" s="49"/>
      <c r="P260" s="49"/>
      <c r="Q260" s="49"/>
    </row>
    <row r="261" spans="5:17" ht="13.15" hidden="1" x14ac:dyDescent="0.4">
      <c r="E261" s="94"/>
      <c r="J261" s="49"/>
      <c r="K261" s="49"/>
      <c r="L261" s="49"/>
      <c r="M261" s="49"/>
      <c r="N261" s="49"/>
      <c r="O261" s="49"/>
      <c r="P261" s="49"/>
      <c r="Q261" s="49"/>
    </row>
    <row r="262" spans="5:17" ht="13.15" hidden="1" x14ac:dyDescent="0.4">
      <c r="E262" s="94"/>
      <c r="J262" s="49"/>
      <c r="K262" s="49"/>
      <c r="L262" s="49"/>
      <c r="M262" s="49"/>
      <c r="N262" s="49"/>
      <c r="O262" s="49"/>
      <c r="P262" s="49"/>
      <c r="Q262" s="49"/>
    </row>
    <row r="263" spans="5:17" ht="13.15" hidden="1" x14ac:dyDescent="0.4">
      <c r="E263" s="94"/>
      <c r="J263" s="49"/>
      <c r="K263" s="49"/>
      <c r="L263" s="49"/>
      <c r="M263" s="49"/>
      <c r="N263" s="49"/>
      <c r="O263" s="49"/>
      <c r="P263" s="49"/>
      <c r="Q263" s="49"/>
    </row>
    <row r="264" spans="5:17" ht="13.15" hidden="1" x14ac:dyDescent="0.4">
      <c r="E264" s="94"/>
      <c r="J264" s="49"/>
      <c r="K264" s="49"/>
      <c r="L264" s="49"/>
      <c r="M264" s="49"/>
      <c r="N264" s="49"/>
      <c r="O264" s="49"/>
      <c r="P264" s="49"/>
      <c r="Q264" s="49"/>
    </row>
    <row r="265" spans="5:17" ht="13.15" hidden="1" x14ac:dyDescent="0.4">
      <c r="E265" s="94"/>
      <c r="J265" s="49"/>
      <c r="K265" s="49"/>
      <c r="L265" s="49"/>
      <c r="M265" s="49"/>
      <c r="N265" s="49"/>
      <c r="O265" s="49"/>
      <c r="P265" s="49"/>
      <c r="Q265" s="49"/>
    </row>
    <row r="266" spans="5:17" ht="13.15" hidden="1" x14ac:dyDescent="0.4">
      <c r="E266" s="94"/>
      <c r="J266" s="49"/>
      <c r="K266" s="49"/>
      <c r="L266" s="49"/>
      <c r="M266" s="49"/>
      <c r="N266" s="49"/>
      <c r="O266" s="49"/>
      <c r="P266" s="49"/>
      <c r="Q266" s="49"/>
    </row>
    <row r="267" spans="5:17" ht="13.15" hidden="1" x14ac:dyDescent="0.4">
      <c r="E267" s="94"/>
      <c r="J267" s="49"/>
      <c r="K267" s="49"/>
      <c r="L267" s="49"/>
      <c r="M267" s="49"/>
      <c r="N267" s="49"/>
      <c r="O267" s="49"/>
      <c r="P267" s="49"/>
      <c r="Q267" s="49"/>
    </row>
    <row r="268" spans="5:17" ht="13.15" hidden="1" x14ac:dyDescent="0.4">
      <c r="E268" s="94"/>
      <c r="J268" s="49"/>
      <c r="K268" s="49"/>
      <c r="L268" s="49"/>
      <c r="M268" s="49"/>
      <c r="N268" s="49"/>
      <c r="O268" s="49"/>
      <c r="P268" s="49"/>
      <c r="Q268" s="49"/>
    </row>
    <row r="269" spans="5:17" ht="13.15" hidden="1" x14ac:dyDescent="0.4">
      <c r="E269" s="94"/>
      <c r="J269" s="49"/>
      <c r="K269" s="49"/>
      <c r="L269" s="49"/>
      <c r="M269" s="49"/>
      <c r="N269" s="49"/>
      <c r="O269" s="49"/>
      <c r="P269" s="49"/>
      <c r="Q269" s="49"/>
    </row>
    <row r="270" spans="5:17" ht="13.15" hidden="1" x14ac:dyDescent="0.4">
      <c r="E270" s="94"/>
      <c r="J270" s="49"/>
      <c r="K270" s="49"/>
      <c r="L270" s="49"/>
      <c r="M270" s="49"/>
      <c r="N270" s="49"/>
      <c r="O270" s="49"/>
      <c r="P270" s="49"/>
      <c r="Q270" s="49"/>
    </row>
    <row r="271" spans="5:17" ht="13.15" hidden="1" x14ac:dyDescent="0.4">
      <c r="E271" s="94"/>
      <c r="J271" s="49"/>
      <c r="K271" s="49"/>
      <c r="L271" s="49"/>
      <c r="M271" s="49"/>
      <c r="N271" s="49"/>
      <c r="O271" s="49"/>
      <c r="P271" s="49"/>
      <c r="Q271" s="49"/>
    </row>
    <row r="272" spans="5:17" ht="13.15" hidden="1" x14ac:dyDescent="0.4">
      <c r="E272" s="94"/>
      <c r="J272" s="49"/>
      <c r="K272" s="49"/>
      <c r="L272" s="49"/>
      <c r="M272" s="49"/>
      <c r="N272" s="49"/>
      <c r="O272" s="49"/>
      <c r="P272" s="49"/>
      <c r="Q272" s="49"/>
    </row>
    <row r="273" spans="5:17" ht="13.15" hidden="1" x14ac:dyDescent="0.4">
      <c r="E273" s="94"/>
      <c r="J273" s="49"/>
      <c r="K273" s="49"/>
      <c r="L273" s="49"/>
      <c r="M273" s="49"/>
      <c r="N273" s="49"/>
      <c r="O273" s="49"/>
      <c r="P273" s="49"/>
      <c r="Q273" s="49"/>
    </row>
    <row r="274" spans="5:17" ht="13.15" hidden="1" x14ac:dyDescent="0.4">
      <c r="E274" s="94"/>
      <c r="J274" s="49"/>
      <c r="K274" s="49"/>
      <c r="L274" s="49"/>
      <c r="M274" s="49"/>
      <c r="N274" s="49"/>
      <c r="O274" s="49"/>
      <c r="P274" s="49"/>
      <c r="Q274" s="49"/>
    </row>
    <row r="275" spans="5:17" ht="13.15" hidden="1" x14ac:dyDescent="0.4">
      <c r="E275" s="94"/>
      <c r="J275" s="49"/>
      <c r="K275" s="49"/>
      <c r="L275" s="49"/>
      <c r="M275" s="49"/>
      <c r="N275" s="49"/>
      <c r="O275" s="49"/>
      <c r="P275" s="49"/>
      <c r="Q275" s="49"/>
    </row>
    <row r="276" spans="5:17" ht="13.15" hidden="1" x14ac:dyDescent="0.4">
      <c r="E276" s="94"/>
      <c r="J276" s="49"/>
      <c r="K276" s="49"/>
      <c r="L276" s="49"/>
      <c r="M276" s="49"/>
      <c r="N276" s="49"/>
      <c r="O276" s="49"/>
      <c r="P276" s="49"/>
      <c r="Q276" s="49"/>
    </row>
    <row r="277" spans="5:17" ht="13.15" hidden="1" x14ac:dyDescent="0.4">
      <c r="E277" s="94"/>
      <c r="J277" s="49"/>
      <c r="K277" s="49"/>
      <c r="L277" s="49"/>
      <c r="M277" s="49"/>
      <c r="N277" s="49"/>
      <c r="O277" s="49"/>
      <c r="P277" s="49"/>
      <c r="Q277" s="49"/>
    </row>
    <row r="278" spans="5:17" ht="13.15" hidden="1" x14ac:dyDescent="0.4">
      <c r="E278" s="94"/>
      <c r="J278" s="49"/>
      <c r="K278" s="49"/>
      <c r="L278" s="49"/>
      <c r="M278" s="49"/>
      <c r="N278" s="49"/>
      <c r="O278" s="49"/>
      <c r="P278" s="49"/>
      <c r="Q278" s="49"/>
    </row>
    <row r="279" spans="5:17" ht="13.15" hidden="1" x14ac:dyDescent="0.4">
      <c r="E279" s="94"/>
      <c r="J279" s="49"/>
      <c r="K279" s="49"/>
      <c r="L279" s="49"/>
      <c r="M279" s="49"/>
      <c r="N279" s="49"/>
      <c r="O279" s="49"/>
      <c r="P279" s="49"/>
      <c r="Q279" s="49"/>
    </row>
    <row r="280" spans="5:17" ht="13.15" hidden="1" x14ac:dyDescent="0.4">
      <c r="E280" s="94"/>
      <c r="J280" s="49"/>
      <c r="K280" s="49"/>
      <c r="L280" s="49"/>
      <c r="M280" s="49"/>
      <c r="N280" s="49"/>
      <c r="O280" s="49"/>
      <c r="P280" s="49"/>
      <c r="Q280" s="49"/>
    </row>
    <row r="281" spans="5:17" ht="13.15" hidden="1" x14ac:dyDescent="0.4">
      <c r="E281" s="94"/>
      <c r="J281" s="49"/>
      <c r="K281" s="49"/>
      <c r="L281" s="49"/>
      <c r="M281" s="49"/>
      <c r="N281" s="49"/>
      <c r="O281" s="49"/>
      <c r="P281" s="49"/>
      <c r="Q281" s="49"/>
    </row>
    <row r="282" spans="5:17" ht="13.15" hidden="1" x14ac:dyDescent="0.4">
      <c r="E282" s="94"/>
      <c r="J282" s="49"/>
      <c r="K282" s="49"/>
      <c r="L282" s="49"/>
      <c r="M282" s="49"/>
      <c r="N282" s="49"/>
      <c r="O282" s="49"/>
      <c r="P282" s="49"/>
      <c r="Q282" s="49"/>
    </row>
    <row r="283" spans="5:17" ht="13.15" hidden="1" x14ac:dyDescent="0.4">
      <c r="E283" s="94"/>
      <c r="J283" s="49"/>
      <c r="K283" s="49"/>
      <c r="L283" s="49"/>
      <c r="M283" s="49"/>
      <c r="N283" s="49"/>
      <c r="O283" s="49"/>
      <c r="P283" s="49"/>
      <c r="Q283" s="49"/>
    </row>
    <row r="284" spans="5:17" ht="13.15" hidden="1" x14ac:dyDescent="0.4">
      <c r="E284" s="94"/>
      <c r="J284" s="49"/>
      <c r="K284" s="49"/>
      <c r="L284" s="49"/>
      <c r="M284" s="49"/>
      <c r="N284" s="49"/>
      <c r="O284" s="49"/>
      <c r="P284" s="49"/>
      <c r="Q284" s="49"/>
    </row>
    <row r="285" spans="5:17" ht="13.15" hidden="1" x14ac:dyDescent="0.4">
      <c r="E285" s="94"/>
      <c r="J285" s="49"/>
      <c r="K285" s="49"/>
      <c r="L285" s="49"/>
      <c r="M285" s="49"/>
      <c r="N285" s="49"/>
      <c r="O285" s="49"/>
      <c r="P285" s="49"/>
      <c r="Q285" s="49"/>
    </row>
    <row r="286" spans="5:17" ht="13.15" hidden="1" x14ac:dyDescent="0.4">
      <c r="E286" s="94"/>
      <c r="J286" s="49"/>
      <c r="K286" s="49"/>
      <c r="L286" s="49"/>
      <c r="M286" s="49"/>
      <c r="N286" s="49"/>
      <c r="O286" s="49"/>
      <c r="P286" s="49"/>
      <c r="Q286" s="49"/>
    </row>
    <row r="287" spans="5:17" ht="13.15" hidden="1" x14ac:dyDescent="0.4">
      <c r="E287" s="94"/>
      <c r="J287" s="49"/>
      <c r="K287" s="49"/>
      <c r="L287" s="49"/>
      <c r="M287" s="49"/>
      <c r="N287" s="49"/>
      <c r="O287" s="49"/>
      <c r="P287" s="49"/>
      <c r="Q287" s="49"/>
    </row>
    <row r="288" spans="5:17" ht="13.15" hidden="1" x14ac:dyDescent="0.4">
      <c r="E288" s="94"/>
      <c r="J288" s="49"/>
      <c r="K288" s="49"/>
      <c r="L288" s="49"/>
      <c r="M288" s="49"/>
      <c r="N288" s="49"/>
      <c r="O288" s="49"/>
      <c r="P288" s="49"/>
      <c r="Q288" s="49"/>
    </row>
    <row r="289" spans="5:17" ht="13.15" hidden="1" x14ac:dyDescent="0.4">
      <c r="E289" s="94"/>
      <c r="J289" s="49"/>
      <c r="K289" s="49"/>
      <c r="L289" s="49"/>
      <c r="M289" s="49"/>
      <c r="N289" s="49"/>
      <c r="O289" s="49"/>
      <c r="P289" s="49"/>
      <c r="Q289" s="49"/>
    </row>
    <row r="290" spans="5:17" ht="13.15" hidden="1" x14ac:dyDescent="0.4">
      <c r="E290" s="94"/>
      <c r="J290" s="49"/>
      <c r="K290" s="49"/>
      <c r="L290" s="49"/>
      <c r="M290" s="49"/>
      <c r="N290" s="49"/>
      <c r="O290" s="49"/>
      <c r="P290" s="49"/>
      <c r="Q290" s="49"/>
    </row>
    <row r="291" spans="5:17" ht="13.15" hidden="1" x14ac:dyDescent="0.4">
      <c r="E291" s="94"/>
      <c r="J291" s="49"/>
      <c r="K291" s="49"/>
      <c r="L291" s="49"/>
      <c r="M291" s="49"/>
      <c r="N291" s="49"/>
      <c r="O291" s="49"/>
      <c r="P291" s="49"/>
      <c r="Q291" s="49"/>
    </row>
    <row r="292" spans="5:17" ht="13.15" hidden="1" x14ac:dyDescent="0.4">
      <c r="E292" s="94"/>
      <c r="J292" s="49"/>
      <c r="K292" s="49"/>
      <c r="L292" s="49"/>
      <c r="M292" s="49"/>
      <c r="N292" s="49"/>
      <c r="O292" s="49"/>
      <c r="P292" s="49"/>
      <c r="Q292" s="49"/>
    </row>
    <row r="293" spans="5:17" ht="13.15" hidden="1" x14ac:dyDescent="0.4">
      <c r="E293" s="94"/>
      <c r="J293" s="49"/>
      <c r="K293" s="49"/>
      <c r="L293" s="49"/>
      <c r="M293" s="49"/>
      <c r="N293" s="49"/>
      <c r="O293" s="49"/>
      <c r="P293" s="49"/>
      <c r="Q293" s="49"/>
    </row>
    <row r="294" spans="5:17" ht="13.15" hidden="1" x14ac:dyDescent="0.4">
      <c r="E294" s="94"/>
      <c r="J294" s="49"/>
      <c r="K294" s="49"/>
      <c r="L294" s="49"/>
      <c r="M294" s="49"/>
      <c r="N294" s="49"/>
      <c r="O294" s="49"/>
      <c r="P294" s="49"/>
      <c r="Q294" s="49"/>
    </row>
    <row r="295" spans="5:17" ht="13.15" hidden="1" x14ac:dyDescent="0.4">
      <c r="E295" s="94"/>
      <c r="J295" s="49"/>
      <c r="K295" s="49"/>
      <c r="L295" s="49"/>
      <c r="M295" s="49"/>
      <c r="N295" s="49"/>
      <c r="O295" s="49"/>
      <c r="P295" s="49"/>
      <c r="Q295" s="49"/>
    </row>
    <row r="296" spans="5:17" ht="13.15" hidden="1" x14ac:dyDescent="0.4">
      <c r="E296" s="94"/>
      <c r="J296" s="49"/>
      <c r="K296" s="49"/>
      <c r="L296" s="49"/>
      <c r="M296" s="49"/>
      <c r="N296" s="49"/>
      <c r="O296" s="49"/>
      <c r="P296" s="49"/>
      <c r="Q296" s="49"/>
    </row>
    <row r="297" spans="5:17" ht="13.15" hidden="1" x14ac:dyDescent="0.4">
      <c r="E297" s="94"/>
      <c r="J297" s="49"/>
      <c r="K297" s="49"/>
      <c r="L297" s="49"/>
      <c r="M297" s="49"/>
      <c r="N297" s="49"/>
      <c r="O297" s="49"/>
      <c r="P297" s="49"/>
      <c r="Q297" s="49"/>
    </row>
    <row r="298" spans="5:17" ht="13.15" hidden="1" x14ac:dyDescent="0.4">
      <c r="E298" s="94"/>
      <c r="J298" s="49"/>
      <c r="K298" s="49"/>
      <c r="L298" s="49"/>
      <c r="M298" s="49"/>
      <c r="N298" s="49"/>
      <c r="O298" s="49"/>
      <c r="P298" s="49"/>
      <c r="Q298" s="49"/>
    </row>
    <row r="299" spans="5:17" ht="13.15" hidden="1" x14ac:dyDescent="0.4">
      <c r="E299" s="94"/>
      <c r="J299" s="49"/>
      <c r="K299" s="49"/>
      <c r="L299" s="49"/>
      <c r="M299" s="49"/>
      <c r="N299" s="49"/>
      <c r="O299" s="49"/>
      <c r="P299" s="49"/>
      <c r="Q299" s="49"/>
    </row>
    <row r="300" spans="5:17" ht="13.15" hidden="1" x14ac:dyDescent="0.4">
      <c r="E300" s="94"/>
      <c r="J300" s="49"/>
      <c r="K300" s="49"/>
      <c r="L300" s="49"/>
      <c r="M300" s="49"/>
      <c r="N300" s="49"/>
      <c r="O300" s="49"/>
      <c r="P300" s="49"/>
      <c r="Q300" s="49"/>
    </row>
    <row r="301" spans="5:17" ht="13.15" hidden="1" x14ac:dyDescent="0.4">
      <c r="E301" s="94"/>
      <c r="J301" s="49"/>
      <c r="K301" s="49"/>
      <c r="L301" s="49"/>
      <c r="M301" s="49"/>
      <c r="N301" s="49"/>
      <c r="O301" s="49"/>
      <c r="P301" s="49"/>
      <c r="Q301" s="49"/>
    </row>
    <row r="302" spans="5:17" ht="13.15" hidden="1" x14ac:dyDescent="0.4">
      <c r="E302" s="94"/>
      <c r="J302" s="49"/>
      <c r="K302" s="49"/>
      <c r="L302" s="49"/>
      <c r="M302" s="49"/>
      <c r="N302" s="49"/>
      <c r="O302" s="49"/>
      <c r="P302" s="49"/>
      <c r="Q302" s="49"/>
    </row>
    <row r="303" spans="5:17" ht="13.15" hidden="1" x14ac:dyDescent="0.4">
      <c r="E303" s="94"/>
      <c r="J303" s="49"/>
      <c r="K303" s="49"/>
      <c r="L303" s="49"/>
      <c r="M303" s="49"/>
      <c r="N303" s="49"/>
      <c r="O303" s="49"/>
      <c r="P303" s="49"/>
      <c r="Q303" s="49"/>
    </row>
    <row r="304" spans="5:17" ht="13.15" hidden="1" x14ac:dyDescent="0.4">
      <c r="E304" s="94"/>
      <c r="J304" s="49"/>
      <c r="K304" s="49"/>
      <c r="L304" s="49"/>
      <c r="M304" s="49"/>
      <c r="N304" s="49"/>
      <c r="O304" s="49"/>
      <c r="P304" s="49"/>
      <c r="Q304" s="49"/>
    </row>
    <row r="305" spans="5:17" ht="13.15" hidden="1" x14ac:dyDescent="0.4">
      <c r="E305" s="94"/>
      <c r="J305" s="49"/>
      <c r="K305" s="49"/>
      <c r="L305" s="49"/>
      <c r="M305" s="49"/>
      <c r="N305" s="49"/>
      <c r="O305" s="49"/>
      <c r="P305" s="49"/>
      <c r="Q305" s="49"/>
    </row>
    <row r="306" spans="5:17" ht="13.15" hidden="1" x14ac:dyDescent="0.4">
      <c r="E306" s="94"/>
      <c r="J306" s="49"/>
      <c r="K306" s="49"/>
      <c r="L306" s="49"/>
      <c r="M306" s="49"/>
      <c r="N306" s="49"/>
      <c r="O306" s="49"/>
      <c r="P306" s="49"/>
      <c r="Q306" s="49"/>
    </row>
    <row r="307" spans="5:17" ht="13.15" hidden="1" x14ac:dyDescent="0.4">
      <c r="E307" s="94"/>
      <c r="J307" s="49"/>
      <c r="K307" s="49"/>
      <c r="L307" s="49"/>
      <c r="M307" s="49"/>
      <c r="N307" s="49"/>
      <c r="O307" s="49"/>
      <c r="P307" s="49"/>
      <c r="Q307" s="49"/>
    </row>
    <row r="308" spans="5:17" ht="13.15" hidden="1" x14ac:dyDescent="0.4">
      <c r="E308" s="94"/>
      <c r="J308" s="49"/>
      <c r="K308" s="49"/>
      <c r="L308" s="49"/>
      <c r="M308" s="49"/>
      <c r="N308" s="49"/>
      <c r="O308" s="49"/>
      <c r="P308" s="49"/>
      <c r="Q308" s="49"/>
    </row>
    <row r="309" spans="5:17" ht="13.15" hidden="1" x14ac:dyDescent="0.4">
      <c r="E309" s="94"/>
      <c r="J309" s="49"/>
      <c r="K309" s="49"/>
      <c r="L309" s="49"/>
      <c r="M309" s="49"/>
      <c r="N309" s="49"/>
      <c r="O309" s="49"/>
      <c r="P309" s="49"/>
      <c r="Q309" s="49"/>
    </row>
    <row r="310" spans="5:17" ht="13.15" hidden="1" x14ac:dyDescent="0.4">
      <c r="E310" s="94"/>
      <c r="J310" s="49"/>
      <c r="K310" s="49"/>
      <c r="L310" s="49"/>
      <c r="M310" s="49"/>
      <c r="N310" s="49"/>
      <c r="O310" s="49"/>
      <c r="P310" s="49"/>
      <c r="Q310" s="49"/>
    </row>
    <row r="311" spans="5:17" ht="13.15" hidden="1" x14ac:dyDescent="0.4">
      <c r="E311" s="94"/>
      <c r="J311" s="49"/>
      <c r="K311" s="49"/>
      <c r="L311" s="49"/>
      <c r="M311" s="49"/>
      <c r="N311" s="49"/>
      <c r="O311" s="49"/>
      <c r="P311" s="49"/>
      <c r="Q311" s="49"/>
    </row>
    <row r="312" spans="5:17" ht="13.15" hidden="1" x14ac:dyDescent="0.4">
      <c r="E312" s="94"/>
      <c r="J312" s="49"/>
      <c r="K312" s="49"/>
      <c r="L312" s="49"/>
      <c r="M312" s="49"/>
      <c r="N312" s="49"/>
      <c r="O312" s="49"/>
      <c r="P312" s="49"/>
      <c r="Q312" s="49"/>
    </row>
    <row r="313" spans="5:17" ht="13.15" hidden="1" x14ac:dyDescent="0.4">
      <c r="E313" s="94"/>
      <c r="J313" s="49"/>
      <c r="K313" s="49"/>
      <c r="L313" s="49"/>
      <c r="M313" s="49"/>
      <c r="N313" s="49"/>
      <c r="O313" s="49"/>
      <c r="P313" s="49"/>
      <c r="Q313" s="49"/>
    </row>
    <row r="314" spans="5:17" ht="13.15" hidden="1" x14ac:dyDescent="0.4">
      <c r="E314" s="94"/>
      <c r="J314" s="49"/>
      <c r="K314" s="49"/>
      <c r="L314" s="49"/>
      <c r="M314" s="49"/>
      <c r="N314" s="49"/>
      <c r="O314" s="49"/>
      <c r="P314" s="49"/>
      <c r="Q314" s="49"/>
    </row>
    <row r="315" spans="5:17" ht="13.15" hidden="1" x14ac:dyDescent="0.4">
      <c r="E315" s="94"/>
      <c r="J315" s="49"/>
      <c r="K315" s="49"/>
      <c r="L315" s="49"/>
      <c r="M315" s="49"/>
      <c r="N315" s="49"/>
      <c r="O315" s="49"/>
      <c r="P315" s="49"/>
      <c r="Q315" s="49"/>
    </row>
    <row r="316" spans="5:17" ht="13.15" hidden="1" x14ac:dyDescent="0.4">
      <c r="E316" s="94"/>
      <c r="J316" s="49"/>
      <c r="K316" s="49"/>
      <c r="L316" s="49"/>
      <c r="M316" s="49"/>
      <c r="N316" s="49"/>
      <c r="O316" s="49"/>
      <c r="P316" s="49"/>
      <c r="Q316" s="49"/>
    </row>
    <row r="317" spans="5:17" ht="13.15" hidden="1" x14ac:dyDescent="0.4">
      <c r="E317" s="94"/>
      <c r="J317" s="49"/>
      <c r="K317" s="49"/>
      <c r="L317" s="49"/>
      <c r="M317" s="49"/>
      <c r="N317" s="49"/>
      <c r="O317" s="49"/>
      <c r="P317" s="49"/>
      <c r="Q317" s="49"/>
    </row>
    <row r="318" spans="5:17" ht="13.15" hidden="1" x14ac:dyDescent="0.4">
      <c r="E318" s="94"/>
      <c r="J318" s="49"/>
      <c r="K318" s="49"/>
      <c r="L318" s="49"/>
      <c r="M318" s="49"/>
      <c r="N318" s="49"/>
      <c r="O318" s="49"/>
      <c r="P318" s="49"/>
      <c r="Q318" s="49"/>
    </row>
    <row r="319" spans="5:17" ht="13.15" hidden="1" x14ac:dyDescent="0.4">
      <c r="E319" s="94"/>
      <c r="J319" s="49"/>
      <c r="K319" s="49"/>
      <c r="L319" s="49"/>
      <c r="M319" s="49"/>
      <c r="N319" s="49"/>
      <c r="O319" s="49"/>
      <c r="P319" s="49"/>
      <c r="Q319" s="49"/>
    </row>
    <row r="320" spans="5:17" ht="13.15" hidden="1" x14ac:dyDescent="0.4">
      <c r="E320" s="94"/>
      <c r="J320" s="49"/>
      <c r="K320" s="49"/>
      <c r="L320" s="49"/>
      <c r="M320" s="49"/>
      <c r="N320" s="49"/>
      <c r="O320" s="49"/>
      <c r="P320" s="49"/>
      <c r="Q320" s="49"/>
    </row>
    <row r="321" spans="5:17" ht="13.15" hidden="1" x14ac:dyDescent="0.4">
      <c r="E321" s="94"/>
      <c r="J321" s="49"/>
      <c r="K321" s="49"/>
      <c r="L321" s="49"/>
      <c r="M321" s="49"/>
      <c r="N321" s="49"/>
      <c r="O321" s="49"/>
      <c r="P321" s="49"/>
      <c r="Q321" s="49"/>
    </row>
    <row r="322" spans="5:17" ht="13.15" hidden="1" x14ac:dyDescent="0.4">
      <c r="E322" s="94"/>
      <c r="J322" s="49"/>
      <c r="K322" s="49"/>
      <c r="L322" s="49"/>
      <c r="M322" s="49"/>
      <c r="N322" s="49"/>
      <c r="O322" s="49"/>
      <c r="P322" s="49"/>
      <c r="Q322" s="49"/>
    </row>
    <row r="323" spans="5:17" ht="13.15" hidden="1" x14ac:dyDescent="0.4">
      <c r="E323" s="94"/>
      <c r="J323" s="49"/>
      <c r="K323" s="49"/>
      <c r="L323" s="49"/>
      <c r="M323" s="49"/>
      <c r="N323" s="49"/>
      <c r="O323" s="49"/>
      <c r="P323" s="49"/>
      <c r="Q323" s="49"/>
    </row>
    <row r="324" spans="5:17" ht="13.15" hidden="1" x14ac:dyDescent="0.4">
      <c r="E324" s="94"/>
      <c r="J324" s="49"/>
      <c r="K324" s="49"/>
      <c r="L324" s="49"/>
      <c r="M324" s="49"/>
      <c r="N324" s="49"/>
      <c r="O324" s="49"/>
      <c r="P324" s="49"/>
      <c r="Q324" s="49"/>
    </row>
    <row r="325" spans="5:17" hidden="1" x14ac:dyDescent="0.45">
      <c r="J325" s="49"/>
      <c r="K325" s="49"/>
      <c r="L325" s="49"/>
      <c r="M325" s="49"/>
      <c r="N325" s="49"/>
      <c r="O325" s="49"/>
      <c r="P325" s="49"/>
      <c r="Q325" s="49"/>
    </row>
    <row r="326" spans="5:17" hidden="1" x14ac:dyDescent="0.45">
      <c r="J326" s="49"/>
      <c r="K326" s="49"/>
      <c r="L326" s="49"/>
      <c r="M326" s="49"/>
      <c r="N326" s="49"/>
      <c r="O326" s="49"/>
      <c r="P326" s="49"/>
      <c r="Q326" s="49"/>
    </row>
    <row r="327" spans="5:17" hidden="1" x14ac:dyDescent="0.45">
      <c r="J327" s="49"/>
      <c r="K327" s="49"/>
      <c r="L327" s="49"/>
      <c r="M327" s="49"/>
      <c r="N327" s="49"/>
      <c r="O327" s="49"/>
      <c r="P327" s="49"/>
      <c r="Q327" s="49"/>
    </row>
    <row r="328" spans="5:17" hidden="1" x14ac:dyDescent="0.45">
      <c r="J328" s="49"/>
      <c r="K328" s="49"/>
      <c r="L328" s="49"/>
      <c r="M328" s="49"/>
      <c r="N328" s="49"/>
      <c r="O328" s="49"/>
      <c r="P328" s="49"/>
      <c r="Q328" s="49"/>
    </row>
    <row r="329" spans="5:17" hidden="1" x14ac:dyDescent="0.45">
      <c r="J329" s="49"/>
      <c r="K329" s="49"/>
      <c r="L329" s="49"/>
      <c r="M329" s="49"/>
      <c r="N329" s="49"/>
      <c r="O329" s="49"/>
      <c r="P329" s="49"/>
      <c r="Q329" s="49"/>
    </row>
    <row r="330" spans="5:17" hidden="1" x14ac:dyDescent="0.45">
      <c r="J330" s="49"/>
      <c r="K330" s="49"/>
      <c r="L330" s="49"/>
      <c r="M330" s="49"/>
      <c r="N330" s="49"/>
      <c r="O330" s="49"/>
      <c r="P330" s="49"/>
      <c r="Q330" s="49"/>
    </row>
    <row r="331" spans="5:17" hidden="1" x14ac:dyDescent="0.45">
      <c r="J331" s="49"/>
      <c r="K331" s="49"/>
      <c r="L331" s="49"/>
      <c r="M331" s="49"/>
      <c r="N331" s="49"/>
      <c r="O331" s="49"/>
      <c r="P331" s="49"/>
      <c r="Q331" s="49"/>
    </row>
    <row r="332" spans="5:17" hidden="1" x14ac:dyDescent="0.45">
      <c r="J332" s="49"/>
      <c r="K332" s="49"/>
      <c r="L332" s="49"/>
      <c r="M332" s="49"/>
      <c r="N332" s="49"/>
      <c r="O332" s="49"/>
      <c r="P332" s="49"/>
      <c r="Q332" s="49"/>
    </row>
    <row r="333" spans="5:17" hidden="1" x14ac:dyDescent="0.45">
      <c r="J333" s="49"/>
      <c r="K333" s="49"/>
      <c r="L333" s="49"/>
      <c r="M333" s="49"/>
      <c r="N333" s="49"/>
      <c r="O333" s="49"/>
      <c r="P333" s="49"/>
      <c r="Q333" s="49"/>
    </row>
    <row r="334" spans="5:17" hidden="1" x14ac:dyDescent="0.45">
      <c r="J334" s="49"/>
      <c r="K334" s="49"/>
      <c r="L334" s="49"/>
      <c r="M334" s="49"/>
      <c r="N334" s="49"/>
      <c r="O334" s="49"/>
      <c r="P334" s="49"/>
      <c r="Q334" s="49"/>
    </row>
    <row r="335" spans="5:17" hidden="1" x14ac:dyDescent="0.45">
      <c r="J335" s="49"/>
      <c r="K335" s="49"/>
      <c r="L335" s="49"/>
      <c r="M335" s="49"/>
      <c r="N335" s="49"/>
      <c r="O335" s="49"/>
      <c r="P335" s="49"/>
      <c r="Q335" s="49"/>
    </row>
    <row r="336" spans="5:17" hidden="1" x14ac:dyDescent="0.45">
      <c r="J336" s="49"/>
      <c r="K336" s="49"/>
      <c r="L336" s="49"/>
      <c r="M336" s="49"/>
      <c r="N336" s="49"/>
      <c r="O336" s="49"/>
      <c r="P336" s="49"/>
      <c r="Q336" s="49"/>
    </row>
    <row r="337" spans="10:17" hidden="1" x14ac:dyDescent="0.45">
      <c r="J337" s="49"/>
      <c r="K337" s="49"/>
      <c r="L337" s="49"/>
      <c r="M337" s="49"/>
      <c r="N337" s="49"/>
      <c r="O337" s="49"/>
      <c r="P337" s="49"/>
      <c r="Q337" s="49"/>
    </row>
    <row r="338" spans="10:17" hidden="1" x14ac:dyDescent="0.45">
      <c r="J338" s="49"/>
      <c r="K338" s="49"/>
      <c r="L338" s="49"/>
      <c r="M338" s="49"/>
      <c r="N338" s="49"/>
      <c r="O338" s="49"/>
      <c r="P338" s="49"/>
      <c r="Q338" s="49"/>
    </row>
    <row r="339" spans="10:17" hidden="1" x14ac:dyDescent="0.45">
      <c r="J339" s="49"/>
      <c r="K339" s="49"/>
      <c r="L339" s="49"/>
      <c r="M339" s="49"/>
      <c r="N339" s="49"/>
      <c r="O339" s="49"/>
      <c r="P339" s="49"/>
      <c r="Q339" s="49"/>
    </row>
    <row r="340" spans="10:17" hidden="1" x14ac:dyDescent="0.45">
      <c r="J340" s="49"/>
      <c r="K340" s="49"/>
      <c r="L340" s="49"/>
      <c r="M340" s="49"/>
      <c r="N340" s="49"/>
      <c r="O340" s="49"/>
      <c r="P340" s="49"/>
      <c r="Q340" s="49"/>
    </row>
    <row r="341" spans="10:17" hidden="1" x14ac:dyDescent="0.45">
      <c r="J341" s="49"/>
      <c r="K341" s="49"/>
      <c r="L341" s="49"/>
      <c r="M341" s="49"/>
      <c r="N341" s="49"/>
      <c r="O341" s="49"/>
      <c r="P341" s="49"/>
      <c r="Q341" s="49"/>
    </row>
    <row r="342" spans="10:17" hidden="1" x14ac:dyDescent="0.45">
      <c r="J342" s="49"/>
      <c r="K342" s="49"/>
      <c r="L342" s="49"/>
      <c r="M342" s="49"/>
      <c r="N342" s="49"/>
      <c r="O342" s="49"/>
      <c r="P342" s="49"/>
      <c r="Q342" s="49"/>
    </row>
    <row r="343" spans="10:17" hidden="1" x14ac:dyDescent="0.45">
      <c r="J343" s="49"/>
      <c r="K343" s="49"/>
      <c r="L343" s="49"/>
      <c r="M343" s="49"/>
      <c r="N343" s="49"/>
      <c r="O343" s="49"/>
      <c r="P343" s="49"/>
      <c r="Q343" s="49"/>
    </row>
    <row r="344" spans="10:17" hidden="1" x14ac:dyDescent="0.45">
      <c r="J344" s="49"/>
      <c r="K344" s="49"/>
      <c r="L344" s="49"/>
      <c r="M344" s="49"/>
      <c r="N344" s="49"/>
      <c r="O344" s="49"/>
      <c r="P344" s="49"/>
      <c r="Q344" s="49"/>
    </row>
    <row r="345" spans="10:17" hidden="1" x14ac:dyDescent="0.45">
      <c r="J345" s="49"/>
      <c r="K345" s="49"/>
      <c r="L345" s="49"/>
      <c r="M345" s="49"/>
      <c r="N345" s="49"/>
      <c r="O345" s="49"/>
      <c r="P345" s="49"/>
      <c r="Q345" s="49"/>
    </row>
    <row r="346" spans="10:17" hidden="1" x14ac:dyDescent="0.45">
      <c r="J346" s="49"/>
      <c r="K346" s="49"/>
      <c r="L346" s="49"/>
      <c r="M346" s="49"/>
      <c r="N346" s="49"/>
      <c r="O346" s="49"/>
      <c r="P346" s="49"/>
      <c r="Q346" s="49"/>
    </row>
    <row r="347" spans="10:17" hidden="1" x14ac:dyDescent="0.45">
      <c r="J347" s="49"/>
      <c r="K347" s="49"/>
      <c r="L347" s="49"/>
      <c r="M347" s="49"/>
      <c r="N347" s="49"/>
      <c r="O347" s="49"/>
      <c r="P347" s="49"/>
      <c r="Q347" s="49"/>
    </row>
    <row r="348" spans="10:17" hidden="1" x14ac:dyDescent="0.45">
      <c r="J348" s="49"/>
      <c r="K348" s="49"/>
      <c r="L348" s="49"/>
      <c r="M348" s="49"/>
      <c r="N348" s="49"/>
      <c r="O348" s="49"/>
      <c r="P348" s="49"/>
      <c r="Q348" s="49"/>
    </row>
    <row r="349" spans="10:17" hidden="1" x14ac:dyDescent="0.45">
      <c r="J349" s="49"/>
      <c r="K349" s="49"/>
      <c r="L349" s="49"/>
      <c r="M349" s="49"/>
      <c r="N349" s="49"/>
      <c r="O349" s="49"/>
      <c r="P349" s="49"/>
      <c r="Q349" s="49"/>
    </row>
    <row r="350" spans="10:17" hidden="1" x14ac:dyDescent="0.45">
      <c r="J350" s="49"/>
      <c r="K350" s="49"/>
      <c r="L350" s="49"/>
      <c r="M350" s="49"/>
      <c r="N350" s="49"/>
      <c r="O350" s="49"/>
      <c r="P350" s="49"/>
      <c r="Q350" s="49"/>
    </row>
    <row r="351" spans="10:17" hidden="1" x14ac:dyDescent="0.45">
      <c r="J351" s="49"/>
      <c r="K351" s="49"/>
      <c r="L351" s="49"/>
      <c r="M351" s="49"/>
      <c r="N351" s="49"/>
      <c r="O351" s="49"/>
      <c r="P351" s="49"/>
      <c r="Q351" s="49"/>
    </row>
    <row r="352" spans="10:17" hidden="1" x14ac:dyDescent="0.45">
      <c r="J352" s="49"/>
      <c r="K352" s="49"/>
      <c r="L352" s="49"/>
      <c r="M352" s="49"/>
      <c r="N352" s="49"/>
      <c r="O352" s="49"/>
      <c r="P352" s="49"/>
      <c r="Q352" s="49"/>
    </row>
    <row r="353" spans="10:17" hidden="1" x14ac:dyDescent="0.45">
      <c r="J353" s="49"/>
      <c r="K353" s="49"/>
      <c r="L353" s="49"/>
      <c r="M353" s="49"/>
      <c r="N353" s="49"/>
      <c r="O353" s="49"/>
      <c r="P353" s="49"/>
      <c r="Q353" s="49"/>
    </row>
    <row r="354" spans="10:17" hidden="1" x14ac:dyDescent="0.45">
      <c r="J354" s="49"/>
      <c r="K354" s="49"/>
      <c r="L354" s="49"/>
      <c r="M354" s="49"/>
      <c r="N354" s="49"/>
      <c r="O354" s="49"/>
      <c r="P354" s="49"/>
      <c r="Q354" s="49"/>
    </row>
    <row r="355" spans="10:17" hidden="1" x14ac:dyDescent="0.45">
      <c r="J355" s="49"/>
      <c r="K355" s="49"/>
      <c r="L355" s="49"/>
      <c r="M355" s="49"/>
      <c r="N355" s="49"/>
      <c r="O355" s="49"/>
      <c r="P355" s="49"/>
      <c r="Q355" s="49"/>
    </row>
    <row r="356" spans="10:17" hidden="1" x14ac:dyDescent="0.45">
      <c r="J356" s="49"/>
      <c r="K356" s="49"/>
      <c r="L356" s="49"/>
      <c r="M356" s="49"/>
      <c r="N356" s="49"/>
      <c r="O356" s="49"/>
      <c r="P356" s="49"/>
      <c r="Q356" s="49"/>
    </row>
    <row r="357" spans="10:17" hidden="1" x14ac:dyDescent="0.45">
      <c r="J357" s="49"/>
      <c r="K357" s="49"/>
      <c r="L357" s="49"/>
      <c r="M357" s="49"/>
      <c r="N357" s="49"/>
      <c r="O357" s="49"/>
      <c r="P357" s="49"/>
      <c r="Q357" s="49"/>
    </row>
    <row r="358" spans="10:17" hidden="1" x14ac:dyDescent="0.45">
      <c r="J358" s="49"/>
      <c r="K358" s="49"/>
      <c r="L358" s="49"/>
      <c r="M358" s="49"/>
      <c r="N358" s="49"/>
      <c r="O358" s="49"/>
      <c r="P358" s="49"/>
      <c r="Q358" s="49"/>
    </row>
    <row r="359" spans="10:17" hidden="1" x14ac:dyDescent="0.45">
      <c r="J359" s="49"/>
      <c r="K359" s="49"/>
      <c r="L359" s="49"/>
      <c r="M359" s="49"/>
      <c r="N359" s="49"/>
      <c r="O359" s="49"/>
      <c r="P359" s="49"/>
      <c r="Q359" s="49"/>
    </row>
    <row r="360" spans="10:17" hidden="1" x14ac:dyDescent="0.45">
      <c r="J360" s="49"/>
      <c r="K360" s="49"/>
      <c r="L360" s="49"/>
      <c r="M360" s="49"/>
      <c r="N360" s="49"/>
      <c r="O360" s="49"/>
      <c r="P360" s="49"/>
      <c r="Q360" s="49"/>
    </row>
    <row r="361" spans="10:17" hidden="1" x14ac:dyDescent="0.45">
      <c r="J361" s="49"/>
      <c r="K361" s="49"/>
      <c r="L361" s="49"/>
      <c r="M361" s="49"/>
      <c r="N361" s="49"/>
      <c r="O361" s="49"/>
      <c r="P361" s="49"/>
      <c r="Q361" s="49"/>
    </row>
    <row r="362" spans="10:17" hidden="1" x14ac:dyDescent="0.45">
      <c r="J362" s="49"/>
      <c r="K362" s="49"/>
      <c r="L362" s="49"/>
      <c r="M362" s="49"/>
      <c r="N362" s="49"/>
      <c r="O362" s="49"/>
      <c r="P362" s="49"/>
      <c r="Q362" s="49"/>
    </row>
    <row r="363" spans="10:17" hidden="1" x14ac:dyDescent="0.45">
      <c r="J363" s="49"/>
      <c r="K363" s="49"/>
      <c r="L363" s="49"/>
      <c r="M363" s="49"/>
      <c r="N363" s="49"/>
      <c r="O363" s="49"/>
      <c r="P363" s="49"/>
      <c r="Q363" s="49"/>
    </row>
    <row r="364" spans="10:17" hidden="1" x14ac:dyDescent="0.45">
      <c r="J364" s="49"/>
      <c r="K364" s="49"/>
      <c r="L364" s="49"/>
      <c r="M364" s="49"/>
      <c r="N364" s="49"/>
      <c r="O364" s="49"/>
      <c r="P364" s="49"/>
      <c r="Q364" s="49"/>
    </row>
    <row r="365" spans="10:17" hidden="1" x14ac:dyDescent="0.45">
      <c r="J365" s="49"/>
      <c r="K365" s="49"/>
      <c r="L365" s="49"/>
      <c r="M365" s="49"/>
      <c r="N365" s="49"/>
      <c r="O365" s="49"/>
      <c r="P365" s="49"/>
      <c r="Q365" s="49"/>
    </row>
    <row r="366" spans="10:17" hidden="1" x14ac:dyDescent="0.45">
      <c r="J366" s="49"/>
      <c r="K366" s="49"/>
      <c r="L366" s="49"/>
      <c r="M366" s="49"/>
      <c r="N366" s="49"/>
      <c r="O366" s="49"/>
      <c r="P366" s="49"/>
      <c r="Q366" s="49"/>
    </row>
    <row r="367" spans="10:17" hidden="1" x14ac:dyDescent="0.45">
      <c r="J367" s="49"/>
      <c r="K367" s="49"/>
      <c r="L367" s="49"/>
      <c r="M367" s="49"/>
      <c r="N367" s="49"/>
      <c r="O367" s="49"/>
      <c r="P367" s="49"/>
      <c r="Q367" s="49"/>
    </row>
    <row r="368" spans="10:17" hidden="1" x14ac:dyDescent="0.45">
      <c r="J368" s="49"/>
      <c r="K368" s="49"/>
      <c r="L368" s="49"/>
      <c r="M368" s="49"/>
      <c r="N368" s="49"/>
      <c r="O368" s="49"/>
      <c r="P368" s="49"/>
      <c r="Q368" s="49"/>
    </row>
    <row r="369" spans="10:17" hidden="1" x14ac:dyDescent="0.45">
      <c r="J369" s="49"/>
      <c r="K369" s="49"/>
      <c r="L369" s="49"/>
      <c r="M369" s="49"/>
      <c r="N369" s="49"/>
      <c r="O369" s="49"/>
      <c r="P369" s="49"/>
      <c r="Q369" s="49"/>
    </row>
    <row r="370" spans="10:17" hidden="1" x14ac:dyDescent="0.45">
      <c r="J370" s="49"/>
      <c r="K370" s="49"/>
      <c r="L370" s="49"/>
      <c r="M370" s="49"/>
      <c r="N370" s="49"/>
      <c r="O370" s="49"/>
      <c r="P370" s="49"/>
      <c r="Q370" s="49"/>
    </row>
    <row r="371" spans="10:17" hidden="1" x14ac:dyDescent="0.45">
      <c r="J371" s="49"/>
      <c r="K371" s="49"/>
      <c r="L371" s="49"/>
      <c r="M371" s="49"/>
      <c r="N371" s="49"/>
      <c r="O371" s="49"/>
      <c r="P371" s="49"/>
      <c r="Q371" s="49"/>
    </row>
    <row r="372" spans="10:17" hidden="1" x14ac:dyDescent="0.45">
      <c r="J372" s="49"/>
      <c r="K372" s="49"/>
      <c r="L372" s="49"/>
      <c r="M372" s="49"/>
      <c r="N372" s="49"/>
      <c r="O372" s="49"/>
      <c r="P372" s="49"/>
      <c r="Q372" s="49"/>
    </row>
    <row r="373" spans="10:17" hidden="1" x14ac:dyDescent="0.45">
      <c r="J373" s="49"/>
      <c r="K373" s="49"/>
      <c r="L373" s="49"/>
      <c r="M373" s="49"/>
      <c r="N373" s="49"/>
      <c r="O373" s="49"/>
      <c r="P373" s="49"/>
      <c r="Q373" s="49"/>
    </row>
    <row r="374" spans="10:17" hidden="1" x14ac:dyDescent="0.45">
      <c r="J374" s="49"/>
      <c r="K374" s="49"/>
      <c r="L374" s="49"/>
      <c r="M374" s="49"/>
      <c r="N374" s="49"/>
      <c r="O374" s="49"/>
      <c r="P374" s="49"/>
      <c r="Q374" s="49"/>
    </row>
    <row r="375" spans="10:17" hidden="1" x14ac:dyDescent="0.45">
      <c r="J375" s="49"/>
      <c r="K375" s="49"/>
      <c r="L375" s="49"/>
      <c r="M375" s="49"/>
      <c r="N375" s="49"/>
      <c r="O375" s="49"/>
      <c r="P375" s="49"/>
      <c r="Q375" s="49"/>
    </row>
    <row r="376" spans="10:17" hidden="1" x14ac:dyDescent="0.45">
      <c r="J376" s="49"/>
      <c r="K376" s="49"/>
      <c r="L376" s="49"/>
      <c r="M376" s="49"/>
      <c r="N376" s="49"/>
      <c r="O376" s="49"/>
      <c r="P376" s="49"/>
      <c r="Q376" s="49"/>
    </row>
    <row r="377" spans="10:17" hidden="1" x14ac:dyDescent="0.45">
      <c r="J377" s="49"/>
      <c r="K377" s="49"/>
      <c r="L377" s="49"/>
      <c r="M377" s="49"/>
      <c r="N377" s="49"/>
      <c r="O377" s="49"/>
      <c r="P377" s="49"/>
      <c r="Q377" s="49"/>
    </row>
    <row r="378" spans="10:17" hidden="1" x14ac:dyDescent="0.45">
      <c r="J378" s="49"/>
      <c r="K378" s="49"/>
      <c r="L378" s="49"/>
      <c r="M378" s="49"/>
      <c r="N378" s="49"/>
      <c r="O378" s="49"/>
      <c r="P378" s="49"/>
      <c r="Q378" s="49"/>
    </row>
    <row r="379" spans="10:17" hidden="1" x14ac:dyDescent="0.45">
      <c r="J379" s="49"/>
      <c r="K379" s="49"/>
      <c r="L379" s="49"/>
      <c r="M379" s="49"/>
      <c r="N379" s="49"/>
      <c r="O379" s="49"/>
      <c r="P379" s="49"/>
      <c r="Q379" s="49"/>
    </row>
    <row r="380" spans="10:17" hidden="1" x14ac:dyDescent="0.45">
      <c r="J380" s="49"/>
      <c r="K380" s="49"/>
      <c r="L380" s="49"/>
      <c r="M380" s="49"/>
      <c r="N380" s="49"/>
      <c r="O380" s="49"/>
      <c r="P380" s="49"/>
      <c r="Q380" s="49"/>
    </row>
    <row r="381" spans="10:17" hidden="1" x14ac:dyDescent="0.45">
      <c r="J381" s="49"/>
      <c r="K381" s="49"/>
      <c r="L381" s="49"/>
      <c r="M381" s="49"/>
      <c r="N381" s="49"/>
      <c r="O381" s="49"/>
      <c r="P381" s="49"/>
      <c r="Q381" s="49"/>
    </row>
    <row r="382" spans="10:17" hidden="1" x14ac:dyDescent="0.45">
      <c r="J382" s="49"/>
      <c r="K382" s="49"/>
      <c r="L382" s="49"/>
      <c r="M382" s="49"/>
      <c r="N382" s="49"/>
      <c r="O382" s="49"/>
      <c r="P382" s="49"/>
      <c r="Q382" s="49"/>
    </row>
    <row r="383" spans="10:17" hidden="1" x14ac:dyDescent="0.45">
      <c r="J383" s="49"/>
      <c r="K383" s="49"/>
      <c r="L383" s="49"/>
      <c r="M383" s="49"/>
      <c r="N383" s="49"/>
      <c r="O383" s="49"/>
      <c r="P383" s="49"/>
      <c r="Q383" s="49"/>
    </row>
    <row r="384" spans="10:17" hidden="1" x14ac:dyDescent="0.45">
      <c r="J384" s="49"/>
      <c r="K384" s="49"/>
      <c r="L384" s="49"/>
      <c r="M384" s="49"/>
      <c r="N384" s="49"/>
      <c r="O384" s="49"/>
      <c r="P384" s="49"/>
      <c r="Q384" s="49"/>
    </row>
    <row r="385" spans="10:17" hidden="1" x14ac:dyDescent="0.45">
      <c r="J385" s="49"/>
      <c r="K385" s="49"/>
      <c r="L385" s="49"/>
      <c r="M385" s="49"/>
      <c r="N385" s="49"/>
      <c r="O385" s="49"/>
      <c r="P385" s="49"/>
      <c r="Q385" s="49"/>
    </row>
    <row r="386" spans="10:17" hidden="1" x14ac:dyDescent="0.45">
      <c r="J386" s="49"/>
      <c r="K386" s="49"/>
      <c r="L386" s="49"/>
      <c r="M386" s="49"/>
      <c r="N386" s="49"/>
      <c r="O386" s="49"/>
      <c r="P386" s="49"/>
      <c r="Q386" s="49"/>
    </row>
    <row r="387" spans="10:17" hidden="1" x14ac:dyDescent="0.45">
      <c r="J387" s="49"/>
      <c r="K387" s="49"/>
      <c r="L387" s="49"/>
      <c r="M387" s="49"/>
      <c r="N387" s="49"/>
      <c r="O387" s="49"/>
      <c r="P387" s="49"/>
      <c r="Q387" s="49"/>
    </row>
    <row r="388" spans="10:17" hidden="1" x14ac:dyDescent="0.45">
      <c r="J388" s="49"/>
      <c r="K388" s="49"/>
      <c r="L388" s="49"/>
      <c r="M388" s="49"/>
      <c r="N388" s="49"/>
      <c r="O388" s="49"/>
      <c r="P388" s="49"/>
      <c r="Q388" s="49"/>
    </row>
    <row r="389" spans="10:17" hidden="1" x14ac:dyDescent="0.45">
      <c r="J389" s="49"/>
      <c r="K389" s="49"/>
      <c r="L389" s="49"/>
      <c r="M389" s="49"/>
      <c r="N389" s="49"/>
      <c r="O389" s="49"/>
      <c r="P389" s="49"/>
      <c r="Q389" s="49"/>
    </row>
    <row r="390" spans="10:17" hidden="1" x14ac:dyDescent="0.45">
      <c r="J390" s="49"/>
      <c r="K390" s="49"/>
      <c r="L390" s="49"/>
      <c r="M390" s="49"/>
      <c r="N390" s="49"/>
      <c r="O390" s="49"/>
      <c r="P390" s="49"/>
      <c r="Q390" s="49"/>
    </row>
    <row r="391" spans="10:17" hidden="1" x14ac:dyDescent="0.45">
      <c r="J391" s="49"/>
      <c r="K391" s="49"/>
      <c r="L391" s="49"/>
      <c r="M391" s="49"/>
      <c r="N391" s="49"/>
      <c r="O391" s="49"/>
      <c r="P391" s="49"/>
      <c r="Q391" s="49"/>
    </row>
    <row r="392" spans="10:17" hidden="1" x14ac:dyDescent="0.45">
      <c r="J392" s="49"/>
      <c r="K392" s="49"/>
      <c r="L392" s="49"/>
      <c r="M392" s="49"/>
      <c r="N392" s="49"/>
      <c r="O392" s="49"/>
      <c r="P392" s="49"/>
      <c r="Q392" s="49"/>
    </row>
    <row r="393" spans="10:17" hidden="1" x14ac:dyDescent="0.45">
      <c r="J393" s="49"/>
      <c r="K393" s="49"/>
      <c r="L393" s="49"/>
      <c r="M393" s="49"/>
      <c r="N393" s="49"/>
      <c r="O393" s="49"/>
      <c r="P393" s="49"/>
      <c r="Q393" s="49"/>
    </row>
    <row r="394" spans="10:17" hidden="1" x14ac:dyDescent="0.45">
      <c r="J394" s="49"/>
      <c r="K394" s="49"/>
      <c r="L394" s="49"/>
      <c r="M394" s="49"/>
      <c r="N394" s="49"/>
      <c r="O394" s="49"/>
      <c r="P394" s="49"/>
      <c r="Q394" s="49"/>
    </row>
    <row r="395" spans="10:17" hidden="1" x14ac:dyDescent="0.45">
      <c r="J395" s="49"/>
      <c r="K395" s="49"/>
      <c r="L395" s="49"/>
      <c r="M395" s="49"/>
      <c r="N395" s="49"/>
      <c r="O395" s="49"/>
      <c r="P395" s="49"/>
      <c r="Q395" s="49"/>
    </row>
    <row r="396" spans="10:17" hidden="1" x14ac:dyDescent="0.45">
      <c r="J396" s="49"/>
      <c r="K396" s="49"/>
      <c r="L396" s="49"/>
      <c r="M396" s="49"/>
      <c r="N396" s="49"/>
      <c r="O396" s="49"/>
      <c r="P396" s="49"/>
      <c r="Q396" s="49"/>
    </row>
    <row r="397" spans="10:17" hidden="1" x14ac:dyDescent="0.45">
      <c r="J397" s="49"/>
      <c r="K397" s="49"/>
      <c r="L397" s="49"/>
      <c r="M397" s="49"/>
      <c r="N397" s="49"/>
      <c r="O397" s="49"/>
      <c r="P397" s="49"/>
      <c r="Q397" s="49"/>
    </row>
    <row r="398" spans="10:17" hidden="1" x14ac:dyDescent="0.45">
      <c r="J398" s="49"/>
      <c r="K398" s="49"/>
      <c r="L398" s="49"/>
      <c r="M398" s="49"/>
      <c r="N398" s="49"/>
      <c r="O398" s="49"/>
      <c r="P398" s="49"/>
      <c r="Q398" s="49"/>
    </row>
    <row r="399" spans="10:17" hidden="1" x14ac:dyDescent="0.45">
      <c r="J399" s="49"/>
      <c r="K399" s="49"/>
      <c r="L399" s="49"/>
      <c r="M399" s="49"/>
      <c r="N399" s="49"/>
      <c r="O399" s="49"/>
      <c r="P399" s="49"/>
      <c r="Q399" s="49"/>
    </row>
    <row r="400" spans="10:17" hidden="1" x14ac:dyDescent="0.45">
      <c r="J400" s="49"/>
      <c r="K400" s="49"/>
      <c r="L400" s="49"/>
      <c r="M400" s="49"/>
      <c r="N400" s="49"/>
      <c r="O400" s="49"/>
      <c r="P400" s="49"/>
      <c r="Q400" s="49"/>
    </row>
    <row r="401" spans="10:17" hidden="1" x14ac:dyDescent="0.45">
      <c r="J401" s="49"/>
      <c r="K401" s="49"/>
      <c r="L401" s="49"/>
      <c r="M401" s="49"/>
      <c r="N401" s="49"/>
      <c r="O401" s="49"/>
      <c r="P401" s="49"/>
      <c r="Q401" s="49"/>
    </row>
    <row r="402" spans="10:17" hidden="1" x14ac:dyDescent="0.45">
      <c r="J402" s="49"/>
      <c r="K402" s="49"/>
      <c r="L402" s="49"/>
      <c r="M402" s="49"/>
      <c r="N402" s="49"/>
      <c r="O402" s="49"/>
      <c r="P402" s="49"/>
      <c r="Q402" s="49"/>
    </row>
    <row r="403" spans="10:17" hidden="1" x14ac:dyDescent="0.45">
      <c r="J403" s="49"/>
      <c r="K403" s="49"/>
      <c r="L403" s="49"/>
      <c r="M403" s="49"/>
      <c r="N403" s="49"/>
      <c r="O403" s="49"/>
      <c r="P403" s="49"/>
      <c r="Q403" s="49"/>
    </row>
    <row r="404" spans="10:17" hidden="1" x14ac:dyDescent="0.45">
      <c r="J404" s="49"/>
      <c r="K404" s="49"/>
      <c r="L404" s="49"/>
      <c r="M404" s="49"/>
      <c r="N404" s="49"/>
      <c r="O404" s="49"/>
      <c r="P404" s="49"/>
      <c r="Q404" s="49"/>
    </row>
    <row r="405" spans="10:17" hidden="1" x14ac:dyDescent="0.45">
      <c r="J405" s="49"/>
      <c r="K405" s="49"/>
      <c r="L405" s="49"/>
      <c r="M405" s="49"/>
      <c r="N405" s="49"/>
      <c r="O405" s="49"/>
      <c r="P405" s="49"/>
      <c r="Q405" s="49"/>
    </row>
    <row r="406" spans="10:17" hidden="1" x14ac:dyDescent="0.45">
      <c r="J406" s="49"/>
      <c r="K406" s="49"/>
      <c r="L406" s="49"/>
      <c r="M406" s="49"/>
      <c r="N406" s="49"/>
      <c r="O406" s="49"/>
      <c r="P406" s="49"/>
      <c r="Q406" s="49"/>
    </row>
    <row r="407" spans="10:17" hidden="1" x14ac:dyDescent="0.45">
      <c r="J407" s="49"/>
      <c r="K407" s="49"/>
      <c r="L407" s="49"/>
      <c r="M407" s="49"/>
      <c r="N407" s="49"/>
      <c r="O407" s="49"/>
      <c r="P407" s="49"/>
      <c r="Q407" s="49"/>
    </row>
    <row r="408" spans="10:17" hidden="1" x14ac:dyDescent="0.45">
      <c r="J408" s="49"/>
      <c r="K408" s="49"/>
      <c r="L408" s="49"/>
      <c r="M408" s="49"/>
      <c r="N408" s="49"/>
      <c r="O408" s="49"/>
      <c r="P408" s="49"/>
      <c r="Q408" s="49"/>
    </row>
    <row r="409" spans="10:17" hidden="1" x14ac:dyDescent="0.45">
      <c r="J409" s="49"/>
      <c r="K409" s="49"/>
      <c r="L409" s="49"/>
      <c r="M409" s="49"/>
      <c r="N409" s="49"/>
      <c r="O409" s="49"/>
      <c r="P409" s="49"/>
      <c r="Q409" s="49"/>
    </row>
    <row r="410" spans="10:17" hidden="1" x14ac:dyDescent="0.45">
      <c r="J410" s="49"/>
      <c r="K410" s="49"/>
      <c r="L410" s="49"/>
      <c r="M410" s="49"/>
      <c r="N410" s="49"/>
      <c r="O410" s="49"/>
      <c r="P410" s="49"/>
      <c r="Q410" s="49"/>
    </row>
    <row r="411" spans="10:17" hidden="1" x14ac:dyDescent="0.45">
      <c r="J411" s="49"/>
      <c r="K411" s="49"/>
      <c r="L411" s="49"/>
      <c r="M411" s="49"/>
      <c r="N411" s="49"/>
      <c r="O411" s="49"/>
      <c r="P411" s="49"/>
      <c r="Q411" s="49"/>
    </row>
    <row r="412" spans="10:17" hidden="1" x14ac:dyDescent="0.45">
      <c r="J412" s="49"/>
      <c r="K412" s="49"/>
      <c r="L412" s="49"/>
      <c r="M412" s="49"/>
      <c r="N412" s="49"/>
      <c r="O412" s="49"/>
      <c r="P412" s="49"/>
      <c r="Q412" s="49"/>
    </row>
    <row r="413" spans="10:17" hidden="1" x14ac:dyDescent="0.45">
      <c r="J413" s="49"/>
      <c r="K413" s="49"/>
      <c r="L413" s="49"/>
      <c r="M413" s="49"/>
      <c r="N413" s="49"/>
      <c r="O413" s="49"/>
      <c r="P413" s="49"/>
      <c r="Q413" s="49"/>
    </row>
    <row r="414" spans="10:17" hidden="1" x14ac:dyDescent="0.45">
      <c r="J414" s="49"/>
      <c r="K414" s="49"/>
      <c r="L414" s="49"/>
      <c r="M414" s="49"/>
      <c r="N414" s="49"/>
      <c r="O414" s="49"/>
      <c r="P414" s="49"/>
      <c r="Q414" s="49"/>
    </row>
    <row r="415" spans="10:17" hidden="1" x14ac:dyDescent="0.45">
      <c r="J415" s="49"/>
      <c r="K415" s="49"/>
      <c r="L415" s="49"/>
      <c r="M415" s="49"/>
      <c r="N415" s="49"/>
      <c r="O415" s="49"/>
      <c r="P415" s="49"/>
      <c r="Q415" s="49"/>
    </row>
    <row r="416" spans="10:17" hidden="1" x14ac:dyDescent="0.45">
      <c r="J416" s="49"/>
      <c r="K416" s="49"/>
      <c r="L416" s="49"/>
      <c r="M416" s="49"/>
      <c r="N416" s="49"/>
      <c r="O416" s="49"/>
      <c r="P416" s="49"/>
      <c r="Q416" s="49"/>
    </row>
    <row r="417" spans="10:17" hidden="1" x14ac:dyDescent="0.45">
      <c r="J417" s="49"/>
      <c r="K417" s="49"/>
      <c r="L417" s="49"/>
      <c r="M417" s="49"/>
      <c r="N417" s="49"/>
      <c r="O417" s="49"/>
      <c r="P417" s="49"/>
      <c r="Q417" s="49"/>
    </row>
    <row r="418" spans="10:17" hidden="1" x14ac:dyDescent="0.45">
      <c r="J418" s="49"/>
      <c r="K418" s="49"/>
      <c r="L418" s="49"/>
      <c r="M418" s="49"/>
      <c r="N418" s="49"/>
      <c r="O418" s="49"/>
      <c r="P418" s="49"/>
      <c r="Q418" s="49"/>
    </row>
    <row r="419" spans="10:17" hidden="1" x14ac:dyDescent="0.45">
      <c r="J419" s="49"/>
      <c r="K419" s="49"/>
      <c r="L419" s="49"/>
      <c r="M419" s="49"/>
      <c r="N419" s="49"/>
      <c r="O419" s="49"/>
      <c r="P419" s="49"/>
      <c r="Q419" s="49"/>
    </row>
    <row r="420" spans="10:17" hidden="1" x14ac:dyDescent="0.45">
      <c r="J420" s="49"/>
      <c r="K420" s="49"/>
      <c r="L420" s="49"/>
      <c r="M420" s="49"/>
      <c r="N420" s="49"/>
      <c r="O420" s="49"/>
      <c r="P420" s="49"/>
      <c r="Q420" s="49"/>
    </row>
    <row r="421" spans="10:17" hidden="1" x14ac:dyDescent="0.45">
      <c r="J421" s="49"/>
      <c r="K421" s="49"/>
      <c r="L421" s="49"/>
      <c r="M421" s="49"/>
      <c r="N421" s="49"/>
      <c r="O421" s="49"/>
      <c r="P421" s="49"/>
      <c r="Q421" s="49"/>
    </row>
    <row r="422" spans="10:17" hidden="1" x14ac:dyDescent="0.45">
      <c r="J422" s="49"/>
      <c r="K422" s="49"/>
      <c r="L422" s="49"/>
      <c r="M422" s="49"/>
      <c r="N422" s="49"/>
      <c r="O422" s="49"/>
      <c r="P422" s="49"/>
      <c r="Q422" s="49"/>
    </row>
    <row r="423" spans="10:17" hidden="1" x14ac:dyDescent="0.45">
      <c r="J423" s="49"/>
      <c r="K423" s="49"/>
      <c r="L423" s="49"/>
      <c r="M423" s="49"/>
      <c r="N423" s="49"/>
      <c r="O423" s="49"/>
      <c r="P423" s="49"/>
      <c r="Q423" s="49"/>
    </row>
    <row r="424" spans="10:17" hidden="1" x14ac:dyDescent="0.45">
      <c r="J424" s="49"/>
      <c r="K424" s="49"/>
      <c r="L424" s="49"/>
      <c r="M424" s="49"/>
      <c r="N424" s="49"/>
      <c r="O424" s="49"/>
      <c r="P424" s="49"/>
      <c r="Q424" s="49"/>
    </row>
    <row r="425" spans="10:17" hidden="1" x14ac:dyDescent="0.45">
      <c r="J425" s="49"/>
      <c r="K425" s="49"/>
      <c r="L425" s="49"/>
      <c r="M425" s="49"/>
      <c r="N425" s="49"/>
      <c r="O425" s="49"/>
      <c r="P425" s="49"/>
      <c r="Q425" s="49"/>
    </row>
    <row r="426" spans="10:17" hidden="1" x14ac:dyDescent="0.45">
      <c r="J426" s="49"/>
      <c r="K426" s="49"/>
      <c r="L426" s="49"/>
      <c r="M426" s="49"/>
      <c r="N426" s="49"/>
      <c r="O426" s="49"/>
      <c r="P426" s="49"/>
      <c r="Q426" s="49"/>
    </row>
    <row r="427" spans="10:17" hidden="1" x14ac:dyDescent="0.45">
      <c r="J427" s="49"/>
      <c r="K427" s="49"/>
      <c r="L427" s="49"/>
      <c r="M427" s="49"/>
      <c r="N427" s="49"/>
      <c r="O427" s="49"/>
      <c r="P427" s="49"/>
      <c r="Q427" s="49"/>
    </row>
    <row r="428" spans="10:17" hidden="1" x14ac:dyDescent="0.45">
      <c r="J428" s="49"/>
      <c r="K428" s="49"/>
      <c r="L428" s="49"/>
      <c r="M428" s="49"/>
      <c r="N428" s="49"/>
      <c r="O428" s="49"/>
      <c r="P428" s="49"/>
      <c r="Q428" s="49"/>
    </row>
    <row r="429" spans="10:17" hidden="1" x14ac:dyDescent="0.45">
      <c r="J429" s="49"/>
      <c r="K429" s="49"/>
      <c r="L429" s="49"/>
      <c r="M429" s="49"/>
      <c r="N429" s="49"/>
      <c r="O429" s="49"/>
      <c r="P429" s="49"/>
      <c r="Q429" s="49"/>
    </row>
    <row r="430" spans="10:17" hidden="1" x14ac:dyDescent="0.45">
      <c r="J430" s="49"/>
      <c r="K430" s="49"/>
      <c r="L430" s="49"/>
      <c r="M430" s="49"/>
      <c r="N430" s="49"/>
      <c r="O430" s="49"/>
      <c r="P430" s="49"/>
      <c r="Q430" s="49"/>
    </row>
    <row r="431" spans="10:17" hidden="1" x14ac:dyDescent="0.45">
      <c r="J431" s="49"/>
      <c r="K431" s="49"/>
      <c r="L431" s="49"/>
      <c r="M431" s="49"/>
      <c r="N431" s="49"/>
      <c r="O431" s="49"/>
      <c r="P431" s="49"/>
      <c r="Q431" s="49"/>
    </row>
    <row r="432" spans="10:17" hidden="1" x14ac:dyDescent="0.45">
      <c r="J432" s="49"/>
      <c r="K432" s="49"/>
      <c r="L432" s="49"/>
      <c r="M432" s="49"/>
      <c r="N432" s="49"/>
      <c r="O432" s="49"/>
      <c r="P432" s="49"/>
      <c r="Q432" s="49"/>
    </row>
    <row r="433" spans="10:17" hidden="1" x14ac:dyDescent="0.45">
      <c r="J433" s="49"/>
      <c r="K433" s="49"/>
      <c r="L433" s="49"/>
      <c r="M433" s="49"/>
      <c r="N433" s="49"/>
      <c r="O433" s="49"/>
      <c r="P433" s="49"/>
      <c r="Q433" s="49"/>
    </row>
    <row r="434" spans="10:17" hidden="1" x14ac:dyDescent="0.45">
      <c r="J434" s="49"/>
      <c r="K434" s="49"/>
      <c r="L434" s="49"/>
      <c r="M434" s="49"/>
      <c r="N434" s="49"/>
      <c r="O434" s="49"/>
      <c r="P434" s="49"/>
      <c r="Q434" s="49"/>
    </row>
    <row r="435" spans="10:17" hidden="1" x14ac:dyDescent="0.45">
      <c r="J435" s="49"/>
      <c r="K435" s="49"/>
      <c r="L435" s="49"/>
      <c r="M435" s="49"/>
      <c r="N435" s="49"/>
      <c r="O435" s="49"/>
      <c r="P435" s="49"/>
      <c r="Q435" s="49"/>
    </row>
    <row r="436" spans="10:17" hidden="1" x14ac:dyDescent="0.45">
      <c r="J436" s="49"/>
      <c r="K436" s="49"/>
      <c r="L436" s="49"/>
      <c r="M436" s="49"/>
      <c r="N436" s="49"/>
      <c r="O436" s="49"/>
      <c r="P436" s="49"/>
      <c r="Q436" s="49"/>
    </row>
    <row r="437" spans="10:17" hidden="1" x14ac:dyDescent="0.45">
      <c r="J437" s="49"/>
      <c r="K437" s="49"/>
      <c r="L437" s="49"/>
      <c r="M437" s="49"/>
      <c r="N437" s="49"/>
      <c r="O437" s="49"/>
      <c r="P437" s="49"/>
      <c r="Q437" s="49"/>
    </row>
    <row r="438" spans="10:17" hidden="1" x14ac:dyDescent="0.45">
      <c r="J438" s="49"/>
      <c r="K438" s="49"/>
      <c r="L438" s="49"/>
      <c r="M438" s="49"/>
      <c r="N438" s="49"/>
      <c r="O438" s="49"/>
      <c r="P438" s="49"/>
      <c r="Q438" s="49"/>
    </row>
    <row r="439" spans="10:17" hidden="1" x14ac:dyDescent="0.45">
      <c r="J439" s="49"/>
      <c r="K439" s="49"/>
      <c r="L439" s="49"/>
      <c r="M439" s="49"/>
      <c r="N439" s="49"/>
      <c r="O439" s="49"/>
      <c r="P439" s="49"/>
      <c r="Q439" s="49"/>
    </row>
    <row r="440" spans="10:17" hidden="1" x14ac:dyDescent="0.45">
      <c r="J440" s="49"/>
      <c r="K440" s="49"/>
      <c r="L440" s="49"/>
      <c r="M440" s="49"/>
      <c r="N440" s="49"/>
      <c r="O440" s="49"/>
      <c r="P440" s="49"/>
      <c r="Q440" s="49"/>
    </row>
    <row r="441" spans="10:17" hidden="1" x14ac:dyDescent="0.45">
      <c r="J441" s="49"/>
      <c r="K441" s="49"/>
      <c r="L441" s="49"/>
      <c r="M441" s="49"/>
      <c r="N441" s="49"/>
      <c r="O441" s="49"/>
      <c r="P441" s="49"/>
      <c r="Q441" s="49"/>
    </row>
    <row r="442" spans="10:17" hidden="1" x14ac:dyDescent="0.45">
      <c r="J442" s="49"/>
      <c r="K442" s="49"/>
      <c r="L442" s="49"/>
      <c r="M442" s="49"/>
      <c r="N442" s="49"/>
      <c r="O442" s="49"/>
      <c r="P442" s="49"/>
      <c r="Q442" s="49"/>
    </row>
    <row r="443" spans="10:17" hidden="1" x14ac:dyDescent="0.45">
      <c r="J443" s="49"/>
      <c r="K443" s="49"/>
      <c r="L443" s="49"/>
      <c r="M443" s="49"/>
      <c r="N443" s="49"/>
      <c r="O443" s="49"/>
      <c r="P443" s="49"/>
      <c r="Q443" s="4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1E13FF6C-292B-4A92-9ACF-E18AA50CDDA2}"/>
</file>

<file path=customXml/itemProps2.xml><?xml version="1.0" encoding="utf-8"?>
<ds:datastoreItem xmlns:ds="http://schemas.openxmlformats.org/officeDocument/2006/customXml" ds:itemID="{CC7868DC-122E-4236-89D3-C45551724278}"/>
</file>

<file path=customXml/itemProps3.xml><?xml version="1.0" encoding="utf-8"?>
<ds:datastoreItem xmlns:ds="http://schemas.openxmlformats.org/officeDocument/2006/customXml" ds:itemID="{EB130858-CB22-4CED-9D73-D025F1E6690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</vt:lpstr>
      <vt:lpstr>Conceptual model</vt:lpstr>
      <vt:lpstr>Bathing Sites_WSH</vt:lpstr>
      <vt:lpstr>Sites Score_WSH</vt:lpstr>
      <vt:lpstr>Bathing Sites_Others</vt:lpstr>
      <vt:lpstr>Sites Score_Others</vt:lpstr>
      <vt:lpstr>Difference (WSH)</vt:lpstr>
      <vt:lpstr>Difference (others)</vt:lpstr>
      <vt:lpstr>Counts</vt:lpstr>
      <vt:lpstr>TMS</vt:lpstr>
      <vt:lpstr>Percentiles</vt:lpstr>
      <vt:lpstr>Final Output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2024-12-12T14:48:44Z</dcterms:created>
  <dcterms:modified xsi:type="dcterms:W3CDTF">2024-12-12T16:20:51Z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0x0101004010F36128E44943B1120CACFDAE9F7B</vt:lpwstr>
  </property>
</Properties>
</file>