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filterPrivacy="1" codeName="ThisWorkbook"/>
  <xr:revisionPtr revIDLastSave="22" documentId="8_{991B1C41-D38B-4D92-AF37-080CB679387C}" xr6:coauthVersionLast="47" xr6:coauthVersionMax="47" xr10:uidLastSave="{10E1C775-0CD2-489D-A5ED-494811024704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R11" i="43"/>
  <c r="Q11" i="43"/>
  <c r="P11" i="43"/>
  <c r="O11" i="43"/>
  <c r="N11" i="43"/>
  <c r="M11" i="43"/>
  <c r="L11" i="43"/>
  <c r="K11" i="43"/>
  <c r="J11" i="43"/>
  <c r="I11" i="43"/>
  <c r="G11" i="43"/>
  <c r="F11" i="43"/>
  <c r="E11" i="43"/>
  <c r="H20" i="21"/>
  <c r="H11" i="43" s="1"/>
  <c r="J12" i="42" l="1"/>
  <c r="J16" i="42" s="1"/>
  <c r="J17" i="42" s="1"/>
  <c r="J23" i="42" s="1"/>
  <c r="L12" i="42"/>
  <c r="L16" i="42" s="1"/>
  <c r="M12" i="42"/>
  <c r="M16" i="42" s="1"/>
  <c r="M17" i="42" s="1"/>
  <c r="M23" i="42" s="1"/>
  <c r="L17" i="42"/>
  <c r="L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R10" i="43"/>
  <c r="R12" i="43" s="1"/>
  <c r="R16" i="43" s="1"/>
  <c r="Q10" i="43"/>
  <c r="Q12" i="43" s="1"/>
  <c r="Q16" i="43" s="1"/>
  <c r="P10" i="43"/>
  <c r="O10" i="43"/>
  <c r="O12" i="43" s="1"/>
  <c r="O16" i="43" s="1"/>
  <c r="N10" i="43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H18" i="21"/>
  <c r="H10" i="43" s="1"/>
  <c r="J45" i="10" l="1"/>
  <c r="J22" i="43" s="1"/>
  <c r="J14" i="10"/>
  <c r="J15" i="10" s="1"/>
  <c r="K11" i="10"/>
  <c r="K6" i="10" s="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6" i="10"/>
  <c r="J6" i="43"/>
  <c r="Q17" i="43"/>
  <c r="Q23" i="43" s="1"/>
  <c r="R17" i="43"/>
  <c r="R23" i="43" s="1"/>
  <c r="O17" i="43"/>
  <c r="O23" i="43" s="1"/>
  <c r="F39" i="10"/>
  <c r="F20" i="43"/>
  <c r="P12" i="43"/>
  <c r="P16" i="43" s="1"/>
  <c r="P17" i="43" s="1"/>
  <c r="N12" i="43"/>
  <c r="N16" i="43" s="1"/>
  <c r="N17" i="43" s="1"/>
  <c r="J16" i="43"/>
  <c r="J17" i="43" s="1"/>
  <c r="K6" i="43" l="1"/>
  <c r="J52" i="10"/>
  <c r="K6" i="42"/>
  <c r="L11" i="10"/>
  <c r="K6" i="21"/>
  <c r="J78" i="10"/>
  <c r="J79" i="10" s="1"/>
  <c r="J5" i="21" s="1"/>
  <c r="J21" i="10"/>
  <c r="J22" i="10" s="1"/>
  <c r="J2" i="43" s="1"/>
  <c r="K78" i="10"/>
  <c r="J21" i="42"/>
  <c r="J21" i="43"/>
  <c r="J23" i="43"/>
  <c r="P23" i="43"/>
  <c r="H12" i="43"/>
  <c r="H16" i="43" s="1"/>
  <c r="J5" i="10" l="1"/>
  <c r="J23" i="10"/>
  <c r="K22" i="10" s="1"/>
  <c r="K23" i="10" s="1"/>
  <c r="J2" i="10"/>
  <c r="J2" i="42"/>
  <c r="J2" i="21"/>
  <c r="J5" i="42"/>
  <c r="J5" i="43"/>
  <c r="L6" i="42"/>
  <c r="L6" i="21"/>
  <c r="L6" i="10"/>
  <c r="L6" i="43"/>
  <c r="M11" i="10"/>
  <c r="L14" i="10"/>
  <c r="L15" i="10" s="1"/>
  <c r="J3" i="43"/>
  <c r="H17" i="43"/>
  <c r="H23" i="43" s="1"/>
  <c r="N23" i="43"/>
  <c r="J77" i="10" l="1"/>
  <c r="J3" i="21"/>
  <c r="K2" i="42"/>
  <c r="K2" i="43"/>
  <c r="J29" i="10"/>
  <c r="J30" i="10" s="1"/>
  <c r="J36" i="10" s="1"/>
  <c r="K37" i="10" s="1"/>
  <c r="K43" i="10" s="1"/>
  <c r="J3" i="10"/>
  <c r="K2" i="10"/>
  <c r="J40" i="10"/>
  <c r="J41" i="10" s="1"/>
  <c r="J44" i="10" s="1"/>
  <c r="K45" i="10" s="1"/>
  <c r="K2" i="21"/>
  <c r="J3" i="42"/>
  <c r="L21" i="10"/>
  <c r="L22" i="10" s="1"/>
  <c r="L78" i="10"/>
  <c r="M6" i="21"/>
  <c r="M14" i="10"/>
  <c r="M15" i="10" s="1"/>
  <c r="M6" i="42"/>
  <c r="N11" i="10"/>
  <c r="M6" i="43"/>
  <c r="M6" i="10"/>
  <c r="K3" i="43"/>
  <c r="K3" i="42"/>
  <c r="K40" i="10"/>
  <c r="K77" i="10"/>
  <c r="K79" i="10" s="1"/>
  <c r="K3" i="10"/>
  <c r="K3" i="21"/>
  <c r="K29" i="10"/>
  <c r="J31" i="10" l="1"/>
  <c r="J51" i="10" s="1"/>
  <c r="J53" i="10" s="1"/>
  <c r="J57" i="10"/>
  <c r="K58" i="10" s="1"/>
  <c r="K60" i="10" s="1"/>
  <c r="K61" i="10" s="1"/>
  <c r="N6" i="21"/>
  <c r="N6" i="10"/>
  <c r="N6" i="42"/>
  <c r="N6" i="43"/>
  <c r="N14" i="10"/>
  <c r="N15" i="10" s="1"/>
  <c r="O11" i="10"/>
  <c r="M21" i="10"/>
  <c r="M78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O6" i="43" l="1"/>
  <c r="O6" i="21"/>
  <c r="O6" i="10"/>
  <c r="O14" i="10"/>
  <c r="O15" i="10" s="1"/>
  <c r="O6" i="42"/>
  <c r="P11" i="10"/>
  <c r="N78" i="10"/>
  <c r="N21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P6" i="21" l="1"/>
  <c r="P6" i="10"/>
  <c r="P6" i="42"/>
  <c r="Q11" i="10"/>
  <c r="P6" i="43"/>
  <c r="P14" i="10"/>
  <c r="P15" i="10" s="1"/>
  <c r="O78" i="10"/>
  <c r="O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P21" i="10" l="1"/>
  <c r="P78" i="10"/>
  <c r="Q6" i="42"/>
  <c r="R11" i="10"/>
  <c r="Q6" i="43"/>
  <c r="Q14" i="10"/>
  <c r="Q15" i="10" s="1"/>
  <c r="Q6" i="21"/>
  <c r="Q6" i="10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Q78" i="10" l="1"/>
  <c r="Q21" i="10"/>
  <c r="S11" i="10"/>
  <c r="R6" i="10"/>
  <c r="R6" i="21"/>
  <c r="R6" i="42"/>
  <c r="R6" i="43"/>
  <c r="R14" i="10"/>
  <c r="R15" i="10" s="1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R78" i="10" l="1"/>
  <c r="R21" i="10"/>
  <c r="S6" i="21"/>
  <c r="S6" i="10"/>
  <c r="S6" i="42"/>
  <c r="S6" i="43"/>
  <c r="F12" i="10"/>
  <c r="F66" i="10" s="1"/>
  <c r="S14" i="10"/>
  <c r="S15" i="10" s="1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S78" i="10" l="1"/>
  <c r="S21" i="10"/>
  <c r="H15" i="10"/>
  <c r="M21" i="42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12" i="21" s="1" a="1"/>
  <c r="N12" i="21" s="1"/>
  <c r="N5" i="42"/>
  <c r="N5" i="43"/>
  <c r="N5" i="10"/>
  <c r="N43" i="10"/>
  <c r="N45" i="10" s="1"/>
  <c r="N31" i="10"/>
  <c r="N30" i="10"/>
  <c r="N41" i="10"/>
  <c r="N14" i="21" l="1" a="1"/>
  <c r="N14" i="21" s="1"/>
  <c r="N14" i="42" s="1"/>
  <c r="N10" i="21" a="1"/>
  <c r="N10" i="21" s="1"/>
  <c r="H21" i="10"/>
  <c r="H78" i="10"/>
  <c r="N22" i="42"/>
  <c r="N22" i="43"/>
  <c r="N44" i="10"/>
  <c r="N57" i="10"/>
  <c r="O58" i="10" s="1"/>
  <c r="N48" i="10"/>
  <c r="N49" i="10" s="1"/>
  <c r="N52" i="10"/>
  <c r="N36" i="10"/>
  <c r="O37" i="10" s="1"/>
  <c r="N51" i="10"/>
  <c r="O29" i="10"/>
  <c r="O3" i="42"/>
  <c r="O40" i="10"/>
  <c r="P22" i="10"/>
  <c r="O3" i="10"/>
  <c r="O3" i="21"/>
  <c r="O3" i="43"/>
  <c r="O77" i="10"/>
  <c r="O79" i="10" s="1"/>
  <c r="N10" i="42" l="1"/>
  <c r="N11" i="42"/>
  <c r="N53" i="10"/>
  <c r="N4" i="43" s="1"/>
  <c r="N21" i="43"/>
  <c r="N21" i="42"/>
  <c r="N4" i="10"/>
  <c r="O43" i="10"/>
  <c r="O45" i="10" s="1"/>
  <c r="O5" i="10"/>
  <c r="O5" i="21"/>
  <c r="O12" i="21" s="1" a="1"/>
  <c r="O12" i="21" s="1"/>
  <c r="O5" i="43"/>
  <c r="O5" i="42"/>
  <c r="O30" i="10"/>
  <c r="O31" i="10"/>
  <c r="P2" i="42"/>
  <c r="P2" i="21"/>
  <c r="P2" i="10"/>
  <c r="P23" i="10"/>
  <c r="P2" i="43"/>
  <c r="O60" i="10"/>
  <c r="O61" i="10" s="1"/>
  <c r="O41" i="10"/>
  <c r="N12" i="42" l="1"/>
  <c r="N16" i="42" s="1"/>
  <c r="N17" i="42" s="1"/>
  <c r="N4" i="42"/>
  <c r="N4" i="21"/>
  <c r="O14" i="21" a="1"/>
  <c r="O14" i="21" s="1"/>
  <c r="O14" i="42" s="1"/>
  <c r="O10" i="21" a="1"/>
  <c r="O10" i="21" s="1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O10" i="42" l="1"/>
  <c r="O11" i="42"/>
  <c r="N23" i="42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12" i="21" s="1" a="1"/>
  <c r="P12" i="21" s="1"/>
  <c r="P5" i="10"/>
  <c r="P5" i="42"/>
  <c r="P5" i="43"/>
  <c r="O12" i="42" l="1"/>
  <c r="P14" i="21" a="1"/>
  <c r="P14" i="21" s="1"/>
  <c r="P14" i="42" s="1"/>
  <c r="P10" i="21" a="1"/>
  <c r="P10" i="21" s="1"/>
  <c r="O16" i="42"/>
  <c r="O17" i="42" s="1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O23" i="42" l="1"/>
  <c r="P10" i="42"/>
  <c r="P11" i="42"/>
  <c r="P53" i="10"/>
  <c r="P4" i="43" s="1"/>
  <c r="P21" i="43"/>
  <c r="P21" i="42"/>
  <c r="Q5" i="10"/>
  <c r="Q5" i="42"/>
  <c r="Q5" i="21"/>
  <c r="Q12" i="21" s="1" a="1"/>
  <c r="Q12" i="21" s="1"/>
  <c r="Q5" i="43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P12" i="42" l="1"/>
  <c r="P16" i="42" s="1"/>
  <c r="P17" i="42" s="1"/>
  <c r="Q14" i="21" a="1"/>
  <c r="Q14" i="21" s="1"/>
  <c r="Q14" i="42" s="1"/>
  <c r="Q10" i="21" a="1"/>
  <c r="Q10" i="21" s="1"/>
  <c r="P4" i="21"/>
  <c r="P4" i="10"/>
  <c r="P4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P23" i="42" l="1"/>
  <c r="Q10" i="42"/>
  <c r="Q11" i="42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Q12" i="42" l="1"/>
  <c r="Q16" i="42"/>
  <c r="Q17" i="42" s="1"/>
  <c r="R14" i="21" a="1"/>
  <c r="R14" i="21" s="1"/>
  <c r="R14" i="42" s="1"/>
  <c r="R12" i="21" a="1"/>
  <c r="R12" i="21" s="1"/>
  <c r="R10" i="21" a="1"/>
  <c r="R10" i="21" s="1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R10" i="42" l="1"/>
  <c r="H10" i="21"/>
  <c r="H10" i="42" s="1"/>
  <c r="R11" i="42"/>
  <c r="H12" i="21"/>
  <c r="H11" i="42" s="1"/>
  <c r="Q23" i="42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R12" i="42" l="1"/>
  <c r="R16" i="42" s="1"/>
  <c r="R17" i="42" s="1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H12" i="42" l="1"/>
  <c r="H16" i="42" s="1"/>
  <c r="R23" i="42"/>
  <c r="H17" i="42"/>
  <c r="H23" i="42" s="1"/>
  <c r="S53" i="10"/>
  <c r="S4" i="10" s="1"/>
  <c r="H22" i="42"/>
  <c r="H22" i="43"/>
  <c r="S49" i="10"/>
  <c r="H49" i="10" s="1"/>
  <c r="H48" i="10"/>
  <c r="H52" i="10"/>
  <c r="F70" i="10"/>
  <c r="S4" i="21" l="1"/>
  <c r="S4" i="42"/>
  <c r="S4" i="43"/>
  <c r="J24" i="42"/>
  <c r="K24" i="42"/>
  <c r="L24" i="42"/>
  <c r="M24" i="42"/>
  <c r="N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<sst xmlns="http://schemas.openxmlformats.org/spreadsheetml/2006/main" count="4176" uniqueCount="270">
  <si>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</si>
  <si>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</si>
  <si>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</si>
  <si>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</si>
  <si>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</si>
  <si>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</si>
  <si>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</si>
  <si>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</si>
  <si>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</si>
  <si>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</si>
  <si>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</si>
  <si>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</si>
  <si>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</si>
  <si>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</si>
  <si>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</si>
  <si>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</si>
  <si>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</si>
  <si>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</si>
  <si>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</si>
  <si>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</si>
  <si>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</si>
  <si>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</si>
  <si>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</si>
  <si>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</si>
  <si>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</si>
  <si>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</si>
  <si>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</si>
  <si>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</si>
  <si>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</si>
  <si>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</si>
  <si>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</si>
  <si>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</si>
  <si>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</si>
  <si>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</si>
  <si>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</si>
  <si>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</si>
  <si>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</si>
  <si>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</si>
  <si>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</si>
  <si>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</si>
  <si>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</si>
  <si>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</si>
  <si>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</si>
  <si>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</si>
  <si>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</si>
  <si>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</si>
  <si>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</si>
  <si>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</si>
  <si>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</si>
  <si>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</si>
  <si>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</si>
  <si>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</si>
  <si>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</si>
  <si>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</si>
  <si>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</si>
  <si>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</si>
  <si>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</si>
  <si>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</si>
  <si>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</si>
  <si>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</si>
  <si>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</si>
  <si>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</si>
  <si>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</si>
  <si>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</si>
  <si>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</si>
  <si>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</si>
  <si>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</si>
  <si>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</si>
  <si>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</si>
  <si>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</si>
  <si>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</si>
  <si>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</si>
  <si>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</si>
  <si>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</si>
  <si>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</si>
  <si>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</si>
  <si>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</si>
  <si>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</si>
  <si>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</si>
  <si>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</si>
  <si>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</si>
  <si>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</si>
  <si>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</si>
  <si>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</si>
  <si>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</si>
  <si>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</si>
  <si>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</si>
  <si>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</si>
  <si>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</si>
  <si>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</si>
  <si>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</si>
  <si>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</si>
  <si>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</si>
  <si>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</si>
  <si>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</si>
  <si>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</si>
  <si>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</si>
  <si>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</si>
  <si>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</si>
  <si>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</si>
  <si>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</si>
  <si>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</si>
  <si>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</si>
  <si>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</si>
  <si>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</si>
  <si>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</si>
  <si>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</si>
  <si>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</si>
  <si>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</si>
  <si>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</si>
  <si>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</si>
  <si>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</si>
  <si>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</si>
  <si>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</si>
  <si>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</si>
  <si>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</si>
  <si>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</si>
  <si>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</si>
  <si>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</si>
  <si>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</si>
  <si>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</si>
  <si>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</si>
  <si>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</si>
  <si>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</si>
  <si>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</si>
  <si>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</si>
  <si>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</si>
  <si>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</si>
  <si>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</si>
  <si>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</si>
  <si>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</si>
  <si>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</si>
  <si>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</si>
  <si>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</si>
  <si>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</si>
  <si>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</si>
  <si>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</si>
  <si>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</si>
  <si>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</si>
  <si>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</si>
  <si>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</si>
  <si>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</si>
  <si>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</si>
  <si>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</si>
  <si>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</si>
  <si>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</si>
  <si>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</si>
  <si>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</si>
  <si>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</si>
  <si>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</si>
  <si>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</si>
  <si>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</si>
  <si>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</si>
  <si>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</si>
  <si>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</si>
  <si>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</si>
  <si>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</si>
  <si>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</si>
  <si>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</si>
  <si>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</si>
  <si>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</si>
  <si>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</si>
  <si>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</si>
  <si>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</si>
  <si>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</si>
  <si>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</si>
  <si>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</si>
  <si>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</si>
  <si>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</si>
  <si>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</si>
  <si>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</si>
  <si>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</si>
  <si>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PR19 - CMA  DSRA unit rate</t>
  </si>
  <si>
    <t>Source: Table 4-25: expanded DSRA unit rates with frontier shift and RPEs in each year; CMA final report; page 326 (https://assets.publishing.service.gov.uk/media/60702370e90e076f5589bb8f/Final_Report_---_web_version_-_CMA.pdf)</t>
  </si>
  <si>
    <t>PR19 - Ofwat DSRA unit rate</t>
  </si>
  <si>
    <t>Source: Ofwat G&amp;C model: https://www.ofwat.gov.uk/regulated-companies/price-review/2019-price-review/regulated-companies-price-review-2019-price-review-competition-and-markets-authority-referrals/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</si>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</sst>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>
      <selection activeCell="C4" sqref="C4"/>
    </sheetView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.75" thickBot="1">
      <c r="A1" s="272" t="e">
        <f ca="1" xml:space="preserve"> RIGHT(CELL("filename", $A$1), LEN(CELL("filename", $A$1)) - SEARCH("]", CELL("filename", $A$1)))</f>
        <v>#VALUE!</v>
      </c>
      <c r="B1" s="272"/>
      <c r="C1" s="273"/>
      <c r="D1" s="272"/>
      <c r="E1" s="272"/>
      <c r="F1" s="272"/>
      <c r="G1" s="272"/>
      <c r="H1" s="273"/>
      <c r="I1" s="273"/>
    </row>
    <row r="2" spans="1:9" ht="17.25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6.5">
      <c r="A6" s="275"/>
      <c r="B6" s="277" t="s">
        <v>5</v>
      </c>
      <c r="C6" s="311">
        <v>45627</v>
      </c>
      <c r="D6" s="275"/>
      <c r="E6" s="275"/>
      <c r="F6" s="275"/>
      <c r="G6" s="275"/>
      <c r="H6" s="275"/>
      <c r="I6" s="275"/>
    </row>
    <row r="7" spans="1:9" ht="16.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6.5">
      <c r="A8" s="275"/>
      <c r="B8" s="277" t="s">
        <v>8</v>
      </c>
      <c r="C8" s="312" t="s">
        <v>9</v>
      </c>
      <c r="D8" s="275"/>
      <c r="E8" s="275"/>
      <c r="F8" s="275"/>
      <c r="G8" s="275"/>
      <c r="H8" s="275"/>
      <c r="I8" s="275"/>
    </row>
    <row r="9" spans="1:9" ht="16.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4.25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 ht="14.2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4.25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4.25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4.25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4.25">
      <c r="A16" s="279"/>
      <c r="B16" s="279" t="s">
        <v>12</v>
      </c>
      <c r="C16" s="279"/>
      <c r="D16" s="279"/>
      <c r="E16" s="279"/>
      <c r="F16" s="279"/>
      <c r="G16" s="279"/>
      <c r="H16" s="279"/>
      <c r="I16" s="279"/>
    </row>
    <row r="17" spans="1:9" ht="14.25">
      <c r="A17" s="279"/>
      <c r="C17" s="279"/>
      <c r="D17" s="279"/>
      <c r="E17" s="279"/>
      <c r="F17" s="279"/>
      <c r="G17" s="279"/>
      <c r="H17" s="279"/>
      <c r="I17" s="279"/>
    </row>
    <row r="18" spans="1:9" ht="14.25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5">
      <c r="A19" s="279"/>
      <c r="B19" s="279" t="s">
        <v>13</v>
      </c>
      <c r="C19" s="279" t="s">
        <v>14</v>
      </c>
      <c r="D19" s="281"/>
      <c r="E19" s="281"/>
      <c r="F19" s="281"/>
      <c r="G19" s="279"/>
      <c r="H19" s="279"/>
      <c r="I19" s="279"/>
    </row>
    <row r="20" spans="1:9" ht="16.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4.25">
      <c r="A21" s="279"/>
      <c r="B21" s="279"/>
      <c r="C21" s="282" t="s">
        <v>15</v>
      </c>
      <c r="D21" s="283"/>
      <c r="E21" s="284" t="s">
        <v>16</v>
      </c>
      <c r="F21" s="285" t="s">
        <v>17</v>
      </c>
      <c r="G21" s="279"/>
      <c r="H21" s="279"/>
      <c r="I21" s="279"/>
    </row>
    <row r="22" spans="1:9" ht="14.25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 ht="14.25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4.25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5">
      <c r="B25" s="279" t="s">
        <v>18</v>
      </c>
      <c r="C25" s="288" t="s">
        <v>19</v>
      </c>
      <c r="D25" s="281"/>
      <c r="E25" s="281"/>
      <c r="F25" s="281"/>
    </row>
    <row r="26" spans="1:9" ht="16.5">
      <c r="B26" s="289"/>
      <c r="C26" s="281"/>
      <c r="D26" s="281"/>
      <c r="E26" s="281"/>
      <c r="F26" s="281"/>
    </row>
    <row r="27" spans="1:9" ht="16.5">
      <c r="B27" s="289"/>
      <c r="C27" s="282" t="s">
        <v>20</v>
      </c>
      <c r="D27" s="284" t="s">
        <v>21</v>
      </c>
      <c r="E27" s="284" t="s">
        <v>22</v>
      </c>
      <c r="F27" s="285" t="s">
        <v>23</v>
      </c>
    </row>
    <row r="28" spans="1:9" ht="16.5">
      <c r="B28" s="289"/>
      <c r="C28" s="321" t="s">
        <v>24</v>
      </c>
      <c r="D28" s="321" t="s">
        <v>25</v>
      </c>
      <c r="E28" s="321" t="s">
        <v>26</v>
      </c>
      <c r="F28" s="290"/>
    </row>
    <row r="29" spans="1:9" ht="16.5">
      <c r="B29" s="289"/>
      <c r="C29" s="322"/>
      <c r="D29" s="322"/>
      <c r="E29" s="322"/>
      <c r="F29" s="291"/>
    </row>
    <row r="30" spans="1:9" ht="16.5">
      <c r="B30" s="289"/>
      <c r="C30" s="322"/>
      <c r="D30" s="322"/>
      <c r="E30" s="322"/>
      <c r="F30" s="291"/>
    </row>
    <row r="31" spans="1:9" ht="16.5">
      <c r="B31" s="289"/>
      <c r="C31" s="323"/>
      <c r="D31" s="323"/>
      <c r="E31" s="323"/>
      <c r="F31" s="292"/>
    </row>
    <row r="32" spans="1:9" ht="14.25"/>
    <row r="33" spans="1:9" ht="14.25"/>
    <row r="34" spans="1:9" ht="14.25"/>
    <row r="35" spans="1:9" ht="14.25"/>
    <row r="36" spans="1:9" ht="14.25">
      <c r="A36" s="293" t="s">
        <v>27</v>
      </c>
      <c r="B36" s="293"/>
      <c r="C36" s="293"/>
      <c r="D36" s="294"/>
      <c r="E36" s="295"/>
      <c r="F36" s="295"/>
      <c r="G36" s="295"/>
      <c r="H36" s="295"/>
      <c r="I36" s="295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176</v>
      </c>
      <c r="G2" s="11" t="s">
        <v>177</v>
      </c>
      <c r="H2" s="56" t="s">
        <v>200</v>
      </c>
    </row>
    <row r="3" spans="1:8" ht="15">
      <c r="D3" s="29" t="s">
        <v>201</v>
      </c>
    </row>
    <row r="4" spans="1:8" ht="15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1.9451250216679234</v>
      </c>
    </row>
    <row r="6" spans="1:8"/>
    <row r="7" spans="1:8" ht="15">
      <c r="D7" s="29" t="s">
        <v>248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0</v>
      </c>
    </row>
    <row r="10" spans="1:8">
      <c r="E10" s="236"/>
    </row>
    <row r="11" spans="1:8" ht="15">
      <c r="A11" s="39" t="s">
        <v>199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62F8-76CF-4D76-87B1-D8C886AA6526}">
  <sheetPr>
    <tabColor rgb="FF99CCFF"/>
  </sheetPr>
  <dimension ref="A1:F9"/>
  <sheetViews>
    <sheetView zoomScale="80" zoomScaleNormal="80" workbookViewId="0">
      <selection activeCell="G20" sqref="G20"/>
    </sheetView>
  </sheetViews>
  <sheetFormatPr defaultRowHeight="14.25"/>
  <cols>
    <col min="2" max="2" width="36.875" customWidth="1"/>
    <col min="3" max="3" width="49.5" customWidth="1"/>
    <col min="5" max="5" width="12.75" customWidth="1"/>
  </cols>
  <sheetData>
    <row r="1" spans="1:6">
      <c r="A1" s="299"/>
      <c r="B1" s="299"/>
      <c r="C1" s="299" t="s">
        <v>252</v>
      </c>
      <c r="D1" s="299"/>
      <c r="E1" s="299"/>
      <c r="F1" s="299"/>
    </row>
    <row r="2" spans="1:6">
      <c r="A2" s="299" t="s">
        <v>253</v>
      </c>
      <c r="B2" s="299" t="s">
        <v>254</v>
      </c>
      <c r="C2" s="299" t="s">
        <v>255</v>
      </c>
      <c r="D2" s="299" t="s">
        <v>177</v>
      </c>
      <c r="E2" s="299" t="s">
        <v>256</v>
      </c>
      <c r="F2" s="299" t="s">
        <v>118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136</v>
      </c>
      <c r="B4" s="299" t="s">
        <v>257</v>
      </c>
      <c r="C4" s="299" t="s">
        <v>258</v>
      </c>
      <c r="D4" s="299" t="s">
        <v>84</v>
      </c>
      <c r="E4" s="299" t="s">
        <v>108</v>
      </c>
      <c r="F4" s="50">
        <f>Outputs!H5</f>
        <v>1.9451250216679234</v>
      </c>
    </row>
    <row r="5" spans="1:6">
      <c r="A5" s="299" t="s">
        <v>136</v>
      </c>
      <c r="B5" s="299" t="s">
        <v>259</v>
      </c>
      <c r="C5" s="299" t="s">
        <v>260</v>
      </c>
      <c r="D5" s="299" t="s">
        <v>84</v>
      </c>
      <c r="E5" s="299" t="s">
        <v>108</v>
      </c>
      <c r="F5" s="50">
        <f>Outputs!H9</f>
        <v>0</v>
      </c>
    </row>
    <row r="6" spans="1:6">
      <c r="A6" s="299" t="s">
        <v>136</v>
      </c>
      <c r="B6" s="299" t="s">
        <v>261</v>
      </c>
      <c r="C6" s="299" t="s">
        <v>262</v>
      </c>
      <c r="D6" s="299" t="s">
        <v>263</v>
      </c>
      <c r="E6" s="299" t="s">
        <v>108</v>
      </c>
      <c r="F6" t="str">
        <f ca="1">CONCATENATE("[…]", TEXT(NOW(),"dd/mm/yyy hh:mm:ss"))</f>
        <v>[…]12/12/2024 11:28:48</v>
      </c>
    </row>
    <row r="7" spans="1:6">
      <c r="A7" s="299" t="s">
        <v>136</v>
      </c>
      <c r="B7" s="299" t="s">
        <v>264</v>
      </c>
      <c r="C7" s="299" t="s">
        <v>265</v>
      </c>
      <c r="D7" s="299" t="s">
        <v>263</v>
      </c>
      <c r="E7" s="299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9" t="s">
        <v>136</v>
      </c>
      <c r="B8" s="299" t="s">
        <v>266</v>
      </c>
      <c r="C8" s="299" t="s">
        <v>267</v>
      </c>
      <c r="D8" s="299" t="s">
        <v>263</v>
      </c>
      <c r="E8" s="299" t="s">
        <v>108</v>
      </c>
    </row>
    <row r="9" spans="1:6">
      <c r="A9" s="299" t="s">
        <v>136</v>
      </c>
      <c r="B9" s="299" t="s">
        <v>268</v>
      </c>
      <c r="C9" s="299" t="s">
        <v>269</v>
      </c>
      <c r="D9" s="299" t="s">
        <v>121</v>
      </c>
      <c r="E9" s="299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43</v>
      </c>
      <c r="I36" s="244"/>
      <c r="J36" s="109"/>
      <c r="K36" s="113"/>
      <c r="L36" s="118"/>
      <c r="M36" s="298" t="s">
        <v>44</v>
      </c>
      <c r="N36" s="119"/>
      <c r="O36" s="115"/>
      <c r="P36" s="119"/>
      <c r="R36" s="110"/>
      <c r="S36" s="296" t="s">
        <v>45</v>
      </c>
      <c r="T36" s="108"/>
      <c r="U36" s="79"/>
      <c r="V36" s="116"/>
      <c r="W36" s="119"/>
      <c r="X36" s="247"/>
      <c r="Y36" s="298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47</v>
      </c>
      <c r="I38" s="242"/>
      <c r="J38" s="109"/>
      <c r="K38" s="110"/>
      <c r="L38" s="111"/>
      <c r="M38" s="326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5E89-70C3-42C0-9F17-60412176503B}">
  <sheetPr>
    <tabColor rgb="FFFFFF99"/>
  </sheetPr>
  <dimension ref="A1:T245"/>
  <sheetViews>
    <sheetView zoomScale="80" zoomScaleNormal="80" workbookViewId="0">
      <pane xSplit="5" ySplit="7" topLeftCell="F26" activePane="bottomRight" state="frozen"/>
      <selection pane="bottomRight" activeCell="E2" sqref="E2:J3"/>
      <selection pane="bottomLeft"/>
      <selection pane="topRight"/>
    </sheetView>
  </sheetViews>
  <sheetFormatPr defaultRowHeight="1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101</v>
      </c>
      <c r="D2" s="299"/>
      <c r="E2" s="313"/>
      <c r="F2" s="299"/>
      <c r="G2" s="299"/>
      <c r="H2" s="299"/>
      <c r="I2" s="314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102</v>
      </c>
      <c r="B4" s="315" t="s">
        <v>103</v>
      </c>
      <c r="C4" s="315" t="s">
        <v>104</v>
      </c>
      <c r="D4" s="315" t="s">
        <v>105</v>
      </c>
      <c r="E4" s="315" t="s">
        <v>106</v>
      </c>
      <c r="F4" s="315" t="s">
        <v>107</v>
      </c>
      <c r="G4" s="315" t="s">
        <v>107</v>
      </c>
      <c r="H4" s="315" t="s">
        <v>107</v>
      </c>
      <c r="I4" s="315" t="s">
        <v>107</v>
      </c>
      <c r="J4" s="315" t="s">
        <v>107</v>
      </c>
      <c r="K4" s="315" t="s">
        <v>108</v>
      </c>
      <c r="L4" s="315" t="s">
        <v>108</v>
      </c>
      <c r="M4" s="315" t="s">
        <v>108</v>
      </c>
      <c r="N4" s="315" t="s">
        <v>108</v>
      </c>
      <c r="O4" s="315" t="s">
        <v>108</v>
      </c>
      <c r="P4" s="315" t="s">
        <v>109</v>
      </c>
      <c r="Q4" s="315" t="s">
        <v>109</v>
      </c>
      <c r="R4" s="315" t="s">
        <v>109</v>
      </c>
      <c r="S4" s="315" t="s">
        <v>109</v>
      </c>
      <c r="T4" s="315" t="s">
        <v>109</v>
      </c>
    </row>
    <row r="5" spans="1:20">
      <c r="A5" s="315" t="s">
        <v>102</v>
      </c>
      <c r="B5" s="315" t="s">
        <v>103</v>
      </c>
      <c r="C5" s="315" t="s">
        <v>104</v>
      </c>
      <c r="D5" s="315" t="s">
        <v>105</v>
      </c>
      <c r="E5" s="315" t="s">
        <v>106</v>
      </c>
      <c r="F5" s="315" t="s">
        <v>110</v>
      </c>
      <c r="G5" s="315" t="s">
        <v>110</v>
      </c>
      <c r="H5" s="315" t="s">
        <v>110</v>
      </c>
      <c r="I5" s="315" t="s">
        <v>110</v>
      </c>
      <c r="J5" s="315" t="s">
        <v>110</v>
      </c>
      <c r="K5" s="315" t="s">
        <v>111</v>
      </c>
      <c r="L5" s="315" t="s">
        <v>111</v>
      </c>
      <c r="M5" s="315" t="s">
        <v>111</v>
      </c>
      <c r="N5" s="315" t="s">
        <v>111</v>
      </c>
      <c r="O5" s="315" t="s">
        <v>111</v>
      </c>
      <c r="P5" s="315" t="s">
        <v>112</v>
      </c>
      <c r="Q5" s="315" t="s">
        <v>112</v>
      </c>
      <c r="R5" s="315" t="s">
        <v>112</v>
      </c>
      <c r="S5" s="315" t="s">
        <v>112</v>
      </c>
      <c r="T5" s="315" t="s">
        <v>112</v>
      </c>
    </row>
    <row r="6" spans="1:20">
      <c r="A6" s="315" t="s">
        <v>102</v>
      </c>
      <c r="B6" s="315" t="s">
        <v>103</v>
      </c>
      <c r="C6" s="315" t="s">
        <v>104</v>
      </c>
      <c r="D6" s="315" t="s">
        <v>105</v>
      </c>
      <c r="E6" s="315" t="s">
        <v>106</v>
      </c>
      <c r="F6" s="315" t="s">
        <v>113</v>
      </c>
      <c r="G6" s="315" t="s">
        <v>113</v>
      </c>
      <c r="H6" s="315" t="s">
        <v>113</v>
      </c>
      <c r="I6" s="315" t="s">
        <v>113</v>
      </c>
      <c r="J6" s="315" t="s">
        <v>113</v>
      </c>
      <c r="K6" s="315" t="s">
        <v>113</v>
      </c>
      <c r="L6" s="315" t="s">
        <v>113</v>
      </c>
      <c r="M6" s="315" t="s">
        <v>113</v>
      </c>
      <c r="N6" s="315" t="s">
        <v>113</v>
      </c>
      <c r="O6" s="315" t="s">
        <v>113</v>
      </c>
      <c r="P6" s="315" t="s">
        <v>113</v>
      </c>
      <c r="Q6" s="315" t="s">
        <v>113</v>
      </c>
      <c r="R6" s="315" t="s">
        <v>113</v>
      </c>
      <c r="S6" s="315" t="s">
        <v>113</v>
      </c>
      <c r="T6" s="315" t="s">
        <v>113</v>
      </c>
    </row>
    <row r="7" spans="1:20">
      <c r="A7" s="315" t="s">
        <v>102</v>
      </c>
      <c r="B7" s="315" t="s">
        <v>103</v>
      </c>
      <c r="C7" s="315" t="s">
        <v>104</v>
      </c>
      <c r="D7" s="315" t="s">
        <v>105</v>
      </c>
      <c r="E7" s="315" t="s">
        <v>106</v>
      </c>
      <c r="F7" s="315" t="s">
        <v>114</v>
      </c>
      <c r="G7" s="315" t="s">
        <v>115</v>
      </c>
      <c r="H7" s="315" t="s">
        <v>116</v>
      </c>
      <c r="I7" s="315" t="s">
        <v>117</v>
      </c>
      <c r="J7" s="315" t="s">
        <v>118</v>
      </c>
      <c r="K7" s="315" t="s">
        <v>114</v>
      </c>
      <c r="L7" s="315" t="s">
        <v>115</v>
      </c>
      <c r="M7" s="315" t="s">
        <v>116</v>
      </c>
      <c r="N7" s="315" t="s">
        <v>117</v>
      </c>
      <c r="O7" s="315" t="s">
        <v>118</v>
      </c>
      <c r="P7" s="315" t="s">
        <v>114</v>
      </c>
      <c r="Q7" s="315" t="s">
        <v>115</v>
      </c>
      <c r="R7" s="315" t="s">
        <v>116</v>
      </c>
      <c r="S7" s="315" t="s">
        <v>117</v>
      </c>
      <c r="T7" s="315" t="s">
        <v>118</v>
      </c>
    </row>
    <row r="8" spans="1:20">
      <c r="A8" s="299" t="s">
        <v>119</v>
      </c>
      <c r="B8" s="299" t="s">
        <v>120</v>
      </c>
      <c r="C8" s="299" t="s">
        <v>121</v>
      </c>
      <c r="D8" s="299" t="s">
        <v>122</v>
      </c>
      <c r="E8" s="299" t="s">
        <v>123</v>
      </c>
      <c r="F8" s="316">
        <v>19922</v>
      </c>
      <c r="G8" s="316">
        <v>25292</v>
      </c>
      <c r="H8" s="316">
        <v>26251</v>
      </c>
      <c r="I8" s="316">
        <v>24535</v>
      </c>
      <c r="J8" s="317" t="s">
        <v>124</v>
      </c>
      <c r="K8" s="317" t="s">
        <v>124</v>
      </c>
      <c r="L8" s="317" t="s">
        <v>124</v>
      </c>
      <c r="M8" s="317" t="s">
        <v>124</v>
      </c>
      <c r="N8" s="317" t="s">
        <v>124</v>
      </c>
      <c r="O8" s="317" t="s">
        <v>124</v>
      </c>
      <c r="P8" s="317" t="s">
        <v>124</v>
      </c>
      <c r="Q8" s="317" t="s">
        <v>124</v>
      </c>
      <c r="R8" s="317" t="s">
        <v>124</v>
      </c>
      <c r="S8" s="317" t="s">
        <v>124</v>
      </c>
      <c r="T8" s="317" t="s">
        <v>124</v>
      </c>
    </row>
    <row r="9" spans="1:20">
      <c r="A9" s="299" t="s">
        <v>119</v>
      </c>
      <c r="B9" s="299" t="s">
        <v>120</v>
      </c>
      <c r="C9" s="299" t="s">
        <v>121</v>
      </c>
      <c r="D9" s="299" t="s">
        <v>122</v>
      </c>
      <c r="E9" s="299" t="s">
        <v>125</v>
      </c>
      <c r="F9" s="316">
        <v>8877</v>
      </c>
      <c r="G9" s="316">
        <v>8628</v>
      </c>
      <c r="H9" s="316">
        <v>7963</v>
      </c>
      <c r="I9" s="316">
        <v>7689</v>
      </c>
      <c r="J9" s="317" t="s">
        <v>124</v>
      </c>
      <c r="K9" s="317" t="s">
        <v>124</v>
      </c>
      <c r="L9" s="317" t="s">
        <v>124</v>
      </c>
      <c r="M9" s="317" t="s">
        <v>124</v>
      </c>
      <c r="N9" s="317" t="s">
        <v>124</v>
      </c>
      <c r="O9" s="317" t="s">
        <v>124</v>
      </c>
      <c r="P9" s="317" t="s">
        <v>124</v>
      </c>
      <c r="Q9" s="317" t="s">
        <v>124</v>
      </c>
      <c r="R9" s="317" t="s">
        <v>124</v>
      </c>
      <c r="S9" s="317" t="s">
        <v>124</v>
      </c>
      <c r="T9" s="317" t="s">
        <v>124</v>
      </c>
    </row>
    <row r="10" spans="1:20">
      <c r="A10" s="299" t="s">
        <v>119</v>
      </c>
      <c r="B10" s="299" t="s">
        <v>120</v>
      </c>
      <c r="C10" s="299" t="s">
        <v>121</v>
      </c>
      <c r="D10" s="299" t="s">
        <v>122</v>
      </c>
      <c r="E10" s="299" t="s">
        <v>126</v>
      </c>
      <c r="F10" s="316">
        <v>387</v>
      </c>
      <c r="G10" s="316">
        <v>548</v>
      </c>
      <c r="H10" s="316">
        <v>551</v>
      </c>
      <c r="I10" s="316">
        <v>524</v>
      </c>
      <c r="J10" s="317" t="s">
        <v>124</v>
      </c>
      <c r="K10" s="317" t="s">
        <v>124</v>
      </c>
      <c r="L10" s="317" t="s">
        <v>124</v>
      </c>
      <c r="M10" s="317" t="s">
        <v>124</v>
      </c>
      <c r="N10" s="317" t="s">
        <v>124</v>
      </c>
      <c r="O10" s="317" t="s">
        <v>124</v>
      </c>
      <c r="P10" s="317" t="s">
        <v>124</v>
      </c>
      <c r="Q10" s="317" t="s">
        <v>124</v>
      </c>
      <c r="R10" s="317" t="s">
        <v>124</v>
      </c>
      <c r="S10" s="317" t="s">
        <v>124</v>
      </c>
      <c r="T10" s="317" t="s">
        <v>124</v>
      </c>
    </row>
    <row r="11" spans="1:20">
      <c r="A11" s="299" t="s">
        <v>119</v>
      </c>
      <c r="B11" s="299" t="s">
        <v>120</v>
      </c>
      <c r="C11" s="299" t="s">
        <v>121</v>
      </c>
      <c r="D11" s="299" t="s">
        <v>122</v>
      </c>
      <c r="E11" s="299" t="s">
        <v>127</v>
      </c>
      <c r="F11" s="316">
        <v>13160</v>
      </c>
      <c r="G11" s="316">
        <v>15859</v>
      </c>
      <c r="H11" s="316">
        <v>14179</v>
      </c>
      <c r="I11" s="316">
        <v>14388</v>
      </c>
      <c r="J11" s="317" t="s">
        <v>124</v>
      </c>
      <c r="K11" s="317" t="s">
        <v>124</v>
      </c>
      <c r="L11" s="317" t="s">
        <v>124</v>
      </c>
      <c r="M11" s="317" t="s">
        <v>124</v>
      </c>
      <c r="N11" s="317" t="s">
        <v>124</v>
      </c>
      <c r="O11" s="317" t="s">
        <v>124</v>
      </c>
      <c r="P11" s="317" t="s">
        <v>124</v>
      </c>
      <c r="Q11" s="317" t="s">
        <v>124</v>
      </c>
      <c r="R11" s="317" t="s">
        <v>124</v>
      </c>
      <c r="S11" s="317" t="s">
        <v>124</v>
      </c>
      <c r="T11" s="317" t="s">
        <v>124</v>
      </c>
    </row>
    <row r="12" spans="1:20">
      <c r="A12" s="299" t="s">
        <v>119</v>
      </c>
      <c r="B12" s="299" t="s">
        <v>120</v>
      </c>
      <c r="C12" s="299" t="s">
        <v>121</v>
      </c>
      <c r="D12" s="299" t="s">
        <v>122</v>
      </c>
      <c r="E12" s="299" t="s">
        <v>128</v>
      </c>
      <c r="F12" s="316">
        <v>28186</v>
      </c>
      <c r="G12" s="316">
        <v>30682</v>
      </c>
      <c r="H12" s="316">
        <v>31466</v>
      </c>
      <c r="I12" s="316">
        <v>28896</v>
      </c>
      <c r="J12" s="317" t="s">
        <v>124</v>
      </c>
      <c r="K12" s="317" t="s">
        <v>124</v>
      </c>
      <c r="L12" s="317" t="s">
        <v>124</v>
      </c>
      <c r="M12" s="317" t="s">
        <v>124</v>
      </c>
      <c r="N12" s="317" t="s">
        <v>124</v>
      </c>
      <c r="O12" s="317" t="s">
        <v>124</v>
      </c>
      <c r="P12" s="317" t="s">
        <v>124</v>
      </c>
      <c r="Q12" s="317" t="s">
        <v>124</v>
      </c>
      <c r="R12" s="317" t="s">
        <v>124</v>
      </c>
      <c r="S12" s="317" t="s">
        <v>124</v>
      </c>
      <c r="T12" s="317" t="s">
        <v>124</v>
      </c>
    </row>
    <row r="13" spans="1:20">
      <c r="A13" s="299" t="s">
        <v>119</v>
      </c>
      <c r="B13" s="299" t="s">
        <v>120</v>
      </c>
      <c r="C13" s="299" t="s">
        <v>121</v>
      </c>
      <c r="D13" s="299" t="s">
        <v>122</v>
      </c>
      <c r="E13" s="299" t="s">
        <v>129</v>
      </c>
      <c r="F13" s="316">
        <v>7628</v>
      </c>
      <c r="G13" s="316">
        <v>8483</v>
      </c>
      <c r="H13" s="316">
        <v>8570</v>
      </c>
      <c r="I13" s="316">
        <v>7875</v>
      </c>
      <c r="J13" s="317" t="s">
        <v>124</v>
      </c>
      <c r="K13" s="317" t="s">
        <v>124</v>
      </c>
      <c r="L13" s="317" t="s">
        <v>124</v>
      </c>
      <c r="M13" s="317" t="s">
        <v>124</v>
      </c>
      <c r="N13" s="317" t="s">
        <v>124</v>
      </c>
      <c r="O13" s="317" t="s">
        <v>124</v>
      </c>
      <c r="P13" s="317" t="s">
        <v>124</v>
      </c>
      <c r="Q13" s="317" t="s">
        <v>124</v>
      </c>
      <c r="R13" s="317" t="s">
        <v>124</v>
      </c>
      <c r="S13" s="317" t="s">
        <v>124</v>
      </c>
      <c r="T13" s="317" t="s">
        <v>124</v>
      </c>
    </row>
    <row r="14" spans="1:20">
      <c r="A14" s="299" t="s">
        <v>119</v>
      </c>
      <c r="B14" s="299" t="s">
        <v>120</v>
      </c>
      <c r="C14" s="299" t="s">
        <v>121</v>
      </c>
      <c r="D14" s="299" t="s">
        <v>122</v>
      </c>
      <c r="E14" s="299" t="s">
        <v>130</v>
      </c>
      <c r="F14" s="316">
        <v>9453</v>
      </c>
      <c r="G14" s="316">
        <v>9015</v>
      </c>
      <c r="H14" s="316">
        <v>8099</v>
      </c>
      <c r="I14" s="316">
        <v>7191</v>
      </c>
      <c r="J14" s="317" t="s">
        <v>124</v>
      </c>
      <c r="K14" s="317" t="s">
        <v>124</v>
      </c>
      <c r="L14" s="317" t="s">
        <v>124</v>
      </c>
      <c r="M14" s="317" t="s">
        <v>124</v>
      </c>
      <c r="N14" s="317" t="s">
        <v>124</v>
      </c>
      <c r="O14" s="317" t="s">
        <v>124</v>
      </c>
      <c r="P14" s="317" t="s">
        <v>124</v>
      </c>
      <c r="Q14" s="317" t="s">
        <v>124</v>
      </c>
      <c r="R14" s="317" t="s">
        <v>124</v>
      </c>
      <c r="S14" s="317" t="s">
        <v>124</v>
      </c>
      <c r="T14" s="317" t="s">
        <v>124</v>
      </c>
    </row>
    <row r="15" spans="1:20">
      <c r="A15" s="299" t="s">
        <v>119</v>
      </c>
      <c r="B15" s="299" t="s">
        <v>120</v>
      </c>
      <c r="C15" s="299" t="s">
        <v>121</v>
      </c>
      <c r="D15" s="299" t="s">
        <v>122</v>
      </c>
      <c r="E15" s="299" t="s">
        <v>131</v>
      </c>
      <c r="F15" s="316">
        <v>28403</v>
      </c>
      <c r="G15" s="316">
        <v>24877</v>
      </c>
      <c r="H15" s="316">
        <v>24351</v>
      </c>
      <c r="I15" s="316">
        <v>25821</v>
      </c>
      <c r="J15" s="317" t="s">
        <v>124</v>
      </c>
      <c r="K15" s="317" t="s">
        <v>124</v>
      </c>
      <c r="L15" s="317" t="s">
        <v>124</v>
      </c>
      <c r="M15" s="317" t="s">
        <v>124</v>
      </c>
      <c r="N15" s="317" t="s">
        <v>124</v>
      </c>
      <c r="O15" s="317" t="s">
        <v>124</v>
      </c>
      <c r="P15" s="317" t="s">
        <v>124</v>
      </c>
      <c r="Q15" s="317" t="s">
        <v>124</v>
      </c>
      <c r="R15" s="317" t="s">
        <v>124</v>
      </c>
      <c r="S15" s="317" t="s">
        <v>124</v>
      </c>
      <c r="T15" s="317" t="s">
        <v>124</v>
      </c>
    </row>
    <row r="16" spans="1:20">
      <c r="A16" s="299" t="s">
        <v>119</v>
      </c>
      <c r="B16" s="299" t="s">
        <v>120</v>
      </c>
      <c r="C16" s="299" t="s">
        <v>121</v>
      </c>
      <c r="D16" s="299" t="s">
        <v>122</v>
      </c>
      <c r="E16" s="299" t="s">
        <v>132</v>
      </c>
      <c r="F16" s="316">
        <v>27423</v>
      </c>
      <c r="G16" s="316">
        <v>27129</v>
      </c>
      <c r="H16" s="316">
        <v>25865</v>
      </c>
      <c r="I16" s="316">
        <v>25617</v>
      </c>
      <c r="J16" s="317" t="s">
        <v>124</v>
      </c>
      <c r="K16" s="317" t="s">
        <v>124</v>
      </c>
      <c r="L16" s="317" t="s">
        <v>124</v>
      </c>
      <c r="M16" s="317" t="s">
        <v>124</v>
      </c>
      <c r="N16" s="317" t="s">
        <v>124</v>
      </c>
      <c r="O16" s="317" t="s">
        <v>124</v>
      </c>
      <c r="P16" s="317" t="s">
        <v>124</v>
      </c>
      <c r="Q16" s="317" t="s">
        <v>124</v>
      </c>
      <c r="R16" s="317" t="s">
        <v>124</v>
      </c>
      <c r="S16" s="317" t="s">
        <v>124</v>
      </c>
      <c r="T16" s="317" t="s">
        <v>124</v>
      </c>
    </row>
    <row r="17" spans="1:20">
      <c r="A17" s="299" t="s">
        <v>119</v>
      </c>
      <c r="B17" s="299" t="s">
        <v>120</v>
      </c>
      <c r="C17" s="299" t="s">
        <v>121</v>
      </c>
      <c r="D17" s="299" t="s">
        <v>122</v>
      </c>
      <c r="E17" s="299" t="s">
        <v>133</v>
      </c>
      <c r="F17" s="316">
        <v>4279</v>
      </c>
      <c r="G17" s="316">
        <v>6910</v>
      </c>
      <c r="H17" s="316">
        <v>6191</v>
      </c>
      <c r="I17" s="316">
        <v>4460</v>
      </c>
      <c r="J17" s="317" t="s">
        <v>124</v>
      </c>
      <c r="K17" s="317" t="s">
        <v>124</v>
      </c>
      <c r="L17" s="317" t="s">
        <v>124</v>
      </c>
      <c r="M17" s="317" t="s">
        <v>124</v>
      </c>
      <c r="N17" s="317" t="s">
        <v>124</v>
      </c>
      <c r="O17" s="317" t="s">
        <v>124</v>
      </c>
      <c r="P17" s="317" t="s">
        <v>124</v>
      </c>
      <c r="Q17" s="317" t="s">
        <v>124</v>
      </c>
      <c r="R17" s="317" t="s">
        <v>124</v>
      </c>
      <c r="S17" s="317" t="s">
        <v>124</v>
      </c>
      <c r="T17" s="317" t="s">
        <v>124</v>
      </c>
    </row>
    <row r="18" spans="1:20">
      <c r="A18" s="299" t="s">
        <v>119</v>
      </c>
      <c r="B18" s="299" t="s">
        <v>120</v>
      </c>
      <c r="C18" s="299" t="s">
        <v>121</v>
      </c>
      <c r="D18" s="299" t="s">
        <v>122</v>
      </c>
      <c r="E18" s="299" t="s">
        <v>134</v>
      </c>
      <c r="F18" s="316">
        <v>10661</v>
      </c>
      <c r="G18" s="316">
        <v>14066</v>
      </c>
      <c r="H18" s="316">
        <v>16047</v>
      </c>
      <c r="I18" s="316">
        <v>14526</v>
      </c>
      <c r="J18" s="317" t="s">
        <v>124</v>
      </c>
      <c r="K18" s="317" t="s">
        <v>124</v>
      </c>
      <c r="L18" s="317" t="s">
        <v>124</v>
      </c>
      <c r="M18" s="317" t="s">
        <v>124</v>
      </c>
      <c r="N18" s="317" t="s">
        <v>124</v>
      </c>
      <c r="O18" s="317" t="s">
        <v>124</v>
      </c>
      <c r="P18" s="317" t="s">
        <v>124</v>
      </c>
      <c r="Q18" s="317" t="s">
        <v>124</v>
      </c>
      <c r="R18" s="317" t="s">
        <v>124</v>
      </c>
      <c r="S18" s="317" t="s">
        <v>124</v>
      </c>
      <c r="T18" s="317" t="s">
        <v>124</v>
      </c>
    </row>
    <row r="19" spans="1:20">
      <c r="A19" s="299" t="s">
        <v>119</v>
      </c>
      <c r="B19" s="299" t="s">
        <v>120</v>
      </c>
      <c r="C19" s="299" t="s">
        <v>121</v>
      </c>
      <c r="D19" s="299" t="s">
        <v>122</v>
      </c>
      <c r="E19" s="299" t="s">
        <v>135</v>
      </c>
      <c r="F19" s="316">
        <v>9325</v>
      </c>
      <c r="G19" s="316">
        <v>12668</v>
      </c>
      <c r="H19" s="316">
        <v>11993</v>
      </c>
      <c r="I19" s="316">
        <v>9164</v>
      </c>
      <c r="J19" s="317" t="s">
        <v>124</v>
      </c>
      <c r="K19" s="317" t="s">
        <v>124</v>
      </c>
      <c r="L19" s="317" t="s">
        <v>124</v>
      </c>
      <c r="M19" s="317" t="s">
        <v>124</v>
      </c>
      <c r="N19" s="317" t="s">
        <v>124</v>
      </c>
      <c r="O19" s="317" t="s">
        <v>124</v>
      </c>
      <c r="P19" s="317" t="s">
        <v>124</v>
      </c>
      <c r="Q19" s="317" t="s">
        <v>124</v>
      </c>
      <c r="R19" s="317" t="s">
        <v>124</v>
      </c>
      <c r="S19" s="317" t="s">
        <v>124</v>
      </c>
      <c r="T19" s="317" t="s">
        <v>124</v>
      </c>
    </row>
    <row r="20" spans="1:20">
      <c r="A20" s="299" t="s">
        <v>119</v>
      </c>
      <c r="B20" s="299" t="s">
        <v>120</v>
      </c>
      <c r="C20" s="299" t="s">
        <v>121</v>
      </c>
      <c r="D20" s="299" t="s">
        <v>122</v>
      </c>
      <c r="E20" s="299" t="s">
        <v>136</v>
      </c>
      <c r="F20" s="316">
        <v>4866</v>
      </c>
      <c r="G20" s="316">
        <v>5550</v>
      </c>
      <c r="H20" s="316">
        <v>5244</v>
      </c>
      <c r="I20" s="316">
        <v>4790</v>
      </c>
      <c r="J20" s="317" t="s">
        <v>124</v>
      </c>
      <c r="K20" s="317" t="s">
        <v>124</v>
      </c>
      <c r="L20" s="317" t="s">
        <v>124</v>
      </c>
      <c r="M20" s="317" t="s">
        <v>124</v>
      </c>
      <c r="N20" s="317" t="s">
        <v>124</v>
      </c>
      <c r="O20" s="317" t="s">
        <v>124</v>
      </c>
      <c r="P20" s="317" t="s">
        <v>124</v>
      </c>
      <c r="Q20" s="317" t="s">
        <v>124</v>
      </c>
      <c r="R20" s="317" t="s">
        <v>124</v>
      </c>
      <c r="S20" s="317" t="s">
        <v>124</v>
      </c>
      <c r="T20" s="317" t="s">
        <v>124</v>
      </c>
    </row>
    <row r="21" spans="1:20">
      <c r="A21" s="299" t="s">
        <v>119</v>
      </c>
      <c r="B21" s="299" t="s">
        <v>120</v>
      </c>
      <c r="C21" s="299" t="s">
        <v>121</v>
      </c>
      <c r="D21" s="299" t="s">
        <v>122</v>
      </c>
      <c r="E21" s="299" t="s">
        <v>137</v>
      </c>
      <c r="F21" s="316">
        <v>2028</v>
      </c>
      <c r="G21" s="316">
        <v>2497</v>
      </c>
      <c r="H21" s="316">
        <v>2828</v>
      </c>
      <c r="I21" s="316">
        <v>2503</v>
      </c>
      <c r="J21" s="317" t="s">
        <v>124</v>
      </c>
      <c r="K21" s="317" t="s">
        <v>124</v>
      </c>
      <c r="L21" s="317" t="s">
        <v>124</v>
      </c>
      <c r="M21" s="317" t="s">
        <v>124</v>
      </c>
      <c r="N21" s="317" t="s">
        <v>124</v>
      </c>
      <c r="O21" s="317" t="s">
        <v>124</v>
      </c>
      <c r="P21" s="317" t="s">
        <v>124</v>
      </c>
      <c r="Q21" s="317" t="s">
        <v>124</v>
      </c>
      <c r="R21" s="317" t="s">
        <v>124</v>
      </c>
      <c r="S21" s="317" t="s">
        <v>124</v>
      </c>
      <c r="T21" s="317" t="s">
        <v>124</v>
      </c>
    </row>
    <row r="22" spans="1:20">
      <c r="A22" s="299" t="s">
        <v>119</v>
      </c>
      <c r="B22" s="299" t="s">
        <v>120</v>
      </c>
      <c r="C22" s="299" t="s">
        <v>121</v>
      </c>
      <c r="D22" s="299" t="s">
        <v>122</v>
      </c>
      <c r="E22" s="299" t="s">
        <v>138</v>
      </c>
      <c r="F22" s="316">
        <v>9889</v>
      </c>
      <c r="G22" s="316">
        <v>10378</v>
      </c>
      <c r="H22" s="316">
        <v>9522</v>
      </c>
      <c r="I22" s="316">
        <v>9428</v>
      </c>
      <c r="J22" s="317" t="s">
        <v>124</v>
      </c>
      <c r="K22" s="317" t="s">
        <v>124</v>
      </c>
      <c r="L22" s="317" t="s">
        <v>124</v>
      </c>
      <c r="M22" s="317" t="s">
        <v>124</v>
      </c>
      <c r="N22" s="317" t="s">
        <v>124</v>
      </c>
      <c r="O22" s="317" t="s">
        <v>124</v>
      </c>
      <c r="P22" s="317" t="s">
        <v>124</v>
      </c>
      <c r="Q22" s="317" t="s">
        <v>124</v>
      </c>
      <c r="R22" s="317" t="s">
        <v>124</v>
      </c>
      <c r="S22" s="317" t="s">
        <v>124</v>
      </c>
      <c r="T22" s="317" t="s">
        <v>124</v>
      </c>
    </row>
    <row r="23" spans="1:20">
      <c r="A23" s="299" t="s">
        <v>119</v>
      </c>
      <c r="B23" s="299" t="s">
        <v>120</v>
      </c>
      <c r="C23" s="299" t="s">
        <v>121</v>
      </c>
      <c r="D23" s="299" t="s">
        <v>122</v>
      </c>
      <c r="E23" s="299" t="s">
        <v>139</v>
      </c>
      <c r="F23" s="316">
        <v>3811</v>
      </c>
      <c r="G23" s="316">
        <v>4849</v>
      </c>
      <c r="H23" s="316">
        <v>6047</v>
      </c>
      <c r="I23" s="316">
        <v>4776</v>
      </c>
      <c r="J23" s="317" t="s">
        <v>124</v>
      </c>
      <c r="K23" s="317" t="s">
        <v>124</v>
      </c>
      <c r="L23" s="317" t="s">
        <v>124</v>
      </c>
      <c r="M23" s="317" t="s">
        <v>124</v>
      </c>
      <c r="N23" s="317" t="s">
        <v>124</v>
      </c>
      <c r="O23" s="317" t="s">
        <v>124</v>
      </c>
      <c r="P23" s="317" t="s">
        <v>124</v>
      </c>
      <c r="Q23" s="317" t="s">
        <v>124</v>
      </c>
      <c r="R23" s="317" t="s">
        <v>124</v>
      </c>
      <c r="S23" s="317" t="s">
        <v>124</v>
      </c>
      <c r="T23" s="317" t="s">
        <v>124</v>
      </c>
    </row>
    <row r="24" spans="1:20">
      <c r="A24" s="299" t="s">
        <v>119</v>
      </c>
      <c r="B24" s="299" t="s">
        <v>120</v>
      </c>
      <c r="C24" s="299" t="s">
        <v>121</v>
      </c>
      <c r="D24" s="299" t="s">
        <v>122</v>
      </c>
      <c r="E24" s="299" t="s">
        <v>140</v>
      </c>
      <c r="F24" s="316">
        <v>633</v>
      </c>
      <c r="G24" s="316">
        <v>2024</v>
      </c>
      <c r="H24" s="316">
        <v>1327</v>
      </c>
      <c r="I24" s="316">
        <v>880</v>
      </c>
      <c r="J24" s="317" t="s">
        <v>124</v>
      </c>
      <c r="K24" s="317" t="s">
        <v>124</v>
      </c>
      <c r="L24" s="317" t="s">
        <v>124</v>
      </c>
      <c r="M24" s="317" t="s">
        <v>124</v>
      </c>
      <c r="N24" s="317" t="s">
        <v>124</v>
      </c>
      <c r="O24" s="317" t="s">
        <v>124</v>
      </c>
      <c r="P24" s="317" t="s">
        <v>124</v>
      </c>
      <c r="Q24" s="317" t="s">
        <v>124</v>
      </c>
      <c r="R24" s="317" t="s">
        <v>124</v>
      </c>
      <c r="S24" s="317" t="s">
        <v>124</v>
      </c>
      <c r="T24" s="317" t="s">
        <v>124</v>
      </c>
    </row>
    <row r="25" spans="1:20">
      <c r="A25" s="299" t="s">
        <v>141</v>
      </c>
      <c r="B25" s="299" t="s">
        <v>142</v>
      </c>
      <c r="C25" s="299" t="s">
        <v>121</v>
      </c>
      <c r="D25" s="299" t="s">
        <v>122</v>
      </c>
      <c r="E25" s="299" t="s">
        <v>123</v>
      </c>
      <c r="F25" s="316">
        <v>23227</v>
      </c>
      <c r="G25" s="316">
        <v>28818.26</v>
      </c>
      <c r="H25" s="316">
        <v>29874</v>
      </c>
      <c r="I25" s="316">
        <v>25933.14</v>
      </c>
      <c r="J25" s="317" t="s">
        <v>124</v>
      </c>
      <c r="K25" s="317" t="s">
        <v>124</v>
      </c>
      <c r="L25" s="317" t="s">
        <v>124</v>
      </c>
      <c r="M25" s="317" t="s">
        <v>124</v>
      </c>
      <c r="N25" s="317" t="s">
        <v>124</v>
      </c>
      <c r="O25" s="317" t="s">
        <v>124</v>
      </c>
      <c r="P25" s="317" t="s">
        <v>124</v>
      </c>
      <c r="Q25" s="317" t="s">
        <v>124</v>
      </c>
      <c r="R25" s="317" t="s">
        <v>124</v>
      </c>
      <c r="S25" s="317" t="s">
        <v>124</v>
      </c>
      <c r="T25" s="317" t="s">
        <v>124</v>
      </c>
    </row>
    <row r="26" spans="1:20">
      <c r="A26" s="299" t="s">
        <v>141</v>
      </c>
      <c r="B26" s="299" t="s">
        <v>142</v>
      </c>
      <c r="C26" s="299" t="s">
        <v>121</v>
      </c>
      <c r="D26" s="299" t="s">
        <v>122</v>
      </c>
      <c r="E26" s="299" t="s">
        <v>125</v>
      </c>
      <c r="F26" s="316">
        <v>9123</v>
      </c>
      <c r="G26" s="316">
        <v>7605</v>
      </c>
      <c r="H26" s="316">
        <v>9838</v>
      </c>
      <c r="I26" s="316">
        <v>6906</v>
      </c>
      <c r="J26" s="317" t="s">
        <v>124</v>
      </c>
      <c r="K26" s="317" t="s">
        <v>124</v>
      </c>
      <c r="L26" s="317" t="s">
        <v>124</v>
      </c>
      <c r="M26" s="317" t="s">
        <v>124</v>
      </c>
      <c r="N26" s="317" t="s">
        <v>124</v>
      </c>
      <c r="O26" s="317" t="s">
        <v>124</v>
      </c>
      <c r="P26" s="317" t="s">
        <v>124</v>
      </c>
      <c r="Q26" s="317" t="s">
        <v>124</v>
      </c>
      <c r="R26" s="317" t="s">
        <v>124</v>
      </c>
      <c r="S26" s="317" t="s">
        <v>124</v>
      </c>
      <c r="T26" s="317" t="s">
        <v>124</v>
      </c>
    </row>
    <row r="27" spans="1:20">
      <c r="A27" s="299" t="s">
        <v>141</v>
      </c>
      <c r="B27" s="299" t="s">
        <v>142</v>
      </c>
      <c r="C27" s="299" t="s">
        <v>121</v>
      </c>
      <c r="D27" s="299" t="s">
        <v>122</v>
      </c>
      <c r="E27" s="299" t="s">
        <v>126</v>
      </c>
      <c r="F27" s="316">
        <v>82</v>
      </c>
      <c r="G27" s="316">
        <v>229</v>
      </c>
      <c r="H27" s="316">
        <v>176</v>
      </c>
      <c r="I27" s="316">
        <v>220</v>
      </c>
      <c r="J27" s="317" t="s">
        <v>124</v>
      </c>
      <c r="K27" s="317" t="s">
        <v>124</v>
      </c>
      <c r="L27" s="317" t="s">
        <v>124</v>
      </c>
      <c r="M27" s="317" t="s">
        <v>124</v>
      </c>
      <c r="N27" s="317" t="s">
        <v>124</v>
      </c>
      <c r="O27" s="317" t="s">
        <v>124</v>
      </c>
      <c r="P27" s="317" t="s">
        <v>124</v>
      </c>
      <c r="Q27" s="317" t="s">
        <v>124</v>
      </c>
      <c r="R27" s="317" t="s">
        <v>124</v>
      </c>
      <c r="S27" s="317" t="s">
        <v>124</v>
      </c>
      <c r="T27" s="317" t="s">
        <v>124</v>
      </c>
    </row>
    <row r="28" spans="1:20">
      <c r="A28" s="299" t="s">
        <v>141</v>
      </c>
      <c r="B28" s="299" t="s">
        <v>142</v>
      </c>
      <c r="C28" s="299" t="s">
        <v>121</v>
      </c>
      <c r="D28" s="299" t="s">
        <v>122</v>
      </c>
      <c r="E28" s="299" t="s">
        <v>127</v>
      </c>
      <c r="F28" s="316">
        <v>7803</v>
      </c>
      <c r="G28" s="316">
        <v>7623</v>
      </c>
      <c r="H28" s="316">
        <v>6704</v>
      </c>
      <c r="I28" s="316">
        <v>14123</v>
      </c>
      <c r="J28" s="317" t="s">
        <v>124</v>
      </c>
      <c r="K28" s="317" t="s">
        <v>124</v>
      </c>
      <c r="L28" s="317" t="s">
        <v>124</v>
      </c>
      <c r="M28" s="317" t="s">
        <v>124</v>
      </c>
      <c r="N28" s="317" t="s">
        <v>124</v>
      </c>
      <c r="O28" s="317" t="s">
        <v>124</v>
      </c>
      <c r="P28" s="317" t="s">
        <v>124</v>
      </c>
      <c r="Q28" s="317" t="s">
        <v>124</v>
      </c>
      <c r="R28" s="317" t="s">
        <v>124</v>
      </c>
      <c r="S28" s="317" t="s">
        <v>124</v>
      </c>
      <c r="T28" s="317" t="s">
        <v>124</v>
      </c>
    </row>
    <row r="29" spans="1:20">
      <c r="A29" s="299" t="s">
        <v>141</v>
      </c>
      <c r="B29" s="299" t="s">
        <v>142</v>
      </c>
      <c r="C29" s="299" t="s">
        <v>121</v>
      </c>
      <c r="D29" s="299" t="s">
        <v>122</v>
      </c>
      <c r="E29" s="299" t="s">
        <v>128</v>
      </c>
      <c r="F29" s="316">
        <v>25971</v>
      </c>
      <c r="G29" s="316">
        <v>27408</v>
      </c>
      <c r="H29" s="316">
        <v>34636</v>
      </c>
      <c r="I29" s="316">
        <v>32950</v>
      </c>
      <c r="J29" s="317" t="s">
        <v>124</v>
      </c>
      <c r="K29" s="317" t="s">
        <v>124</v>
      </c>
      <c r="L29" s="317" t="s">
        <v>124</v>
      </c>
      <c r="M29" s="317" t="s">
        <v>124</v>
      </c>
      <c r="N29" s="317" t="s">
        <v>124</v>
      </c>
      <c r="O29" s="317" t="s">
        <v>124</v>
      </c>
      <c r="P29" s="317" t="s">
        <v>124</v>
      </c>
      <c r="Q29" s="317" t="s">
        <v>124</v>
      </c>
      <c r="R29" s="317" t="s">
        <v>124</v>
      </c>
      <c r="S29" s="317" t="s">
        <v>124</v>
      </c>
      <c r="T29" s="317" t="s">
        <v>124</v>
      </c>
    </row>
    <row r="30" spans="1:20">
      <c r="A30" s="299" t="s">
        <v>141</v>
      </c>
      <c r="B30" s="299" t="s">
        <v>142</v>
      </c>
      <c r="C30" s="299" t="s">
        <v>121</v>
      </c>
      <c r="D30" s="299" t="s">
        <v>122</v>
      </c>
      <c r="E30" s="299" t="s">
        <v>129</v>
      </c>
      <c r="F30" s="316">
        <v>5776</v>
      </c>
      <c r="G30" s="316">
        <v>6539</v>
      </c>
      <c r="H30" s="316">
        <v>6728</v>
      </c>
      <c r="I30" s="316">
        <v>6082</v>
      </c>
      <c r="J30" s="317" t="s">
        <v>124</v>
      </c>
      <c r="K30" s="317" t="s">
        <v>124</v>
      </c>
      <c r="L30" s="317" t="s">
        <v>124</v>
      </c>
      <c r="M30" s="317" t="s">
        <v>124</v>
      </c>
      <c r="N30" s="317" t="s">
        <v>124</v>
      </c>
      <c r="O30" s="317" t="s">
        <v>124</v>
      </c>
      <c r="P30" s="317" t="s">
        <v>124</v>
      </c>
      <c r="Q30" s="317" t="s">
        <v>124</v>
      </c>
      <c r="R30" s="317" t="s">
        <v>124</v>
      </c>
      <c r="S30" s="317" t="s">
        <v>124</v>
      </c>
      <c r="T30" s="317" t="s">
        <v>124</v>
      </c>
    </row>
    <row r="31" spans="1:20">
      <c r="A31" s="299" t="s">
        <v>141</v>
      </c>
      <c r="B31" s="299" t="s">
        <v>142</v>
      </c>
      <c r="C31" s="299" t="s">
        <v>121</v>
      </c>
      <c r="D31" s="299" t="s">
        <v>122</v>
      </c>
      <c r="E31" s="299" t="s">
        <v>130</v>
      </c>
      <c r="F31" s="316">
        <v>15251</v>
      </c>
      <c r="G31" s="316">
        <v>13915</v>
      </c>
      <c r="H31" s="316">
        <v>15999</v>
      </c>
      <c r="I31" s="316">
        <v>12885</v>
      </c>
      <c r="J31" s="317" t="s">
        <v>124</v>
      </c>
      <c r="K31" s="317" t="s">
        <v>124</v>
      </c>
      <c r="L31" s="317" t="s">
        <v>124</v>
      </c>
      <c r="M31" s="317" t="s">
        <v>124</v>
      </c>
      <c r="N31" s="317" t="s">
        <v>124</v>
      </c>
      <c r="O31" s="317" t="s">
        <v>124</v>
      </c>
      <c r="P31" s="317" t="s">
        <v>124</v>
      </c>
      <c r="Q31" s="317" t="s">
        <v>124</v>
      </c>
      <c r="R31" s="317" t="s">
        <v>124</v>
      </c>
      <c r="S31" s="317" t="s">
        <v>124</v>
      </c>
      <c r="T31" s="317" t="s">
        <v>124</v>
      </c>
    </row>
    <row r="32" spans="1:20">
      <c r="A32" s="299" t="s">
        <v>141</v>
      </c>
      <c r="B32" s="299" t="s">
        <v>142</v>
      </c>
      <c r="C32" s="299" t="s">
        <v>121</v>
      </c>
      <c r="D32" s="299" t="s">
        <v>122</v>
      </c>
      <c r="E32" s="299" t="s">
        <v>131</v>
      </c>
      <c r="F32" s="316">
        <v>46587</v>
      </c>
      <c r="G32" s="316">
        <v>40630</v>
      </c>
      <c r="H32" s="316">
        <v>44516</v>
      </c>
      <c r="I32" s="316">
        <v>38377</v>
      </c>
      <c r="J32" s="317" t="s">
        <v>124</v>
      </c>
      <c r="K32" s="317" t="s">
        <v>124</v>
      </c>
      <c r="L32" s="317" t="s">
        <v>124</v>
      </c>
      <c r="M32" s="317" t="s">
        <v>124</v>
      </c>
      <c r="N32" s="317" t="s">
        <v>124</v>
      </c>
      <c r="O32" s="317" t="s">
        <v>124</v>
      </c>
      <c r="P32" s="317" t="s">
        <v>124</v>
      </c>
      <c r="Q32" s="317" t="s">
        <v>124</v>
      </c>
      <c r="R32" s="317" t="s">
        <v>124</v>
      </c>
      <c r="S32" s="317" t="s">
        <v>124</v>
      </c>
      <c r="T32" s="317" t="s">
        <v>124</v>
      </c>
    </row>
    <row r="33" spans="1:20">
      <c r="A33" s="299" t="s">
        <v>141</v>
      </c>
      <c r="B33" s="299" t="s">
        <v>142</v>
      </c>
      <c r="C33" s="299" t="s">
        <v>121</v>
      </c>
      <c r="D33" s="299" t="s">
        <v>122</v>
      </c>
      <c r="E33" s="299" t="s">
        <v>132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7" t="s">
        <v>124</v>
      </c>
      <c r="K33" s="317" t="s">
        <v>124</v>
      </c>
      <c r="L33" s="317" t="s">
        <v>124</v>
      </c>
      <c r="M33" s="317" t="s">
        <v>124</v>
      </c>
      <c r="N33" s="317" t="s">
        <v>124</v>
      </c>
      <c r="O33" s="317" t="s">
        <v>124</v>
      </c>
      <c r="P33" s="317" t="s">
        <v>124</v>
      </c>
      <c r="Q33" s="317" t="s">
        <v>124</v>
      </c>
      <c r="R33" s="317" t="s">
        <v>124</v>
      </c>
      <c r="S33" s="317" t="s">
        <v>124</v>
      </c>
      <c r="T33" s="317" t="s">
        <v>124</v>
      </c>
    </row>
    <row r="34" spans="1:20">
      <c r="A34" s="299" t="s">
        <v>141</v>
      </c>
      <c r="B34" s="299" t="s">
        <v>142</v>
      </c>
      <c r="C34" s="299" t="s">
        <v>121</v>
      </c>
      <c r="D34" s="299" t="s">
        <v>122</v>
      </c>
      <c r="E34" s="299" t="s">
        <v>133</v>
      </c>
      <c r="F34" s="316">
        <v>9070</v>
      </c>
      <c r="G34" s="316">
        <v>13299</v>
      </c>
      <c r="H34" s="316">
        <v>11067</v>
      </c>
      <c r="I34" s="316">
        <v>9559</v>
      </c>
      <c r="J34" s="317" t="s">
        <v>124</v>
      </c>
      <c r="K34" s="317" t="s">
        <v>124</v>
      </c>
      <c r="L34" s="317" t="s">
        <v>124</v>
      </c>
      <c r="M34" s="317" t="s">
        <v>124</v>
      </c>
      <c r="N34" s="317" t="s">
        <v>124</v>
      </c>
      <c r="O34" s="317" t="s">
        <v>124</v>
      </c>
      <c r="P34" s="317" t="s">
        <v>124</v>
      </c>
      <c r="Q34" s="317" t="s">
        <v>124</v>
      </c>
      <c r="R34" s="317" t="s">
        <v>124</v>
      </c>
      <c r="S34" s="317" t="s">
        <v>124</v>
      </c>
      <c r="T34" s="317" t="s">
        <v>124</v>
      </c>
    </row>
    <row r="35" spans="1:20">
      <c r="A35" s="299" t="s">
        <v>141</v>
      </c>
      <c r="B35" s="299" t="s">
        <v>142</v>
      </c>
      <c r="C35" s="299" t="s">
        <v>121</v>
      </c>
      <c r="D35" s="299" t="s">
        <v>122</v>
      </c>
      <c r="E35" s="299" t="s">
        <v>134</v>
      </c>
      <c r="F35" s="316">
        <v>10940</v>
      </c>
      <c r="G35" s="316">
        <v>10023</v>
      </c>
      <c r="H35" s="316">
        <v>9930</v>
      </c>
      <c r="I35" s="316">
        <v>13096</v>
      </c>
      <c r="J35" s="317" t="s">
        <v>124</v>
      </c>
      <c r="K35" s="317" t="s">
        <v>124</v>
      </c>
      <c r="L35" s="317" t="s">
        <v>124</v>
      </c>
      <c r="M35" s="317" t="s">
        <v>124</v>
      </c>
      <c r="N35" s="317" t="s">
        <v>124</v>
      </c>
      <c r="O35" s="317" t="s">
        <v>124</v>
      </c>
      <c r="P35" s="317" t="s">
        <v>124</v>
      </c>
      <c r="Q35" s="317" t="s">
        <v>124</v>
      </c>
      <c r="R35" s="317" t="s">
        <v>124</v>
      </c>
      <c r="S35" s="317" t="s">
        <v>124</v>
      </c>
      <c r="T35" s="317" t="s">
        <v>124</v>
      </c>
    </row>
    <row r="36" spans="1:20">
      <c r="A36" s="299" t="s">
        <v>141</v>
      </c>
      <c r="B36" s="299" t="s">
        <v>142</v>
      </c>
      <c r="C36" s="299" t="s">
        <v>121</v>
      </c>
      <c r="D36" s="299" t="s">
        <v>122</v>
      </c>
      <c r="E36" s="299" t="s">
        <v>135</v>
      </c>
      <c r="F36" s="316">
        <v>0</v>
      </c>
      <c r="G36" s="316">
        <v>0</v>
      </c>
      <c r="H36" s="316">
        <v>0</v>
      </c>
      <c r="I36" s="316">
        <v>0</v>
      </c>
      <c r="J36" s="317" t="s">
        <v>124</v>
      </c>
      <c r="K36" s="317" t="s">
        <v>124</v>
      </c>
      <c r="L36" s="317" t="s">
        <v>124</v>
      </c>
      <c r="M36" s="317" t="s">
        <v>124</v>
      </c>
      <c r="N36" s="317" t="s">
        <v>124</v>
      </c>
      <c r="O36" s="317" t="s">
        <v>124</v>
      </c>
      <c r="P36" s="317" t="s">
        <v>124</v>
      </c>
      <c r="Q36" s="317" t="s">
        <v>124</v>
      </c>
      <c r="R36" s="317" t="s">
        <v>124</v>
      </c>
      <c r="S36" s="317" t="s">
        <v>124</v>
      </c>
      <c r="T36" s="317" t="s">
        <v>124</v>
      </c>
    </row>
    <row r="37" spans="1:20">
      <c r="A37" s="299" t="s">
        <v>141</v>
      </c>
      <c r="B37" s="299" t="s">
        <v>142</v>
      </c>
      <c r="C37" s="299" t="s">
        <v>121</v>
      </c>
      <c r="D37" s="299" t="s">
        <v>122</v>
      </c>
      <c r="E37" s="299" t="s">
        <v>136</v>
      </c>
      <c r="F37" s="316">
        <v>0</v>
      </c>
      <c r="G37" s="316">
        <v>0</v>
      </c>
      <c r="H37" s="316">
        <v>0</v>
      </c>
      <c r="I37" s="316">
        <v>0</v>
      </c>
      <c r="J37" s="317" t="s">
        <v>124</v>
      </c>
      <c r="K37" s="317" t="s">
        <v>124</v>
      </c>
      <c r="L37" s="317" t="s">
        <v>124</v>
      </c>
      <c r="M37" s="317" t="s">
        <v>124</v>
      </c>
      <c r="N37" s="317" t="s">
        <v>124</v>
      </c>
      <c r="O37" s="317" t="s">
        <v>124</v>
      </c>
      <c r="P37" s="317" t="s">
        <v>124</v>
      </c>
      <c r="Q37" s="317" t="s">
        <v>124</v>
      </c>
      <c r="R37" s="317" t="s">
        <v>124</v>
      </c>
      <c r="S37" s="317" t="s">
        <v>124</v>
      </c>
      <c r="T37" s="317" t="s">
        <v>124</v>
      </c>
    </row>
    <row r="38" spans="1:20">
      <c r="A38" s="299" t="s">
        <v>141</v>
      </c>
      <c r="B38" s="299" t="s">
        <v>142</v>
      </c>
      <c r="C38" s="299" t="s">
        <v>121</v>
      </c>
      <c r="D38" s="299" t="s">
        <v>122</v>
      </c>
      <c r="E38" s="299" t="s">
        <v>137</v>
      </c>
      <c r="F38" s="316">
        <v>0</v>
      </c>
      <c r="G38" s="316">
        <v>0</v>
      </c>
      <c r="H38" s="316">
        <v>0</v>
      </c>
      <c r="I38" s="316">
        <v>0</v>
      </c>
      <c r="J38" s="317" t="s">
        <v>124</v>
      </c>
      <c r="K38" s="317" t="s">
        <v>124</v>
      </c>
      <c r="L38" s="317" t="s">
        <v>124</v>
      </c>
      <c r="M38" s="317" t="s">
        <v>124</v>
      </c>
      <c r="N38" s="317" t="s">
        <v>124</v>
      </c>
      <c r="O38" s="317" t="s">
        <v>124</v>
      </c>
      <c r="P38" s="317" t="s">
        <v>124</v>
      </c>
      <c r="Q38" s="317" t="s">
        <v>124</v>
      </c>
      <c r="R38" s="317" t="s">
        <v>124</v>
      </c>
      <c r="S38" s="317" t="s">
        <v>124</v>
      </c>
      <c r="T38" s="317" t="s">
        <v>124</v>
      </c>
    </row>
    <row r="39" spans="1:20">
      <c r="A39" s="299" t="s">
        <v>141</v>
      </c>
      <c r="B39" s="299" t="s">
        <v>142</v>
      </c>
      <c r="C39" s="299" t="s">
        <v>121</v>
      </c>
      <c r="D39" s="299" t="s">
        <v>122</v>
      </c>
      <c r="E39" s="299" t="s">
        <v>138</v>
      </c>
      <c r="F39" s="316">
        <v>0</v>
      </c>
      <c r="G39" s="316">
        <v>0</v>
      </c>
      <c r="H39" s="316">
        <v>0</v>
      </c>
      <c r="I39" s="316">
        <v>0</v>
      </c>
      <c r="J39" s="317" t="s">
        <v>124</v>
      </c>
      <c r="K39" s="317" t="s">
        <v>124</v>
      </c>
      <c r="L39" s="317" t="s">
        <v>124</v>
      </c>
      <c r="M39" s="317" t="s">
        <v>124</v>
      </c>
      <c r="N39" s="317" t="s">
        <v>124</v>
      </c>
      <c r="O39" s="317" t="s">
        <v>124</v>
      </c>
      <c r="P39" s="317" t="s">
        <v>124</v>
      </c>
      <c r="Q39" s="317" t="s">
        <v>124</v>
      </c>
      <c r="R39" s="317" t="s">
        <v>124</v>
      </c>
      <c r="S39" s="317" t="s">
        <v>124</v>
      </c>
      <c r="T39" s="317" t="s">
        <v>124</v>
      </c>
    </row>
    <row r="40" spans="1:20">
      <c r="A40" s="299" t="s">
        <v>141</v>
      </c>
      <c r="B40" s="299" t="s">
        <v>142</v>
      </c>
      <c r="C40" s="299" t="s">
        <v>121</v>
      </c>
      <c r="D40" s="299" t="s">
        <v>122</v>
      </c>
      <c r="E40" s="299" t="s">
        <v>139</v>
      </c>
      <c r="F40" s="316">
        <v>0</v>
      </c>
      <c r="G40" s="316">
        <v>0</v>
      </c>
      <c r="H40" s="316">
        <v>0</v>
      </c>
      <c r="I40" s="316">
        <v>0</v>
      </c>
      <c r="J40" s="317" t="s">
        <v>124</v>
      </c>
      <c r="K40" s="317" t="s">
        <v>124</v>
      </c>
      <c r="L40" s="317" t="s">
        <v>124</v>
      </c>
      <c r="M40" s="317" t="s">
        <v>124</v>
      </c>
      <c r="N40" s="317" t="s">
        <v>124</v>
      </c>
      <c r="O40" s="317" t="s">
        <v>124</v>
      </c>
      <c r="P40" s="317" t="s">
        <v>124</v>
      </c>
      <c r="Q40" s="317" t="s">
        <v>124</v>
      </c>
      <c r="R40" s="317" t="s">
        <v>124</v>
      </c>
      <c r="S40" s="317" t="s">
        <v>124</v>
      </c>
      <c r="T40" s="317" t="s">
        <v>124</v>
      </c>
    </row>
    <row r="41" spans="1:20">
      <c r="A41" s="299" t="s">
        <v>141</v>
      </c>
      <c r="B41" s="299" t="s">
        <v>142</v>
      </c>
      <c r="C41" s="299" t="s">
        <v>121</v>
      </c>
      <c r="D41" s="299" t="s">
        <v>122</v>
      </c>
      <c r="E41" s="299" t="s">
        <v>140</v>
      </c>
      <c r="F41" s="316">
        <v>0</v>
      </c>
      <c r="G41" s="316">
        <v>0</v>
      </c>
      <c r="H41" s="316">
        <v>0</v>
      </c>
      <c r="I41" s="316">
        <v>0</v>
      </c>
      <c r="J41" s="317" t="s">
        <v>124</v>
      </c>
      <c r="K41" s="317" t="s">
        <v>124</v>
      </c>
      <c r="L41" s="317" t="s">
        <v>124</v>
      </c>
      <c r="M41" s="317" t="s">
        <v>124</v>
      </c>
      <c r="N41" s="317" t="s">
        <v>124</v>
      </c>
      <c r="O41" s="317" t="s">
        <v>124</v>
      </c>
      <c r="P41" s="317" t="s">
        <v>124</v>
      </c>
      <c r="Q41" s="317" t="s">
        <v>124</v>
      </c>
      <c r="R41" s="317" t="s">
        <v>124</v>
      </c>
      <c r="S41" s="317" t="s">
        <v>124</v>
      </c>
      <c r="T41" s="317" t="s">
        <v>124</v>
      </c>
    </row>
    <row r="42" spans="1:20">
      <c r="A42" s="299" t="s">
        <v>143</v>
      </c>
      <c r="B42" s="299" t="s">
        <v>120</v>
      </c>
      <c r="C42" s="299" t="s">
        <v>121</v>
      </c>
      <c r="D42" s="299" t="s">
        <v>108</v>
      </c>
      <c r="E42" s="299" t="s">
        <v>123</v>
      </c>
      <c r="F42" s="317" t="s">
        <v>124</v>
      </c>
      <c r="G42" s="317" t="s">
        <v>124</v>
      </c>
      <c r="H42" s="317" t="s">
        <v>124</v>
      </c>
      <c r="I42" s="317" t="s">
        <v>124</v>
      </c>
      <c r="J42" s="317" t="s">
        <v>124</v>
      </c>
      <c r="K42" s="317" t="s">
        <v>124</v>
      </c>
      <c r="L42" s="317" t="s">
        <v>124</v>
      </c>
      <c r="M42" s="316">
        <v>26251</v>
      </c>
      <c r="N42" s="316">
        <v>24535</v>
      </c>
      <c r="O42" s="316">
        <v>23932</v>
      </c>
      <c r="P42" s="317" t="s">
        <v>124</v>
      </c>
      <c r="Q42" s="317" t="s">
        <v>124</v>
      </c>
      <c r="R42" s="317" t="s">
        <v>124</v>
      </c>
      <c r="S42" s="317" t="s">
        <v>124</v>
      </c>
      <c r="T42" s="317" t="s">
        <v>124</v>
      </c>
    </row>
    <row r="43" spans="1:20">
      <c r="A43" s="299" t="s">
        <v>143</v>
      </c>
      <c r="B43" s="299" t="s">
        <v>120</v>
      </c>
      <c r="C43" s="299" t="s">
        <v>121</v>
      </c>
      <c r="D43" s="299" t="s">
        <v>108</v>
      </c>
      <c r="E43" s="299" t="s">
        <v>125</v>
      </c>
      <c r="F43" s="317" t="s">
        <v>124</v>
      </c>
      <c r="G43" s="317" t="s">
        <v>124</v>
      </c>
      <c r="H43" s="317" t="s">
        <v>124</v>
      </c>
      <c r="I43" s="317" t="s">
        <v>124</v>
      </c>
      <c r="J43" s="317" t="s">
        <v>124</v>
      </c>
      <c r="K43" s="317" t="s">
        <v>124</v>
      </c>
      <c r="L43" s="317" t="s">
        <v>124</v>
      </c>
      <c r="M43" s="316">
        <v>7963</v>
      </c>
      <c r="N43" s="316">
        <v>7689</v>
      </c>
      <c r="O43" s="316">
        <v>9289</v>
      </c>
      <c r="P43" s="317" t="s">
        <v>124</v>
      </c>
      <c r="Q43" s="317" t="s">
        <v>124</v>
      </c>
      <c r="R43" s="317" t="s">
        <v>124</v>
      </c>
      <c r="S43" s="317" t="s">
        <v>124</v>
      </c>
      <c r="T43" s="317" t="s">
        <v>124</v>
      </c>
    </row>
    <row r="44" spans="1:20">
      <c r="A44" s="299" t="s">
        <v>143</v>
      </c>
      <c r="B44" s="299" t="s">
        <v>120</v>
      </c>
      <c r="C44" s="299" t="s">
        <v>121</v>
      </c>
      <c r="D44" s="299" t="s">
        <v>108</v>
      </c>
      <c r="E44" s="299" t="s">
        <v>126</v>
      </c>
      <c r="F44" s="317" t="s">
        <v>124</v>
      </c>
      <c r="G44" s="317" t="s">
        <v>124</v>
      </c>
      <c r="H44" s="317" t="s">
        <v>124</v>
      </c>
      <c r="I44" s="317" t="s">
        <v>124</v>
      </c>
      <c r="J44" s="317" t="s">
        <v>124</v>
      </c>
      <c r="K44" s="317" t="s">
        <v>124</v>
      </c>
      <c r="L44" s="317" t="s">
        <v>124</v>
      </c>
      <c r="M44" s="316">
        <v>551</v>
      </c>
      <c r="N44" s="316">
        <v>524</v>
      </c>
      <c r="O44" s="316">
        <v>518</v>
      </c>
      <c r="P44" s="317" t="s">
        <v>124</v>
      </c>
      <c r="Q44" s="317" t="s">
        <v>124</v>
      </c>
      <c r="R44" s="317" t="s">
        <v>124</v>
      </c>
      <c r="S44" s="317" t="s">
        <v>124</v>
      </c>
      <c r="T44" s="317" t="s">
        <v>124</v>
      </c>
    </row>
    <row r="45" spans="1:20">
      <c r="A45" s="299" t="s">
        <v>143</v>
      </c>
      <c r="B45" s="299" t="s">
        <v>120</v>
      </c>
      <c r="C45" s="299" t="s">
        <v>121</v>
      </c>
      <c r="D45" s="299" t="s">
        <v>108</v>
      </c>
      <c r="E45" s="299" t="s">
        <v>127</v>
      </c>
      <c r="F45" s="317" t="s">
        <v>124</v>
      </c>
      <c r="G45" s="317" t="s">
        <v>124</v>
      </c>
      <c r="H45" s="317" t="s">
        <v>124</v>
      </c>
      <c r="I45" s="317" t="s">
        <v>124</v>
      </c>
      <c r="J45" s="317" t="s">
        <v>124</v>
      </c>
      <c r="K45" s="317" t="s">
        <v>124</v>
      </c>
      <c r="L45" s="317" t="s">
        <v>124</v>
      </c>
      <c r="M45" s="316">
        <v>14179</v>
      </c>
      <c r="N45" s="316">
        <v>14523.77731731629</v>
      </c>
      <c r="O45" s="316">
        <v>12618.78054114995</v>
      </c>
      <c r="P45" s="317" t="s">
        <v>124</v>
      </c>
      <c r="Q45" s="317" t="s">
        <v>124</v>
      </c>
      <c r="R45" s="317" t="s">
        <v>124</v>
      </c>
      <c r="S45" s="317" t="s">
        <v>124</v>
      </c>
      <c r="T45" s="317" t="s">
        <v>124</v>
      </c>
    </row>
    <row r="46" spans="1:20">
      <c r="A46" s="299" t="s">
        <v>143</v>
      </c>
      <c r="B46" s="299" t="s">
        <v>120</v>
      </c>
      <c r="C46" s="299" t="s">
        <v>121</v>
      </c>
      <c r="D46" s="299" t="s">
        <v>108</v>
      </c>
      <c r="E46" s="299" t="s">
        <v>128</v>
      </c>
      <c r="F46" s="317" t="s">
        <v>124</v>
      </c>
      <c r="G46" s="317" t="s">
        <v>124</v>
      </c>
      <c r="H46" s="317" t="s">
        <v>124</v>
      </c>
      <c r="I46" s="317" t="s">
        <v>124</v>
      </c>
      <c r="J46" s="317" t="s">
        <v>124</v>
      </c>
      <c r="K46" s="317" t="s">
        <v>124</v>
      </c>
      <c r="L46" s="317" t="s">
        <v>124</v>
      </c>
      <c r="M46" s="316">
        <v>31466</v>
      </c>
      <c r="N46" s="316">
        <v>30362</v>
      </c>
      <c r="O46" s="316">
        <v>28752</v>
      </c>
      <c r="P46" s="317" t="s">
        <v>124</v>
      </c>
      <c r="Q46" s="317" t="s">
        <v>124</v>
      </c>
      <c r="R46" s="317" t="s">
        <v>124</v>
      </c>
      <c r="S46" s="317" t="s">
        <v>124</v>
      </c>
      <c r="T46" s="317" t="s">
        <v>124</v>
      </c>
    </row>
    <row r="47" spans="1:20">
      <c r="A47" s="299" t="s">
        <v>143</v>
      </c>
      <c r="B47" s="299" t="s">
        <v>120</v>
      </c>
      <c r="C47" s="299" t="s">
        <v>121</v>
      </c>
      <c r="D47" s="299" t="s">
        <v>108</v>
      </c>
      <c r="E47" s="299" t="s">
        <v>129</v>
      </c>
      <c r="F47" s="317" t="s">
        <v>124</v>
      </c>
      <c r="G47" s="317" t="s">
        <v>124</v>
      </c>
      <c r="H47" s="317" t="s">
        <v>124</v>
      </c>
      <c r="I47" s="317" t="s">
        <v>124</v>
      </c>
      <c r="J47" s="317" t="s">
        <v>124</v>
      </c>
      <c r="K47" s="317" t="s">
        <v>124</v>
      </c>
      <c r="L47" s="317" t="s">
        <v>124</v>
      </c>
      <c r="M47" s="316">
        <v>8570</v>
      </c>
      <c r="N47" s="316">
        <v>7875</v>
      </c>
      <c r="O47" s="316">
        <v>9072</v>
      </c>
      <c r="P47" s="317" t="s">
        <v>124</v>
      </c>
      <c r="Q47" s="317" t="s">
        <v>124</v>
      </c>
      <c r="R47" s="317" t="s">
        <v>124</v>
      </c>
      <c r="S47" s="317" t="s">
        <v>124</v>
      </c>
      <c r="T47" s="317" t="s">
        <v>124</v>
      </c>
    </row>
    <row r="48" spans="1:20">
      <c r="A48" s="299" t="s">
        <v>143</v>
      </c>
      <c r="B48" s="299" t="s">
        <v>120</v>
      </c>
      <c r="C48" s="299" t="s">
        <v>121</v>
      </c>
      <c r="D48" s="299" t="s">
        <v>108</v>
      </c>
      <c r="E48" s="299" t="s">
        <v>130</v>
      </c>
      <c r="F48" s="317" t="s">
        <v>124</v>
      </c>
      <c r="G48" s="317" t="s">
        <v>124</v>
      </c>
      <c r="H48" s="317" t="s">
        <v>124</v>
      </c>
      <c r="I48" s="317" t="s">
        <v>124</v>
      </c>
      <c r="J48" s="317" t="s">
        <v>124</v>
      </c>
      <c r="K48" s="317" t="s">
        <v>124</v>
      </c>
      <c r="L48" s="317" t="s">
        <v>124</v>
      </c>
      <c r="M48" s="316">
        <v>8099</v>
      </c>
      <c r="N48" s="316">
        <v>7191</v>
      </c>
      <c r="O48" s="316">
        <v>10468.454413324431</v>
      </c>
      <c r="P48" s="317" t="s">
        <v>124</v>
      </c>
      <c r="Q48" s="317" t="s">
        <v>124</v>
      </c>
      <c r="R48" s="317" t="s">
        <v>124</v>
      </c>
      <c r="S48" s="317" t="s">
        <v>124</v>
      </c>
      <c r="T48" s="317" t="s">
        <v>124</v>
      </c>
    </row>
    <row r="49" spans="1:20">
      <c r="A49" s="299" t="s">
        <v>143</v>
      </c>
      <c r="B49" s="299" t="s">
        <v>120</v>
      </c>
      <c r="C49" s="299" t="s">
        <v>121</v>
      </c>
      <c r="D49" s="299" t="s">
        <v>108</v>
      </c>
      <c r="E49" s="299" t="s">
        <v>131</v>
      </c>
      <c r="F49" s="317" t="s">
        <v>124</v>
      </c>
      <c r="G49" s="317" t="s">
        <v>124</v>
      </c>
      <c r="H49" s="317" t="s">
        <v>124</v>
      </c>
      <c r="I49" s="317" t="s">
        <v>124</v>
      </c>
      <c r="J49" s="317" t="s">
        <v>124</v>
      </c>
      <c r="K49" s="317" t="s">
        <v>124</v>
      </c>
      <c r="L49" s="317" t="s">
        <v>124</v>
      </c>
      <c r="M49" s="316">
        <v>24351</v>
      </c>
      <c r="N49" s="316">
        <v>23599</v>
      </c>
      <c r="O49" s="316">
        <v>27495</v>
      </c>
      <c r="P49" s="317" t="s">
        <v>124</v>
      </c>
      <c r="Q49" s="317" t="s">
        <v>124</v>
      </c>
      <c r="R49" s="317" t="s">
        <v>124</v>
      </c>
      <c r="S49" s="317" t="s">
        <v>124</v>
      </c>
      <c r="T49" s="317" t="s">
        <v>124</v>
      </c>
    </row>
    <row r="50" spans="1:20">
      <c r="A50" s="299" t="s">
        <v>143</v>
      </c>
      <c r="B50" s="299" t="s">
        <v>120</v>
      </c>
      <c r="C50" s="299" t="s">
        <v>121</v>
      </c>
      <c r="D50" s="299" t="s">
        <v>108</v>
      </c>
      <c r="E50" s="299" t="s">
        <v>132</v>
      </c>
      <c r="F50" s="317" t="s">
        <v>124</v>
      </c>
      <c r="G50" s="317" t="s">
        <v>124</v>
      </c>
      <c r="H50" s="317" t="s">
        <v>124</v>
      </c>
      <c r="I50" s="317" t="s">
        <v>124</v>
      </c>
      <c r="J50" s="317" t="s">
        <v>124</v>
      </c>
      <c r="K50" s="317" t="s">
        <v>124</v>
      </c>
      <c r="L50" s="317" t="s">
        <v>124</v>
      </c>
      <c r="M50" s="316">
        <v>25864.5</v>
      </c>
      <c r="N50" s="316">
        <v>25617</v>
      </c>
      <c r="O50" s="316">
        <v>27824</v>
      </c>
      <c r="P50" s="317" t="s">
        <v>124</v>
      </c>
      <c r="Q50" s="317" t="s">
        <v>124</v>
      </c>
      <c r="R50" s="317" t="s">
        <v>124</v>
      </c>
      <c r="S50" s="317" t="s">
        <v>124</v>
      </c>
      <c r="T50" s="317" t="s">
        <v>124</v>
      </c>
    </row>
    <row r="51" spans="1:20">
      <c r="A51" s="299" t="s">
        <v>143</v>
      </c>
      <c r="B51" s="299" t="s">
        <v>120</v>
      </c>
      <c r="C51" s="299" t="s">
        <v>121</v>
      </c>
      <c r="D51" s="299" t="s">
        <v>108</v>
      </c>
      <c r="E51" s="299" t="s">
        <v>133</v>
      </c>
      <c r="F51" s="317" t="s">
        <v>124</v>
      </c>
      <c r="G51" s="317" t="s">
        <v>124</v>
      </c>
      <c r="H51" s="317" t="s">
        <v>124</v>
      </c>
      <c r="I51" s="317" t="s">
        <v>124</v>
      </c>
      <c r="J51" s="317" t="s">
        <v>124</v>
      </c>
      <c r="K51" s="317" t="s">
        <v>124</v>
      </c>
      <c r="L51" s="317" t="s">
        <v>124</v>
      </c>
      <c r="M51" s="316">
        <v>6191</v>
      </c>
      <c r="N51" s="316">
        <v>4460</v>
      </c>
      <c r="O51" s="316">
        <v>5039</v>
      </c>
      <c r="P51" s="317" t="s">
        <v>124</v>
      </c>
      <c r="Q51" s="317" t="s">
        <v>124</v>
      </c>
      <c r="R51" s="317" t="s">
        <v>124</v>
      </c>
      <c r="S51" s="317" t="s">
        <v>124</v>
      </c>
      <c r="T51" s="317" t="s">
        <v>124</v>
      </c>
    </row>
    <row r="52" spans="1:20">
      <c r="A52" s="299" t="s">
        <v>143</v>
      </c>
      <c r="B52" s="299" t="s">
        <v>120</v>
      </c>
      <c r="C52" s="299" t="s">
        <v>121</v>
      </c>
      <c r="D52" s="299" t="s">
        <v>108</v>
      </c>
      <c r="E52" s="299" t="s">
        <v>134</v>
      </c>
      <c r="F52" s="317" t="s">
        <v>124</v>
      </c>
      <c r="G52" s="317" t="s">
        <v>124</v>
      </c>
      <c r="H52" s="317" t="s">
        <v>124</v>
      </c>
      <c r="I52" s="317" t="s">
        <v>124</v>
      </c>
      <c r="J52" s="317" t="s">
        <v>124</v>
      </c>
      <c r="K52" s="317" t="s">
        <v>124</v>
      </c>
      <c r="L52" s="317" t="s">
        <v>124</v>
      </c>
      <c r="M52" s="316">
        <v>16047</v>
      </c>
      <c r="N52" s="316">
        <v>14526</v>
      </c>
      <c r="O52" s="316">
        <v>15688.08</v>
      </c>
      <c r="P52" s="317" t="s">
        <v>124</v>
      </c>
      <c r="Q52" s="317" t="s">
        <v>124</v>
      </c>
      <c r="R52" s="317" t="s">
        <v>124</v>
      </c>
      <c r="S52" s="317" t="s">
        <v>124</v>
      </c>
      <c r="T52" s="317" t="s">
        <v>124</v>
      </c>
    </row>
    <row r="53" spans="1:20">
      <c r="A53" s="299" t="s">
        <v>143</v>
      </c>
      <c r="B53" s="299" t="s">
        <v>120</v>
      </c>
      <c r="C53" s="299" t="s">
        <v>121</v>
      </c>
      <c r="D53" s="299" t="s">
        <v>108</v>
      </c>
      <c r="E53" s="299" t="s">
        <v>135</v>
      </c>
      <c r="F53" s="317" t="s">
        <v>124</v>
      </c>
      <c r="G53" s="317" t="s">
        <v>124</v>
      </c>
      <c r="H53" s="317" t="s">
        <v>124</v>
      </c>
      <c r="I53" s="317" t="s">
        <v>124</v>
      </c>
      <c r="J53" s="317" t="s">
        <v>124</v>
      </c>
      <c r="K53" s="317" t="s">
        <v>124</v>
      </c>
      <c r="L53" s="317" t="s">
        <v>124</v>
      </c>
      <c r="M53" s="316">
        <v>11993</v>
      </c>
      <c r="N53" s="316">
        <v>9164</v>
      </c>
      <c r="O53" s="316">
        <v>9706</v>
      </c>
      <c r="P53" s="317" t="s">
        <v>124</v>
      </c>
      <c r="Q53" s="317" t="s">
        <v>124</v>
      </c>
      <c r="R53" s="317" t="s">
        <v>124</v>
      </c>
      <c r="S53" s="317" t="s">
        <v>124</v>
      </c>
      <c r="T53" s="317" t="s">
        <v>124</v>
      </c>
    </row>
    <row r="54" spans="1:20">
      <c r="A54" s="299" t="s">
        <v>143</v>
      </c>
      <c r="B54" s="299" t="s">
        <v>120</v>
      </c>
      <c r="C54" s="299" t="s">
        <v>121</v>
      </c>
      <c r="D54" s="299" t="s">
        <v>108</v>
      </c>
      <c r="E54" s="299" t="s">
        <v>136</v>
      </c>
      <c r="F54" s="317" t="s">
        <v>124</v>
      </c>
      <c r="G54" s="317" t="s">
        <v>124</v>
      </c>
      <c r="H54" s="317" t="s">
        <v>124</v>
      </c>
      <c r="I54" s="317" t="s">
        <v>124</v>
      </c>
      <c r="J54" s="317" t="s">
        <v>124</v>
      </c>
      <c r="K54" s="317" t="s">
        <v>124</v>
      </c>
      <c r="L54" s="317" t="s">
        <v>124</v>
      </c>
      <c r="M54" s="316">
        <v>5244</v>
      </c>
      <c r="N54" s="316">
        <v>4790</v>
      </c>
      <c r="O54" s="316">
        <v>5300</v>
      </c>
      <c r="P54" s="317" t="s">
        <v>124</v>
      </c>
      <c r="Q54" s="317" t="s">
        <v>124</v>
      </c>
      <c r="R54" s="317" t="s">
        <v>124</v>
      </c>
      <c r="S54" s="317" t="s">
        <v>124</v>
      </c>
      <c r="T54" s="317" t="s">
        <v>124</v>
      </c>
    </row>
    <row r="55" spans="1:20">
      <c r="A55" s="299" t="s">
        <v>143</v>
      </c>
      <c r="B55" s="299" t="s">
        <v>120</v>
      </c>
      <c r="C55" s="299" t="s">
        <v>121</v>
      </c>
      <c r="D55" s="299" t="s">
        <v>108</v>
      </c>
      <c r="E55" s="299" t="s">
        <v>137</v>
      </c>
      <c r="F55" s="317" t="s">
        <v>124</v>
      </c>
      <c r="G55" s="317" t="s">
        <v>124</v>
      </c>
      <c r="H55" s="317" t="s">
        <v>124</v>
      </c>
      <c r="I55" s="317" t="s">
        <v>124</v>
      </c>
      <c r="J55" s="317" t="s">
        <v>124</v>
      </c>
      <c r="K55" s="317" t="s">
        <v>124</v>
      </c>
      <c r="L55" s="317" t="s">
        <v>124</v>
      </c>
      <c r="M55" s="316">
        <v>2828</v>
      </c>
      <c r="N55" s="316">
        <v>2000</v>
      </c>
      <c r="O55" s="316">
        <v>2000</v>
      </c>
      <c r="P55" s="317" t="s">
        <v>124</v>
      </c>
      <c r="Q55" s="317" t="s">
        <v>124</v>
      </c>
      <c r="R55" s="317" t="s">
        <v>124</v>
      </c>
      <c r="S55" s="317" t="s">
        <v>124</v>
      </c>
      <c r="T55" s="317" t="s">
        <v>124</v>
      </c>
    </row>
    <row r="56" spans="1:20">
      <c r="A56" s="299" t="s">
        <v>143</v>
      </c>
      <c r="B56" s="299" t="s">
        <v>120</v>
      </c>
      <c r="C56" s="299" t="s">
        <v>121</v>
      </c>
      <c r="D56" s="299" t="s">
        <v>108</v>
      </c>
      <c r="E56" s="299" t="s">
        <v>138</v>
      </c>
      <c r="F56" s="317" t="s">
        <v>124</v>
      </c>
      <c r="G56" s="317" t="s">
        <v>124</v>
      </c>
      <c r="H56" s="317" t="s">
        <v>124</v>
      </c>
      <c r="I56" s="317" t="s">
        <v>124</v>
      </c>
      <c r="J56" s="317" t="s">
        <v>124</v>
      </c>
      <c r="K56" s="317" t="s">
        <v>124</v>
      </c>
      <c r="L56" s="317" t="s">
        <v>124</v>
      </c>
      <c r="M56" s="316">
        <v>9522</v>
      </c>
      <c r="N56" s="316">
        <v>9428</v>
      </c>
      <c r="O56" s="316">
        <v>11402.588751061179</v>
      </c>
      <c r="P56" s="317" t="s">
        <v>124</v>
      </c>
      <c r="Q56" s="317" t="s">
        <v>124</v>
      </c>
      <c r="R56" s="317" t="s">
        <v>124</v>
      </c>
      <c r="S56" s="317" t="s">
        <v>124</v>
      </c>
      <c r="T56" s="317" t="s">
        <v>124</v>
      </c>
    </row>
    <row r="57" spans="1:20">
      <c r="A57" s="299" t="s">
        <v>143</v>
      </c>
      <c r="B57" s="299" t="s">
        <v>120</v>
      </c>
      <c r="C57" s="299" t="s">
        <v>121</v>
      </c>
      <c r="D57" s="299" t="s">
        <v>108</v>
      </c>
      <c r="E57" s="299" t="s">
        <v>139</v>
      </c>
      <c r="F57" s="317" t="s">
        <v>124</v>
      </c>
      <c r="G57" s="317" t="s">
        <v>124</v>
      </c>
      <c r="H57" s="317" t="s">
        <v>124</v>
      </c>
      <c r="I57" s="317" t="s">
        <v>124</v>
      </c>
      <c r="J57" s="317" t="s">
        <v>124</v>
      </c>
      <c r="K57" s="317" t="s">
        <v>124</v>
      </c>
      <c r="L57" s="317" t="s">
        <v>124</v>
      </c>
      <c r="M57" s="316">
        <v>6047</v>
      </c>
      <c r="N57" s="316">
        <v>6102.740362849926</v>
      </c>
      <c r="O57" s="316">
        <v>6270.8246502822403</v>
      </c>
      <c r="P57" s="317" t="s">
        <v>124</v>
      </c>
      <c r="Q57" s="317" t="s">
        <v>124</v>
      </c>
      <c r="R57" s="317" t="s">
        <v>124</v>
      </c>
      <c r="S57" s="317" t="s">
        <v>124</v>
      </c>
      <c r="T57" s="317" t="s">
        <v>124</v>
      </c>
    </row>
    <row r="58" spans="1:20">
      <c r="A58" s="299" t="s">
        <v>143</v>
      </c>
      <c r="B58" s="299" t="s">
        <v>120</v>
      </c>
      <c r="C58" s="299" t="s">
        <v>121</v>
      </c>
      <c r="D58" s="299" t="s">
        <v>108</v>
      </c>
      <c r="E58" s="299" t="s">
        <v>140</v>
      </c>
      <c r="F58" s="317" t="s">
        <v>124</v>
      </c>
      <c r="G58" s="317" t="s">
        <v>124</v>
      </c>
      <c r="H58" s="317" t="s">
        <v>124</v>
      </c>
      <c r="I58" s="317" t="s">
        <v>124</v>
      </c>
      <c r="J58" s="317" t="s">
        <v>124</v>
      </c>
      <c r="K58" s="317" t="s">
        <v>124</v>
      </c>
      <c r="L58" s="317" t="s">
        <v>124</v>
      </c>
      <c r="M58" s="316">
        <v>1327</v>
      </c>
      <c r="N58" s="316">
        <v>880</v>
      </c>
      <c r="O58" s="316">
        <v>1953</v>
      </c>
      <c r="P58" s="317" t="s">
        <v>124</v>
      </c>
      <c r="Q58" s="317" t="s">
        <v>124</v>
      </c>
      <c r="R58" s="317" t="s">
        <v>124</v>
      </c>
      <c r="S58" s="317" t="s">
        <v>124</v>
      </c>
      <c r="T58" s="317" t="s">
        <v>124</v>
      </c>
    </row>
    <row r="59" spans="1:20">
      <c r="A59" s="299" t="s">
        <v>144</v>
      </c>
      <c r="B59" s="299" t="s">
        <v>142</v>
      </c>
      <c r="C59" s="299" t="s">
        <v>121</v>
      </c>
      <c r="D59" s="299" t="s">
        <v>108</v>
      </c>
      <c r="E59" s="299" t="s">
        <v>123</v>
      </c>
      <c r="F59" s="317" t="s">
        <v>124</v>
      </c>
      <c r="G59" s="317" t="s">
        <v>124</v>
      </c>
      <c r="H59" s="317" t="s">
        <v>124</v>
      </c>
      <c r="I59" s="317" t="s">
        <v>124</v>
      </c>
      <c r="J59" s="317" t="s">
        <v>124</v>
      </c>
      <c r="K59" s="317" t="s">
        <v>124</v>
      </c>
      <c r="L59" s="317" t="s">
        <v>124</v>
      </c>
      <c r="M59" s="316">
        <v>29874</v>
      </c>
      <c r="N59" s="316">
        <v>25933.14</v>
      </c>
      <c r="O59" s="316">
        <v>25613</v>
      </c>
      <c r="P59" s="317" t="s">
        <v>124</v>
      </c>
      <c r="Q59" s="317" t="s">
        <v>124</v>
      </c>
      <c r="R59" s="317" t="s">
        <v>124</v>
      </c>
      <c r="S59" s="317" t="s">
        <v>124</v>
      </c>
      <c r="T59" s="317" t="s">
        <v>124</v>
      </c>
    </row>
    <row r="60" spans="1:20">
      <c r="A60" s="299" t="s">
        <v>144</v>
      </c>
      <c r="B60" s="299" t="s">
        <v>142</v>
      </c>
      <c r="C60" s="299" t="s">
        <v>121</v>
      </c>
      <c r="D60" s="299" t="s">
        <v>108</v>
      </c>
      <c r="E60" s="299" t="s">
        <v>125</v>
      </c>
      <c r="F60" s="317" t="s">
        <v>124</v>
      </c>
      <c r="G60" s="317" t="s">
        <v>124</v>
      </c>
      <c r="H60" s="317" t="s">
        <v>124</v>
      </c>
      <c r="I60" s="317" t="s">
        <v>124</v>
      </c>
      <c r="J60" s="317" t="s">
        <v>124</v>
      </c>
      <c r="K60" s="317" t="s">
        <v>124</v>
      </c>
      <c r="L60" s="317" t="s">
        <v>124</v>
      </c>
      <c r="M60" s="316">
        <v>9838</v>
      </c>
      <c r="N60" s="316">
        <v>6906</v>
      </c>
      <c r="O60" s="316">
        <v>9946</v>
      </c>
      <c r="P60" s="317" t="s">
        <v>124</v>
      </c>
      <c r="Q60" s="317" t="s">
        <v>124</v>
      </c>
      <c r="R60" s="317" t="s">
        <v>124</v>
      </c>
      <c r="S60" s="317" t="s">
        <v>124</v>
      </c>
      <c r="T60" s="317" t="s">
        <v>124</v>
      </c>
    </row>
    <row r="61" spans="1:20">
      <c r="A61" s="299" t="s">
        <v>144</v>
      </c>
      <c r="B61" s="299" t="s">
        <v>142</v>
      </c>
      <c r="C61" s="299" t="s">
        <v>121</v>
      </c>
      <c r="D61" s="299" t="s">
        <v>108</v>
      </c>
      <c r="E61" s="299" t="s">
        <v>126</v>
      </c>
      <c r="F61" s="317" t="s">
        <v>124</v>
      </c>
      <c r="G61" s="317" t="s">
        <v>124</v>
      </c>
      <c r="H61" s="317" t="s">
        <v>124</v>
      </c>
      <c r="I61" s="317" t="s">
        <v>124</v>
      </c>
      <c r="J61" s="317" t="s">
        <v>124</v>
      </c>
      <c r="K61" s="317" t="s">
        <v>124</v>
      </c>
      <c r="L61" s="317" t="s">
        <v>124</v>
      </c>
      <c r="M61" s="316">
        <v>176</v>
      </c>
      <c r="N61" s="316">
        <v>220</v>
      </c>
      <c r="O61" s="316">
        <v>171</v>
      </c>
      <c r="P61" s="317" t="s">
        <v>124</v>
      </c>
      <c r="Q61" s="317" t="s">
        <v>124</v>
      </c>
      <c r="R61" s="317" t="s">
        <v>124</v>
      </c>
      <c r="S61" s="317" t="s">
        <v>124</v>
      </c>
      <c r="T61" s="317" t="s">
        <v>124</v>
      </c>
    </row>
    <row r="62" spans="1:20">
      <c r="A62" s="299" t="s">
        <v>144</v>
      </c>
      <c r="B62" s="299" t="s">
        <v>142</v>
      </c>
      <c r="C62" s="299" t="s">
        <v>121</v>
      </c>
      <c r="D62" s="299" t="s">
        <v>108</v>
      </c>
      <c r="E62" s="299" t="s">
        <v>127</v>
      </c>
      <c r="F62" s="317" t="s">
        <v>124</v>
      </c>
      <c r="G62" s="317" t="s">
        <v>124</v>
      </c>
      <c r="H62" s="317" t="s">
        <v>124</v>
      </c>
      <c r="I62" s="317" t="s">
        <v>124</v>
      </c>
      <c r="J62" s="317" t="s">
        <v>124</v>
      </c>
      <c r="K62" s="317" t="s">
        <v>124</v>
      </c>
      <c r="L62" s="317" t="s">
        <v>124</v>
      </c>
      <c r="M62" s="316">
        <v>6704</v>
      </c>
      <c r="N62" s="316">
        <v>7360.9666539501404</v>
      </c>
      <c r="O62" s="316">
        <v>7324.1888433919185</v>
      </c>
      <c r="P62" s="317" t="s">
        <v>124</v>
      </c>
      <c r="Q62" s="317" t="s">
        <v>124</v>
      </c>
      <c r="R62" s="317" t="s">
        <v>124</v>
      </c>
      <c r="S62" s="317" t="s">
        <v>124</v>
      </c>
      <c r="T62" s="317" t="s">
        <v>124</v>
      </c>
    </row>
    <row r="63" spans="1:20">
      <c r="A63" s="299" t="s">
        <v>144</v>
      </c>
      <c r="B63" s="299" t="s">
        <v>142</v>
      </c>
      <c r="C63" s="299" t="s">
        <v>121</v>
      </c>
      <c r="D63" s="299" t="s">
        <v>108</v>
      </c>
      <c r="E63" s="299" t="s">
        <v>128</v>
      </c>
      <c r="F63" s="317" t="s">
        <v>124</v>
      </c>
      <c r="G63" s="317" t="s">
        <v>124</v>
      </c>
      <c r="H63" s="317" t="s">
        <v>124</v>
      </c>
      <c r="I63" s="317" t="s">
        <v>124</v>
      </c>
      <c r="J63" s="317" t="s">
        <v>124</v>
      </c>
      <c r="K63" s="317" t="s">
        <v>124</v>
      </c>
      <c r="L63" s="317" t="s">
        <v>124</v>
      </c>
      <c r="M63" s="316">
        <v>34636</v>
      </c>
      <c r="N63" s="316">
        <v>34256</v>
      </c>
      <c r="O63" s="316">
        <v>32451</v>
      </c>
      <c r="P63" s="317" t="s">
        <v>124</v>
      </c>
      <c r="Q63" s="317" t="s">
        <v>124</v>
      </c>
      <c r="R63" s="317" t="s">
        <v>124</v>
      </c>
      <c r="S63" s="317" t="s">
        <v>124</v>
      </c>
      <c r="T63" s="317" t="s">
        <v>124</v>
      </c>
    </row>
    <row r="64" spans="1:20">
      <c r="A64" s="299" t="s">
        <v>144</v>
      </c>
      <c r="B64" s="299" t="s">
        <v>142</v>
      </c>
      <c r="C64" s="299" t="s">
        <v>121</v>
      </c>
      <c r="D64" s="299" t="s">
        <v>108</v>
      </c>
      <c r="E64" s="299" t="s">
        <v>129</v>
      </c>
      <c r="F64" s="317" t="s">
        <v>124</v>
      </c>
      <c r="G64" s="317" t="s">
        <v>124</v>
      </c>
      <c r="H64" s="317" t="s">
        <v>124</v>
      </c>
      <c r="I64" s="317" t="s">
        <v>124</v>
      </c>
      <c r="J64" s="317" t="s">
        <v>124</v>
      </c>
      <c r="K64" s="317" t="s">
        <v>124</v>
      </c>
      <c r="L64" s="317" t="s">
        <v>124</v>
      </c>
      <c r="M64" s="316">
        <v>6728</v>
      </c>
      <c r="N64" s="316">
        <v>6082</v>
      </c>
      <c r="O64" s="316">
        <v>7601</v>
      </c>
      <c r="P64" s="317" t="s">
        <v>124</v>
      </c>
      <c r="Q64" s="317" t="s">
        <v>124</v>
      </c>
      <c r="R64" s="317" t="s">
        <v>124</v>
      </c>
      <c r="S64" s="317" t="s">
        <v>124</v>
      </c>
      <c r="T64" s="317" t="s">
        <v>124</v>
      </c>
    </row>
    <row r="65" spans="1:20">
      <c r="A65" s="299" t="s">
        <v>144</v>
      </c>
      <c r="B65" s="299" t="s">
        <v>142</v>
      </c>
      <c r="C65" s="299" t="s">
        <v>121</v>
      </c>
      <c r="D65" s="299" t="s">
        <v>108</v>
      </c>
      <c r="E65" s="299" t="s">
        <v>130</v>
      </c>
      <c r="F65" s="317" t="s">
        <v>124</v>
      </c>
      <c r="G65" s="317" t="s">
        <v>124</v>
      </c>
      <c r="H65" s="317" t="s">
        <v>124</v>
      </c>
      <c r="I65" s="317" t="s">
        <v>124</v>
      </c>
      <c r="J65" s="317" t="s">
        <v>124</v>
      </c>
      <c r="K65" s="317" t="s">
        <v>124</v>
      </c>
      <c r="L65" s="317" t="s">
        <v>124</v>
      </c>
      <c r="M65" s="316">
        <v>15999</v>
      </c>
      <c r="N65" s="316">
        <v>12885</v>
      </c>
      <c r="O65" s="316">
        <v>18993</v>
      </c>
      <c r="P65" s="317" t="s">
        <v>124</v>
      </c>
      <c r="Q65" s="317" t="s">
        <v>124</v>
      </c>
      <c r="R65" s="317" t="s">
        <v>124</v>
      </c>
      <c r="S65" s="317" t="s">
        <v>124</v>
      </c>
      <c r="T65" s="317" t="s">
        <v>124</v>
      </c>
    </row>
    <row r="66" spans="1:20">
      <c r="A66" s="299" t="s">
        <v>144</v>
      </c>
      <c r="B66" s="299" t="s">
        <v>142</v>
      </c>
      <c r="C66" s="299" t="s">
        <v>121</v>
      </c>
      <c r="D66" s="299" t="s">
        <v>108</v>
      </c>
      <c r="E66" s="299" t="s">
        <v>131</v>
      </c>
      <c r="F66" s="317" t="s">
        <v>124</v>
      </c>
      <c r="G66" s="317" t="s">
        <v>124</v>
      </c>
      <c r="H66" s="317" t="s">
        <v>124</v>
      </c>
      <c r="I66" s="317" t="s">
        <v>124</v>
      </c>
      <c r="J66" s="317" t="s">
        <v>124</v>
      </c>
      <c r="K66" s="317" t="s">
        <v>124</v>
      </c>
      <c r="L66" s="317" t="s">
        <v>124</v>
      </c>
      <c r="M66" s="316">
        <v>44516</v>
      </c>
      <c r="N66" s="316">
        <v>41327</v>
      </c>
      <c r="O66" s="316">
        <v>46211</v>
      </c>
      <c r="P66" s="317" t="s">
        <v>124</v>
      </c>
      <c r="Q66" s="317" t="s">
        <v>124</v>
      </c>
      <c r="R66" s="317" t="s">
        <v>124</v>
      </c>
      <c r="S66" s="317" t="s">
        <v>124</v>
      </c>
      <c r="T66" s="317" t="s">
        <v>124</v>
      </c>
    </row>
    <row r="67" spans="1:20">
      <c r="A67" s="299" t="s">
        <v>144</v>
      </c>
      <c r="B67" s="299" t="s">
        <v>142</v>
      </c>
      <c r="C67" s="299" t="s">
        <v>121</v>
      </c>
      <c r="D67" s="299" t="s">
        <v>108</v>
      </c>
      <c r="E67" s="299" t="s">
        <v>132</v>
      </c>
      <c r="F67" s="317" t="s">
        <v>124</v>
      </c>
      <c r="G67" s="317" t="s">
        <v>124</v>
      </c>
      <c r="H67" s="317" t="s">
        <v>124</v>
      </c>
      <c r="I67" s="317" t="s">
        <v>124</v>
      </c>
      <c r="J67" s="317" t="s">
        <v>124</v>
      </c>
      <c r="K67" s="317" t="s">
        <v>124</v>
      </c>
      <c r="L67" s="317" t="s">
        <v>124</v>
      </c>
      <c r="M67" s="316">
        <v>24050.97</v>
      </c>
      <c r="N67" s="316">
        <v>22940</v>
      </c>
      <c r="O67" s="316">
        <v>26438</v>
      </c>
      <c r="P67" s="317" t="s">
        <v>124</v>
      </c>
      <c r="Q67" s="317" t="s">
        <v>124</v>
      </c>
      <c r="R67" s="317" t="s">
        <v>124</v>
      </c>
      <c r="S67" s="317" t="s">
        <v>124</v>
      </c>
      <c r="T67" s="317" t="s">
        <v>124</v>
      </c>
    </row>
    <row r="68" spans="1:20">
      <c r="A68" s="299" t="s">
        <v>144</v>
      </c>
      <c r="B68" s="299" t="s">
        <v>142</v>
      </c>
      <c r="C68" s="299" t="s">
        <v>121</v>
      </c>
      <c r="D68" s="299" t="s">
        <v>108</v>
      </c>
      <c r="E68" s="299" t="s">
        <v>133</v>
      </c>
      <c r="F68" s="317" t="s">
        <v>124</v>
      </c>
      <c r="G68" s="317" t="s">
        <v>124</v>
      </c>
      <c r="H68" s="317" t="s">
        <v>124</v>
      </c>
      <c r="I68" s="317" t="s">
        <v>124</v>
      </c>
      <c r="J68" s="317" t="s">
        <v>124</v>
      </c>
      <c r="K68" s="317" t="s">
        <v>124</v>
      </c>
      <c r="L68" s="317" t="s">
        <v>124</v>
      </c>
      <c r="M68" s="316">
        <v>11067</v>
      </c>
      <c r="N68" s="316">
        <v>9559</v>
      </c>
      <c r="O68" s="316">
        <v>10645</v>
      </c>
      <c r="P68" s="317" t="s">
        <v>124</v>
      </c>
      <c r="Q68" s="317" t="s">
        <v>124</v>
      </c>
      <c r="R68" s="317" t="s">
        <v>124</v>
      </c>
      <c r="S68" s="317" t="s">
        <v>124</v>
      </c>
      <c r="T68" s="317" t="s">
        <v>124</v>
      </c>
    </row>
    <row r="69" spans="1:20">
      <c r="A69" s="299" t="s">
        <v>144</v>
      </c>
      <c r="B69" s="299" t="s">
        <v>142</v>
      </c>
      <c r="C69" s="299" t="s">
        <v>121</v>
      </c>
      <c r="D69" s="299" t="s">
        <v>108</v>
      </c>
      <c r="E69" s="299" t="s">
        <v>134</v>
      </c>
      <c r="F69" s="317" t="s">
        <v>124</v>
      </c>
      <c r="G69" s="317" t="s">
        <v>124</v>
      </c>
      <c r="H69" s="317" t="s">
        <v>124</v>
      </c>
      <c r="I69" s="317" t="s">
        <v>124</v>
      </c>
      <c r="J69" s="317" t="s">
        <v>124</v>
      </c>
      <c r="K69" s="317" t="s">
        <v>124</v>
      </c>
      <c r="L69" s="317" t="s">
        <v>124</v>
      </c>
      <c r="M69" s="316">
        <v>14384</v>
      </c>
      <c r="N69" s="316">
        <v>13096</v>
      </c>
      <c r="O69" s="316">
        <v>14143</v>
      </c>
      <c r="P69" s="317" t="s">
        <v>124</v>
      </c>
      <c r="Q69" s="317" t="s">
        <v>124</v>
      </c>
      <c r="R69" s="317" t="s">
        <v>124</v>
      </c>
      <c r="S69" s="317" t="s">
        <v>124</v>
      </c>
      <c r="T69" s="317" t="s">
        <v>124</v>
      </c>
    </row>
    <row r="70" spans="1:20">
      <c r="A70" s="299" t="s">
        <v>144</v>
      </c>
      <c r="B70" s="299" t="s">
        <v>142</v>
      </c>
      <c r="C70" s="299" t="s">
        <v>121</v>
      </c>
      <c r="D70" s="299" t="s">
        <v>108</v>
      </c>
      <c r="E70" s="299" t="s">
        <v>135</v>
      </c>
      <c r="F70" s="317" t="s">
        <v>124</v>
      </c>
      <c r="G70" s="317" t="s">
        <v>124</v>
      </c>
      <c r="H70" s="317" t="s">
        <v>124</v>
      </c>
      <c r="I70" s="317" t="s">
        <v>124</v>
      </c>
      <c r="J70" s="317" t="s">
        <v>124</v>
      </c>
      <c r="K70" s="317" t="s">
        <v>124</v>
      </c>
      <c r="L70" s="317" t="s">
        <v>124</v>
      </c>
      <c r="M70" s="316">
        <v>0</v>
      </c>
      <c r="N70" s="316">
        <v>0</v>
      </c>
      <c r="O70" s="316">
        <v>0</v>
      </c>
      <c r="P70" s="317" t="s">
        <v>124</v>
      </c>
      <c r="Q70" s="317" t="s">
        <v>124</v>
      </c>
      <c r="R70" s="317" t="s">
        <v>124</v>
      </c>
      <c r="S70" s="317" t="s">
        <v>124</v>
      </c>
      <c r="T70" s="317" t="s">
        <v>124</v>
      </c>
    </row>
    <row r="71" spans="1:20">
      <c r="A71" s="299" t="s">
        <v>144</v>
      </c>
      <c r="B71" s="299" t="s">
        <v>142</v>
      </c>
      <c r="C71" s="299" t="s">
        <v>121</v>
      </c>
      <c r="D71" s="299" t="s">
        <v>108</v>
      </c>
      <c r="E71" s="299" t="s">
        <v>136</v>
      </c>
      <c r="F71" s="317" t="s">
        <v>124</v>
      </c>
      <c r="G71" s="317" t="s">
        <v>124</v>
      </c>
      <c r="H71" s="317" t="s">
        <v>124</v>
      </c>
      <c r="I71" s="317" t="s">
        <v>124</v>
      </c>
      <c r="J71" s="317" t="s">
        <v>124</v>
      </c>
      <c r="K71" s="317" t="s">
        <v>124</v>
      </c>
      <c r="L71" s="317" t="s">
        <v>124</v>
      </c>
      <c r="M71" s="316">
        <v>0</v>
      </c>
      <c r="N71" s="316">
        <v>0</v>
      </c>
      <c r="O71" s="316">
        <v>0</v>
      </c>
      <c r="P71" s="317" t="s">
        <v>124</v>
      </c>
      <c r="Q71" s="317" t="s">
        <v>124</v>
      </c>
      <c r="R71" s="317" t="s">
        <v>124</v>
      </c>
      <c r="S71" s="317" t="s">
        <v>124</v>
      </c>
      <c r="T71" s="317" t="s">
        <v>124</v>
      </c>
    </row>
    <row r="72" spans="1:20">
      <c r="A72" s="299" t="s">
        <v>144</v>
      </c>
      <c r="B72" s="299" t="s">
        <v>142</v>
      </c>
      <c r="C72" s="299" t="s">
        <v>121</v>
      </c>
      <c r="D72" s="299" t="s">
        <v>108</v>
      </c>
      <c r="E72" s="299" t="s">
        <v>137</v>
      </c>
      <c r="F72" s="317" t="s">
        <v>124</v>
      </c>
      <c r="G72" s="317" t="s">
        <v>124</v>
      </c>
      <c r="H72" s="317" t="s">
        <v>124</v>
      </c>
      <c r="I72" s="317" t="s">
        <v>124</v>
      </c>
      <c r="J72" s="317" t="s">
        <v>124</v>
      </c>
      <c r="K72" s="317" t="s">
        <v>124</v>
      </c>
      <c r="L72" s="317" t="s">
        <v>124</v>
      </c>
      <c r="M72" s="316">
        <v>0</v>
      </c>
      <c r="N72" s="316">
        <v>0</v>
      </c>
      <c r="O72" s="316">
        <v>0</v>
      </c>
      <c r="P72" s="317" t="s">
        <v>124</v>
      </c>
      <c r="Q72" s="317" t="s">
        <v>124</v>
      </c>
      <c r="R72" s="317" t="s">
        <v>124</v>
      </c>
      <c r="S72" s="317" t="s">
        <v>124</v>
      </c>
      <c r="T72" s="317" t="s">
        <v>124</v>
      </c>
    </row>
    <row r="73" spans="1:20">
      <c r="A73" s="299" t="s">
        <v>144</v>
      </c>
      <c r="B73" s="299" t="s">
        <v>142</v>
      </c>
      <c r="C73" s="299" t="s">
        <v>121</v>
      </c>
      <c r="D73" s="299" t="s">
        <v>108</v>
      </c>
      <c r="E73" s="299" t="s">
        <v>138</v>
      </c>
      <c r="F73" s="317" t="s">
        <v>124</v>
      </c>
      <c r="G73" s="317" t="s">
        <v>124</v>
      </c>
      <c r="H73" s="317" t="s">
        <v>124</v>
      </c>
      <c r="I73" s="317" t="s">
        <v>124</v>
      </c>
      <c r="J73" s="317" t="s">
        <v>124</v>
      </c>
      <c r="K73" s="317" t="s">
        <v>124</v>
      </c>
      <c r="L73" s="317" t="s">
        <v>124</v>
      </c>
      <c r="M73" s="316">
        <v>0</v>
      </c>
      <c r="N73" s="316">
        <v>0</v>
      </c>
      <c r="O73" s="316">
        <v>0</v>
      </c>
      <c r="P73" s="317" t="s">
        <v>124</v>
      </c>
      <c r="Q73" s="317" t="s">
        <v>124</v>
      </c>
      <c r="R73" s="317" t="s">
        <v>124</v>
      </c>
      <c r="S73" s="317" t="s">
        <v>124</v>
      </c>
      <c r="T73" s="317" t="s">
        <v>124</v>
      </c>
    </row>
    <row r="74" spans="1:20">
      <c r="A74" s="299" t="s">
        <v>144</v>
      </c>
      <c r="B74" s="299" t="s">
        <v>142</v>
      </c>
      <c r="C74" s="299" t="s">
        <v>121</v>
      </c>
      <c r="D74" s="299" t="s">
        <v>108</v>
      </c>
      <c r="E74" s="299" t="s">
        <v>139</v>
      </c>
      <c r="F74" s="317" t="s">
        <v>124</v>
      </c>
      <c r="G74" s="317" t="s">
        <v>124</v>
      </c>
      <c r="H74" s="317" t="s">
        <v>124</v>
      </c>
      <c r="I74" s="317" t="s">
        <v>124</v>
      </c>
      <c r="J74" s="317" t="s">
        <v>124</v>
      </c>
      <c r="K74" s="317" t="s">
        <v>124</v>
      </c>
      <c r="L74" s="317" t="s">
        <v>124</v>
      </c>
      <c r="M74" s="316">
        <v>0</v>
      </c>
      <c r="N74" s="316">
        <v>0</v>
      </c>
      <c r="O74" s="316">
        <v>0</v>
      </c>
      <c r="P74" s="317" t="s">
        <v>124</v>
      </c>
      <c r="Q74" s="317" t="s">
        <v>124</v>
      </c>
      <c r="R74" s="317" t="s">
        <v>124</v>
      </c>
      <c r="S74" s="317" t="s">
        <v>124</v>
      </c>
      <c r="T74" s="317" t="s">
        <v>124</v>
      </c>
    </row>
    <row r="75" spans="1:20">
      <c r="A75" s="299" t="s">
        <v>144</v>
      </c>
      <c r="B75" s="299" t="s">
        <v>142</v>
      </c>
      <c r="C75" s="299" t="s">
        <v>121</v>
      </c>
      <c r="D75" s="299" t="s">
        <v>108</v>
      </c>
      <c r="E75" s="299" t="s">
        <v>140</v>
      </c>
      <c r="F75" s="317" t="s">
        <v>124</v>
      </c>
      <c r="G75" s="317" t="s">
        <v>124</v>
      </c>
      <c r="H75" s="317" t="s">
        <v>124</v>
      </c>
      <c r="I75" s="317" t="s">
        <v>124</v>
      </c>
      <c r="J75" s="317" t="s">
        <v>124</v>
      </c>
      <c r="K75" s="317" t="s">
        <v>124</v>
      </c>
      <c r="L75" s="317" t="s">
        <v>124</v>
      </c>
      <c r="M75" s="316">
        <v>0</v>
      </c>
      <c r="N75" s="316">
        <v>0</v>
      </c>
      <c r="O75" s="316">
        <v>0</v>
      </c>
      <c r="P75" s="317" t="s">
        <v>124</v>
      </c>
      <c r="Q75" s="317" t="s">
        <v>124</v>
      </c>
      <c r="R75" s="317" t="s">
        <v>124</v>
      </c>
      <c r="S75" s="317" t="s">
        <v>124</v>
      </c>
      <c r="T75" s="317" t="s">
        <v>124</v>
      </c>
    </row>
    <row r="76" spans="1:20">
      <c r="A76" s="299" t="s">
        <v>145</v>
      </c>
      <c r="B76" s="299" t="s">
        <v>146</v>
      </c>
      <c r="C76" s="299" t="s">
        <v>147</v>
      </c>
      <c r="D76" s="299" t="s">
        <v>109</v>
      </c>
      <c r="E76" s="299" t="s">
        <v>123</v>
      </c>
      <c r="F76" s="317" t="s">
        <v>124</v>
      </c>
      <c r="G76" s="317" t="s">
        <v>124</v>
      </c>
      <c r="H76" s="317" t="s">
        <v>124</v>
      </c>
      <c r="I76" s="317" t="s">
        <v>124</v>
      </c>
      <c r="J76" s="317" t="s">
        <v>124</v>
      </c>
      <c r="K76" s="317" t="s">
        <v>124</v>
      </c>
      <c r="L76" s="317" t="s">
        <v>124</v>
      </c>
      <c r="M76" s="317" t="s">
        <v>124</v>
      </c>
      <c r="N76" s="317" t="s">
        <v>124</v>
      </c>
      <c r="O76" s="317" t="s">
        <v>124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145</v>
      </c>
      <c r="B77" s="299" t="s">
        <v>146</v>
      </c>
      <c r="C77" s="299" t="s">
        <v>147</v>
      </c>
      <c r="D77" s="299" t="s">
        <v>109</v>
      </c>
      <c r="E77" s="299" t="s">
        <v>125</v>
      </c>
      <c r="F77" s="317" t="s">
        <v>124</v>
      </c>
      <c r="G77" s="317" t="s">
        <v>124</v>
      </c>
      <c r="H77" s="317" t="s">
        <v>124</v>
      </c>
      <c r="I77" s="317" t="s">
        <v>124</v>
      </c>
      <c r="J77" s="317" t="s">
        <v>124</v>
      </c>
      <c r="K77" s="317" t="s">
        <v>124</v>
      </c>
      <c r="L77" s="317" t="s">
        <v>124</v>
      </c>
      <c r="M77" s="317" t="s">
        <v>124</v>
      </c>
      <c r="N77" s="317" t="s">
        <v>124</v>
      </c>
      <c r="O77" s="317" t="s">
        <v>124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145</v>
      </c>
      <c r="B78" s="299" t="s">
        <v>146</v>
      </c>
      <c r="C78" s="299" t="s">
        <v>147</v>
      </c>
      <c r="D78" s="299" t="s">
        <v>109</v>
      </c>
      <c r="E78" s="299" t="s">
        <v>126</v>
      </c>
      <c r="F78" s="317" t="s">
        <v>124</v>
      </c>
      <c r="G78" s="317" t="s">
        <v>124</v>
      </c>
      <c r="H78" s="317" t="s">
        <v>124</v>
      </c>
      <c r="I78" s="317" t="s">
        <v>124</v>
      </c>
      <c r="J78" s="317" t="s">
        <v>124</v>
      </c>
      <c r="K78" s="317" t="s">
        <v>124</v>
      </c>
      <c r="L78" s="317" t="s">
        <v>124</v>
      </c>
      <c r="M78" s="317" t="s">
        <v>124</v>
      </c>
      <c r="N78" s="317" t="s">
        <v>124</v>
      </c>
      <c r="O78" s="317" t="s">
        <v>124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145</v>
      </c>
      <c r="B79" s="299" t="s">
        <v>146</v>
      </c>
      <c r="C79" s="299" t="s">
        <v>147</v>
      </c>
      <c r="D79" s="299" t="s">
        <v>109</v>
      </c>
      <c r="E79" s="299" t="s">
        <v>127</v>
      </c>
      <c r="F79" s="317" t="s">
        <v>124</v>
      </c>
      <c r="G79" s="317" t="s">
        <v>124</v>
      </c>
      <c r="H79" s="317" t="s">
        <v>124</v>
      </c>
      <c r="I79" s="317" t="s">
        <v>124</v>
      </c>
      <c r="J79" s="317" t="s">
        <v>124</v>
      </c>
      <c r="K79" s="317" t="s">
        <v>124</v>
      </c>
      <c r="L79" s="317" t="s">
        <v>124</v>
      </c>
      <c r="M79" s="317" t="s">
        <v>124</v>
      </c>
      <c r="N79" s="317" t="s">
        <v>124</v>
      </c>
      <c r="O79" s="317" t="s">
        <v>124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145</v>
      </c>
      <c r="B80" s="299" t="s">
        <v>146</v>
      </c>
      <c r="C80" s="299" t="s">
        <v>147</v>
      </c>
      <c r="D80" s="299" t="s">
        <v>109</v>
      </c>
      <c r="E80" s="299" t="s">
        <v>128</v>
      </c>
      <c r="F80" s="317" t="s">
        <v>124</v>
      </c>
      <c r="G80" s="317" t="s">
        <v>124</v>
      </c>
      <c r="H80" s="317" t="s">
        <v>124</v>
      </c>
      <c r="I80" s="317" t="s">
        <v>124</v>
      </c>
      <c r="J80" s="317" t="s">
        <v>124</v>
      </c>
      <c r="K80" s="317" t="s">
        <v>124</v>
      </c>
      <c r="L80" s="317" t="s">
        <v>124</v>
      </c>
      <c r="M80" s="317" t="s">
        <v>124</v>
      </c>
      <c r="N80" s="317" t="s">
        <v>124</v>
      </c>
      <c r="O80" s="317" t="s">
        <v>124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145</v>
      </c>
      <c r="B81" s="299" t="s">
        <v>146</v>
      </c>
      <c r="C81" s="299" t="s">
        <v>147</v>
      </c>
      <c r="D81" s="299" t="s">
        <v>109</v>
      </c>
      <c r="E81" s="299" t="s">
        <v>129</v>
      </c>
      <c r="F81" s="317" t="s">
        <v>124</v>
      </c>
      <c r="G81" s="317" t="s">
        <v>124</v>
      </c>
      <c r="H81" s="317" t="s">
        <v>124</v>
      </c>
      <c r="I81" s="317" t="s">
        <v>124</v>
      </c>
      <c r="J81" s="317" t="s">
        <v>124</v>
      </c>
      <c r="K81" s="317" t="s">
        <v>124</v>
      </c>
      <c r="L81" s="317" t="s">
        <v>124</v>
      </c>
      <c r="M81" s="317" t="s">
        <v>124</v>
      </c>
      <c r="N81" s="317" t="s">
        <v>124</v>
      </c>
      <c r="O81" s="317" t="s">
        <v>124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145</v>
      </c>
      <c r="B82" s="299" t="s">
        <v>146</v>
      </c>
      <c r="C82" s="299" t="s">
        <v>147</v>
      </c>
      <c r="D82" s="299" t="s">
        <v>109</v>
      </c>
      <c r="E82" s="299" t="s">
        <v>130</v>
      </c>
      <c r="F82" s="317" t="s">
        <v>124</v>
      </c>
      <c r="G82" s="317" t="s">
        <v>124</v>
      </c>
      <c r="H82" s="317" t="s">
        <v>124</v>
      </c>
      <c r="I82" s="317" t="s">
        <v>124</v>
      </c>
      <c r="J82" s="317" t="s">
        <v>124</v>
      </c>
      <c r="K82" s="317" t="s">
        <v>124</v>
      </c>
      <c r="L82" s="317" t="s">
        <v>124</v>
      </c>
      <c r="M82" s="317" t="s">
        <v>124</v>
      </c>
      <c r="N82" s="317" t="s">
        <v>124</v>
      </c>
      <c r="O82" s="317" t="s">
        <v>124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145</v>
      </c>
      <c r="B83" s="299" t="s">
        <v>146</v>
      </c>
      <c r="C83" s="299" t="s">
        <v>147</v>
      </c>
      <c r="D83" s="299" t="s">
        <v>109</v>
      </c>
      <c r="E83" s="299" t="s">
        <v>131</v>
      </c>
      <c r="F83" s="317" t="s">
        <v>124</v>
      </c>
      <c r="G83" s="317" t="s">
        <v>124</v>
      </c>
      <c r="H83" s="317" t="s">
        <v>124</v>
      </c>
      <c r="I83" s="317" t="s">
        <v>124</v>
      </c>
      <c r="J83" s="317" t="s">
        <v>124</v>
      </c>
      <c r="K83" s="317" t="s">
        <v>124</v>
      </c>
      <c r="L83" s="317" t="s">
        <v>124</v>
      </c>
      <c r="M83" s="317" t="s">
        <v>124</v>
      </c>
      <c r="N83" s="317" t="s">
        <v>124</v>
      </c>
      <c r="O83" s="317" t="s">
        <v>124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145</v>
      </c>
      <c r="B84" s="299" t="s">
        <v>146</v>
      </c>
      <c r="C84" s="299" t="s">
        <v>147</v>
      </c>
      <c r="D84" s="299" t="s">
        <v>109</v>
      </c>
      <c r="E84" s="299" t="s">
        <v>132</v>
      </c>
      <c r="F84" s="317" t="s">
        <v>124</v>
      </c>
      <c r="G84" s="317" t="s">
        <v>124</v>
      </c>
      <c r="H84" s="317" t="s">
        <v>124</v>
      </c>
      <c r="I84" s="317" t="s">
        <v>124</v>
      </c>
      <c r="J84" s="317" t="s">
        <v>124</v>
      </c>
      <c r="K84" s="317" t="s">
        <v>124</v>
      </c>
      <c r="L84" s="317" t="s">
        <v>124</v>
      </c>
      <c r="M84" s="317" t="s">
        <v>124</v>
      </c>
      <c r="N84" s="317" t="s">
        <v>124</v>
      </c>
      <c r="O84" s="317" t="s">
        <v>124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145</v>
      </c>
      <c r="B85" s="299" t="s">
        <v>146</v>
      </c>
      <c r="C85" s="299" t="s">
        <v>147</v>
      </c>
      <c r="D85" s="299" t="s">
        <v>109</v>
      </c>
      <c r="E85" s="299" t="s">
        <v>133</v>
      </c>
      <c r="F85" s="317" t="s">
        <v>124</v>
      </c>
      <c r="G85" s="317" t="s">
        <v>124</v>
      </c>
      <c r="H85" s="317" t="s">
        <v>124</v>
      </c>
      <c r="I85" s="317" t="s">
        <v>124</v>
      </c>
      <c r="J85" s="317" t="s">
        <v>124</v>
      </c>
      <c r="K85" s="317" t="s">
        <v>124</v>
      </c>
      <c r="L85" s="317" t="s">
        <v>124</v>
      </c>
      <c r="M85" s="317" t="s">
        <v>124</v>
      </c>
      <c r="N85" s="317" t="s">
        <v>124</v>
      </c>
      <c r="O85" s="317" t="s">
        <v>124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145</v>
      </c>
      <c r="B86" s="299" t="s">
        <v>146</v>
      </c>
      <c r="C86" s="299" t="s">
        <v>147</v>
      </c>
      <c r="D86" s="299" t="s">
        <v>109</v>
      </c>
      <c r="E86" s="299" t="s">
        <v>134</v>
      </c>
      <c r="F86" s="317" t="s">
        <v>124</v>
      </c>
      <c r="G86" s="317" t="s">
        <v>124</v>
      </c>
      <c r="H86" s="317" t="s">
        <v>124</v>
      </c>
      <c r="I86" s="317" t="s">
        <v>124</v>
      </c>
      <c r="J86" s="317" t="s">
        <v>124</v>
      </c>
      <c r="K86" s="317" t="s">
        <v>124</v>
      </c>
      <c r="L86" s="317" t="s">
        <v>124</v>
      </c>
      <c r="M86" s="317" t="s">
        <v>124</v>
      </c>
      <c r="N86" s="317" t="s">
        <v>124</v>
      </c>
      <c r="O86" s="317" t="s">
        <v>124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145</v>
      </c>
      <c r="B87" s="299" t="s">
        <v>146</v>
      </c>
      <c r="C87" s="299" t="s">
        <v>147</v>
      </c>
      <c r="D87" s="299" t="s">
        <v>109</v>
      </c>
      <c r="E87" s="299" t="s">
        <v>135</v>
      </c>
      <c r="F87" s="317" t="s">
        <v>124</v>
      </c>
      <c r="G87" s="317" t="s">
        <v>124</v>
      </c>
      <c r="H87" s="317" t="s">
        <v>124</v>
      </c>
      <c r="I87" s="317" t="s">
        <v>124</v>
      </c>
      <c r="J87" s="317" t="s">
        <v>124</v>
      </c>
      <c r="K87" s="317" t="s">
        <v>124</v>
      </c>
      <c r="L87" s="317" t="s">
        <v>124</v>
      </c>
      <c r="M87" s="317" t="s">
        <v>124</v>
      </c>
      <c r="N87" s="317" t="s">
        <v>124</v>
      </c>
      <c r="O87" s="317" t="s">
        <v>124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145</v>
      </c>
      <c r="B88" s="299" t="s">
        <v>146</v>
      </c>
      <c r="C88" s="299" t="s">
        <v>147</v>
      </c>
      <c r="D88" s="299" t="s">
        <v>109</v>
      </c>
      <c r="E88" s="299" t="s">
        <v>136</v>
      </c>
      <c r="F88" s="317" t="s">
        <v>124</v>
      </c>
      <c r="G88" s="317" t="s">
        <v>124</v>
      </c>
      <c r="H88" s="317" t="s">
        <v>124</v>
      </c>
      <c r="I88" s="317" t="s">
        <v>124</v>
      </c>
      <c r="J88" s="317" t="s">
        <v>124</v>
      </c>
      <c r="K88" s="317" t="s">
        <v>124</v>
      </c>
      <c r="L88" s="317" t="s">
        <v>124</v>
      </c>
      <c r="M88" s="317" t="s">
        <v>124</v>
      </c>
      <c r="N88" s="317" t="s">
        <v>124</v>
      </c>
      <c r="O88" s="317" t="s">
        <v>124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145</v>
      </c>
      <c r="B89" s="299" t="s">
        <v>146</v>
      </c>
      <c r="C89" s="299" t="s">
        <v>147</v>
      </c>
      <c r="D89" s="299" t="s">
        <v>109</v>
      </c>
      <c r="E89" s="299" t="s">
        <v>137</v>
      </c>
      <c r="F89" s="317" t="s">
        <v>124</v>
      </c>
      <c r="G89" s="317" t="s">
        <v>124</v>
      </c>
      <c r="H89" s="317" t="s">
        <v>124</v>
      </c>
      <c r="I89" s="317" t="s">
        <v>124</v>
      </c>
      <c r="J89" s="317" t="s">
        <v>124</v>
      </c>
      <c r="K89" s="317" t="s">
        <v>124</v>
      </c>
      <c r="L89" s="317" t="s">
        <v>124</v>
      </c>
      <c r="M89" s="317" t="s">
        <v>124</v>
      </c>
      <c r="N89" s="317" t="s">
        <v>124</v>
      </c>
      <c r="O89" s="317" t="s">
        <v>124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145</v>
      </c>
      <c r="B90" s="299" t="s">
        <v>146</v>
      </c>
      <c r="C90" s="299" t="s">
        <v>147</v>
      </c>
      <c r="D90" s="299" t="s">
        <v>109</v>
      </c>
      <c r="E90" s="299" t="s">
        <v>138</v>
      </c>
      <c r="F90" s="317" t="s">
        <v>124</v>
      </c>
      <c r="G90" s="317" t="s">
        <v>124</v>
      </c>
      <c r="H90" s="317" t="s">
        <v>124</v>
      </c>
      <c r="I90" s="317" t="s">
        <v>124</v>
      </c>
      <c r="J90" s="317" t="s">
        <v>124</v>
      </c>
      <c r="K90" s="317" t="s">
        <v>124</v>
      </c>
      <c r="L90" s="317" t="s">
        <v>124</v>
      </c>
      <c r="M90" s="317" t="s">
        <v>124</v>
      </c>
      <c r="N90" s="317" t="s">
        <v>124</v>
      </c>
      <c r="O90" s="317" t="s">
        <v>124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145</v>
      </c>
      <c r="B91" s="299" t="s">
        <v>146</v>
      </c>
      <c r="C91" s="299" t="s">
        <v>147</v>
      </c>
      <c r="D91" s="299" t="s">
        <v>109</v>
      </c>
      <c r="E91" s="299" t="s">
        <v>139</v>
      </c>
      <c r="F91" s="317" t="s">
        <v>124</v>
      </c>
      <c r="G91" s="317" t="s">
        <v>124</v>
      </c>
      <c r="H91" s="317" t="s">
        <v>124</v>
      </c>
      <c r="I91" s="317" t="s">
        <v>124</v>
      </c>
      <c r="J91" s="317" t="s">
        <v>124</v>
      </c>
      <c r="K91" s="317" t="s">
        <v>124</v>
      </c>
      <c r="L91" s="317" t="s">
        <v>124</v>
      </c>
      <c r="M91" s="317" t="s">
        <v>124</v>
      </c>
      <c r="N91" s="317" t="s">
        <v>124</v>
      </c>
      <c r="O91" s="317" t="s">
        <v>124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145</v>
      </c>
      <c r="B92" s="299" t="s">
        <v>146</v>
      </c>
      <c r="C92" s="299" t="s">
        <v>147</v>
      </c>
      <c r="D92" s="299" t="s">
        <v>109</v>
      </c>
      <c r="E92" s="299" t="s">
        <v>140</v>
      </c>
      <c r="F92" s="317" t="s">
        <v>124</v>
      </c>
      <c r="G92" s="317" t="s">
        <v>124</v>
      </c>
      <c r="H92" s="317" t="s">
        <v>124</v>
      </c>
      <c r="I92" s="317" t="s">
        <v>124</v>
      </c>
      <c r="J92" s="317" t="s">
        <v>124</v>
      </c>
      <c r="K92" s="317" t="s">
        <v>124</v>
      </c>
      <c r="L92" s="317" t="s">
        <v>124</v>
      </c>
      <c r="M92" s="317" t="s">
        <v>124</v>
      </c>
      <c r="N92" s="317" t="s">
        <v>124</v>
      </c>
      <c r="O92" s="317" t="s">
        <v>124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148</v>
      </c>
      <c r="B93" s="299" t="s">
        <v>149</v>
      </c>
      <c r="C93" s="299" t="s">
        <v>147</v>
      </c>
      <c r="D93" s="299" t="s">
        <v>109</v>
      </c>
      <c r="E93" s="299" t="s">
        <v>123</v>
      </c>
      <c r="F93" s="317" t="s">
        <v>124</v>
      </c>
      <c r="G93" s="317" t="s">
        <v>124</v>
      </c>
      <c r="H93" s="317" t="s">
        <v>124</v>
      </c>
      <c r="I93" s="317" t="s">
        <v>124</v>
      </c>
      <c r="J93" s="317" t="s">
        <v>124</v>
      </c>
      <c r="K93" s="317" t="s">
        <v>124</v>
      </c>
      <c r="L93" s="317" t="s">
        <v>124</v>
      </c>
      <c r="M93" s="317" t="s">
        <v>124</v>
      </c>
      <c r="N93" s="317" t="s">
        <v>124</v>
      </c>
      <c r="O93" s="317" t="s">
        <v>124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148</v>
      </c>
      <c r="B94" s="299" t="s">
        <v>149</v>
      </c>
      <c r="C94" s="299" t="s">
        <v>147</v>
      </c>
      <c r="D94" s="299" t="s">
        <v>109</v>
      </c>
      <c r="E94" s="299" t="s">
        <v>125</v>
      </c>
      <c r="F94" s="317" t="s">
        <v>124</v>
      </c>
      <c r="G94" s="317" t="s">
        <v>124</v>
      </c>
      <c r="H94" s="317" t="s">
        <v>124</v>
      </c>
      <c r="I94" s="317" t="s">
        <v>124</v>
      </c>
      <c r="J94" s="317" t="s">
        <v>124</v>
      </c>
      <c r="K94" s="317" t="s">
        <v>124</v>
      </c>
      <c r="L94" s="317" t="s">
        <v>124</v>
      </c>
      <c r="M94" s="317" t="s">
        <v>124</v>
      </c>
      <c r="N94" s="317" t="s">
        <v>124</v>
      </c>
      <c r="O94" s="317" t="s">
        <v>124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148</v>
      </c>
      <c r="B95" s="299" t="s">
        <v>149</v>
      </c>
      <c r="C95" s="299" t="s">
        <v>147</v>
      </c>
      <c r="D95" s="299" t="s">
        <v>109</v>
      </c>
      <c r="E95" s="299" t="s">
        <v>126</v>
      </c>
      <c r="F95" s="317" t="s">
        <v>124</v>
      </c>
      <c r="G95" s="317" t="s">
        <v>124</v>
      </c>
      <c r="H95" s="317" t="s">
        <v>124</v>
      </c>
      <c r="I95" s="317" t="s">
        <v>124</v>
      </c>
      <c r="J95" s="317" t="s">
        <v>124</v>
      </c>
      <c r="K95" s="317" t="s">
        <v>124</v>
      </c>
      <c r="L95" s="317" t="s">
        <v>124</v>
      </c>
      <c r="M95" s="317" t="s">
        <v>124</v>
      </c>
      <c r="N95" s="317" t="s">
        <v>124</v>
      </c>
      <c r="O95" s="317" t="s">
        <v>124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148</v>
      </c>
      <c r="B96" s="299" t="s">
        <v>149</v>
      </c>
      <c r="C96" s="299" t="s">
        <v>147</v>
      </c>
      <c r="D96" s="299" t="s">
        <v>109</v>
      </c>
      <c r="E96" s="299" t="s">
        <v>127</v>
      </c>
      <c r="F96" s="317" t="s">
        <v>124</v>
      </c>
      <c r="G96" s="317" t="s">
        <v>124</v>
      </c>
      <c r="H96" s="317" t="s">
        <v>124</v>
      </c>
      <c r="I96" s="317" t="s">
        <v>124</v>
      </c>
      <c r="J96" s="317" t="s">
        <v>124</v>
      </c>
      <c r="K96" s="317" t="s">
        <v>124</v>
      </c>
      <c r="L96" s="317" t="s">
        <v>124</v>
      </c>
      <c r="M96" s="317" t="s">
        <v>124</v>
      </c>
      <c r="N96" s="317" t="s">
        <v>124</v>
      </c>
      <c r="O96" s="317" t="s">
        <v>124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148</v>
      </c>
      <c r="B97" s="299" t="s">
        <v>149</v>
      </c>
      <c r="C97" s="299" t="s">
        <v>147</v>
      </c>
      <c r="D97" s="299" t="s">
        <v>109</v>
      </c>
      <c r="E97" s="299" t="s">
        <v>128</v>
      </c>
      <c r="F97" s="317" t="s">
        <v>124</v>
      </c>
      <c r="G97" s="317" t="s">
        <v>124</v>
      </c>
      <c r="H97" s="317" t="s">
        <v>124</v>
      </c>
      <c r="I97" s="317" t="s">
        <v>124</v>
      </c>
      <c r="J97" s="317" t="s">
        <v>124</v>
      </c>
      <c r="K97" s="317" t="s">
        <v>124</v>
      </c>
      <c r="L97" s="317" t="s">
        <v>124</v>
      </c>
      <c r="M97" s="317" t="s">
        <v>124</v>
      </c>
      <c r="N97" s="317" t="s">
        <v>124</v>
      </c>
      <c r="O97" s="317" t="s">
        <v>124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148</v>
      </c>
      <c r="B98" s="299" t="s">
        <v>149</v>
      </c>
      <c r="C98" s="299" t="s">
        <v>147</v>
      </c>
      <c r="D98" s="299" t="s">
        <v>109</v>
      </c>
      <c r="E98" s="299" t="s">
        <v>129</v>
      </c>
      <c r="F98" s="317" t="s">
        <v>124</v>
      </c>
      <c r="G98" s="317" t="s">
        <v>124</v>
      </c>
      <c r="H98" s="317" t="s">
        <v>124</v>
      </c>
      <c r="I98" s="317" t="s">
        <v>124</v>
      </c>
      <c r="J98" s="317" t="s">
        <v>124</v>
      </c>
      <c r="K98" s="317" t="s">
        <v>124</v>
      </c>
      <c r="L98" s="317" t="s">
        <v>124</v>
      </c>
      <c r="M98" s="317" t="s">
        <v>124</v>
      </c>
      <c r="N98" s="317" t="s">
        <v>124</v>
      </c>
      <c r="O98" s="317" t="s">
        <v>124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148</v>
      </c>
      <c r="B99" s="299" t="s">
        <v>149</v>
      </c>
      <c r="C99" s="299" t="s">
        <v>147</v>
      </c>
      <c r="D99" s="299" t="s">
        <v>109</v>
      </c>
      <c r="E99" s="299" t="s">
        <v>130</v>
      </c>
      <c r="F99" s="317" t="s">
        <v>124</v>
      </c>
      <c r="G99" s="317" t="s">
        <v>124</v>
      </c>
      <c r="H99" s="317" t="s">
        <v>124</v>
      </c>
      <c r="I99" s="317" t="s">
        <v>124</v>
      </c>
      <c r="J99" s="317" t="s">
        <v>124</v>
      </c>
      <c r="K99" s="317" t="s">
        <v>124</v>
      </c>
      <c r="L99" s="317" t="s">
        <v>124</v>
      </c>
      <c r="M99" s="317" t="s">
        <v>124</v>
      </c>
      <c r="N99" s="317" t="s">
        <v>124</v>
      </c>
      <c r="O99" s="317" t="s">
        <v>124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148</v>
      </c>
      <c r="B100" s="299" t="s">
        <v>149</v>
      </c>
      <c r="C100" s="299" t="s">
        <v>147</v>
      </c>
      <c r="D100" s="299" t="s">
        <v>109</v>
      </c>
      <c r="E100" s="299" t="s">
        <v>131</v>
      </c>
      <c r="F100" s="317" t="s">
        <v>124</v>
      </c>
      <c r="G100" s="317" t="s">
        <v>124</v>
      </c>
      <c r="H100" s="317" t="s">
        <v>124</v>
      </c>
      <c r="I100" s="317" t="s">
        <v>124</v>
      </c>
      <c r="J100" s="317" t="s">
        <v>124</v>
      </c>
      <c r="K100" s="317" t="s">
        <v>124</v>
      </c>
      <c r="L100" s="317" t="s">
        <v>124</v>
      </c>
      <c r="M100" s="317" t="s">
        <v>124</v>
      </c>
      <c r="N100" s="317" t="s">
        <v>124</v>
      </c>
      <c r="O100" s="317" t="s">
        <v>124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148</v>
      </c>
      <c r="B101" s="299" t="s">
        <v>149</v>
      </c>
      <c r="C101" s="299" t="s">
        <v>147</v>
      </c>
      <c r="D101" s="299" t="s">
        <v>109</v>
      </c>
      <c r="E101" s="299" t="s">
        <v>132</v>
      </c>
      <c r="F101" s="317" t="s">
        <v>124</v>
      </c>
      <c r="G101" s="317" t="s">
        <v>124</v>
      </c>
      <c r="H101" s="317" t="s">
        <v>124</v>
      </c>
      <c r="I101" s="317" t="s">
        <v>124</v>
      </c>
      <c r="J101" s="317" t="s">
        <v>124</v>
      </c>
      <c r="K101" s="317" t="s">
        <v>124</v>
      </c>
      <c r="L101" s="317" t="s">
        <v>124</v>
      </c>
      <c r="M101" s="317" t="s">
        <v>124</v>
      </c>
      <c r="N101" s="317" t="s">
        <v>124</v>
      </c>
      <c r="O101" s="317" t="s">
        <v>124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148</v>
      </c>
      <c r="B102" s="299" t="s">
        <v>149</v>
      </c>
      <c r="C102" s="299" t="s">
        <v>147</v>
      </c>
      <c r="D102" s="299" t="s">
        <v>109</v>
      </c>
      <c r="E102" s="299" t="s">
        <v>133</v>
      </c>
      <c r="F102" s="317" t="s">
        <v>124</v>
      </c>
      <c r="G102" s="317" t="s">
        <v>124</v>
      </c>
      <c r="H102" s="317" t="s">
        <v>124</v>
      </c>
      <c r="I102" s="317" t="s">
        <v>124</v>
      </c>
      <c r="J102" s="317" t="s">
        <v>124</v>
      </c>
      <c r="K102" s="317" t="s">
        <v>124</v>
      </c>
      <c r="L102" s="317" t="s">
        <v>124</v>
      </c>
      <c r="M102" s="317" t="s">
        <v>124</v>
      </c>
      <c r="N102" s="317" t="s">
        <v>124</v>
      </c>
      <c r="O102" s="317" t="s">
        <v>124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148</v>
      </c>
      <c r="B103" s="299" t="s">
        <v>149</v>
      </c>
      <c r="C103" s="299" t="s">
        <v>147</v>
      </c>
      <c r="D103" s="299" t="s">
        <v>109</v>
      </c>
      <c r="E103" s="299" t="s">
        <v>134</v>
      </c>
      <c r="F103" s="317" t="s">
        <v>124</v>
      </c>
      <c r="G103" s="317" t="s">
        <v>124</v>
      </c>
      <c r="H103" s="317" t="s">
        <v>124</v>
      </c>
      <c r="I103" s="317" t="s">
        <v>124</v>
      </c>
      <c r="J103" s="317" t="s">
        <v>124</v>
      </c>
      <c r="K103" s="317" t="s">
        <v>124</v>
      </c>
      <c r="L103" s="317" t="s">
        <v>124</v>
      </c>
      <c r="M103" s="317" t="s">
        <v>124</v>
      </c>
      <c r="N103" s="317" t="s">
        <v>124</v>
      </c>
      <c r="O103" s="317" t="s">
        <v>124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148</v>
      </c>
      <c r="B104" s="299" t="s">
        <v>149</v>
      </c>
      <c r="C104" s="299" t="s">
        <v>147</v>
      </c>
      <c r="D104" s="299" t="s">
        <v>109</v>
      </c>
      <c r="E104" s="299" t="s">
        <v>135</v>
      </c>
      <c r="F104" s="317" t="s">
        <v>124</v>
      </c>
      <c r="G104" s="317" t="s">
        <v>124</v>
      </c>
      <c r="H104" s="317" t="s">
        <v>124</v>
      </c>
      <c r="I104" s="317" t="s">
        <v>124</v>
      </c>
      <c r="J104" s="317" t="s">
        <v>124</v>
      </c>
      <c r="K104" s="317" t="s">
        <v>124</v>
      </c>
      <c r="L104" s="317" t="s">
        <v>124</v>
      </c>
      <c r="M104" s="317" t="s">
        <v>124</v>
      </c>
      <c r="N104" s="317" t="s">
        <v>124</v>
      </c>
      <c r="O104" s="317" t="s">
        <v>124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148</v>
      </c>
      <c r="B105" s="299" t="s">
        <v>149</v>
      </c>
      <c r="C105" s="299" t="s">
        <v>147</v>
      </c>
      <c r="D105" s="299" t="s">
        <v>109</v>
      </c>
      <c r="E105" s="299" t="s">
        <v>136</v>
      </c>
      <c r="F105" s="317" t="s">
        <v>124</v>
      </c>
      <c r="G105" s="317" t="s">
        <v>124</v>
      </c>
      <c r="H105" s="317" t="s">
        <v>124</v>
      </c>
      <c r="I105" s="317" t="s">
        <v>124</v>
      </c>
      <c r="J105" s="317" t="s">
        <v>124</v>
      </c>
      <c r="K105" s="317" t="s">
        <v>124</v>
      </c>
      <c r="L105" s="317" t="s">
        <v>124</v>
      </c>
      <c r="M105" s="317" t="s">
        <v>124</v>
      </c>
      <c r="N105" s="317" t="s">
        <v>124</v>
      </c>
      <c r="O105" s="317" t="s">
        <v>124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148</v>
      </c>
      <c r="B106" s="299" t="s">
        <v>149</v>
      </c>
      <c r="C106" s="299" t="s">
        <v>147</v>
      </c>
      <c r="D106" s="299" t="s">
        <v>109</v>
      </c>
      <c r="E106" s="299" t="s">
        <v>137</v>
      </c>
      <c r="F106" s="317" t="s">
        <v>124</v>
      </c>
      <c r="G106" s="317" t="s">
        <v>124</v>
      </c>
      <c r="H106" s="317" t="s">
        <v>124</v>
      </c>
      <c r="I106" s="317" t="s">
        <v>124</v>
      </c>
      <c r="J106" s="317" t="s">
        <v>124</v>
      </c>
      <c r="K106" s="317" t="s">
        <v>124</v>
      </c>
      <c r="L106" s="317" t="s">
        <v>124</v>
      </c>
      <c r="M106" s="317" t="s">
        <v>124</v>
      </c>
      <c r="N106" s="317" t="s">
        <v>124</v>
      </c>
      <c r="O106" s="317" t="s">
        <v>124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148</v>
      </c>
      <c r="B107" s="299" t="s">
        <v>149</v>
      </c>
      <c r="C107" s="299" t="s">
        <v>147</v>
      </c>
      <c r="D107" s="299" t="s">
        <v>109</v>
      </c>
      <c r="E107" s="299" t="s">
        <v>138</v>
      </c>
      <c r="F107" s="317" t="s">
        <v>124</v>
      </c>
      <c r="G107" s="317" t="s">
        <v>124</v>
      </c>
      <c r="H107" s="317" t="s">
        <v>124</v>
      </c>
      <c r="I107" s="317" t="s">
        <v>124</v>
      </c>
      <c r="J107" s="317" t="s">
        <v>124</v>
      </c>
      <c r="K107" s="317" t="s">
        <v>124</v>
      </c>
      <c r="L107" s="317" t="s">
        <v>124</v>
      </c>
      <c r="M107" s="317" t="s">
        <v>124</v>
      </c>
      <c r="N107" s="317" t="s">
        <v>124</v>
      </c>
      <c r="O107" s="317" t="s">
        <v>124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148</v>
      </c>
      <c r="B108" s="299" t="s">
        <v>149</v>
      </c>
      <c r="C108" s="299" t="s">
        <v>147</v>
      </c>
      <c r="D108" s="299" t="s">
        <v>109</v>
      </c>
      <c r="E108" s="299" t="s">
        <v>139</v>
      </c>
      <c r="F108" s="317" t="s">
        <v>124</v>
      </c>
      <c r="G108" s="317" t="s">
        <v>124</v>
      </c>
      <c r="H108" s="317" t="s">
        <v>124</v>
      </c>
      <c r="I108" s="317" t="s">
        <v>124</v>
      </c>
      <c r="J108" s="317" t="s">
        <v>124</v>
      </c>
      <c r="K108" s="317" t="s">
        <v>124</v>
      </c>
      <c r="L108" s="317" t="s">
        <v>124</v>
      </c>
      <c r="M108" s="317" t="s">
        <v>124</v>
      </c>
      <c r="N108" s="317" t="s">
        <v>124</v>
      </c>
      <c r="O108" s="317" t="s">
        <v>124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148</v>
      </c>
      <c r="B109" s="299" t="s">
        <v>149</v>
      </c>
      <c r="C109" s="299" t="s">
        <v>147</v>
      </c>
      <c r="D109" s="299" t="s">
        <v>109</v>
      </c>
      <c r="E109" s="299" t="s">
        <v>140</v>
      </c>
      <c r="F109" s="317" t="s">
        <v>124</v>
      </c>
      <c r="G109" s="317" t="s">
        <v>124</v>
      </c>
      <c r="H109" s="317" t="s">
        <v>124</v>
      </c>
      <c r="I109" s="317" t="s">
        <v>124</v>
      </c>
      <c r="J109" s="317" t="s">
        <v>124</v>
      </c>
      <c r="K109" s="317" t="s">
        <v>124</v>
      </c>
      <c r="L109" s="317" t="s">
        <v>124</v>
      </c>
      <c r="M109" s="317" t="s">
        <v>124</v>
      </c>
      <c r="N109" s="317" t="s">
        <v>124</v>
      </c>
      <c r="O109" s="317" t="s">
        <v>124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150</v>
      </c>
      <c r="B110" s="299" t="s">
        <v>151</v>
      </c>
      <c r="C110" s="299" t="s">
        <v>121</v>
      </c>
      <c r="D110" s="299" t="s">
        <v>109</v>
      </c>
      <c r="E110" s="299" t="s">
        <v>123</v>
      </c>
      <c r="F110" s="317" t="s">
        <v>124</v>
      </c>
      <c r="G110" s="317" t="s">
        <v>124</v>
      </c>
      <c r="H110" s="317" t="s">
        <v>124</v>
      </c>
      <c r="I110" s="317" t="s">
        <v>124</v>
      </c>
      <c r="J110" s="317" t="s">
        <v>124</v>
      </c>
      <c r="K110" s="317" t="s">
        <v>124</v>
      </c>
      <c r="L110" s="317" t="s">
        <v>124</v>
      </c>
      <c r="M110" s="317" t="s">
        <v>124</v>
      </c>
      <c r="N110" s="317" t="s">
        <v>124</v>
      </c>
      <c r="O110" s="317" t="s">
        <v>124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150</v>
      </c>
      <c r="B111" s="299" t="s">
        <v>151</v>
      </c>
      <c r="C111" s="299" t="s">
        <v>121</v>
      </c>
      <c r="D111" s="299" t="s">
        <v>109</v>
      </c>
      <c r="E111" s="299" t="s">
        <v>125</v>
      </c>
      <c r="F111" s="317" t="s">
        <v>124</v>
      </c>
      <c r="G111" s="317" t="s">
        <v>124</v>
      </c>
      <c r="H111" s="317" t="s">
        <v>124</v>
      </c>
      <c r="I111" s="317" t="s">
        <v>124</v>
      </c>
      <c r="J111" s="317" t="s">
        <v>124</v>
      </c>
      <c r="K111" s="317" t="s">
        <v>124</v>
      </c>
      <c r="L111" s="317" t="s">
        <v>124</v>
      </c>
      <c r="M111" s="317" t="s">
        <v>124</v>
      </c>
      <c r="N111" s="317" t="s">
        <v>124</v>
      </c>
      <c r="O111" s="317" t="s">
        <v>124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150</v>
      </c>
      <c r="B112" s="299" t="s">
        <v>151</v>
      </c>
      <c r="C112" s="299" t="s">
        <v>121</v>
      </c>
      <c r="D112" s="299" t="s">
        <v>109</v>
      </c>
      <c r="E112" s="299" t="s">
        <v>126</v>
      </c>
      <c r="F112" s="317" t="s">
        <v>124</v>
      </c>
      <c r="G112" s="317" t="s">
        <v>124</v>
      </c>
      <c r="H112" s="317" t="s">
        <v>124</v>
      </c>
      <c r="I112" s="317" t="s">
        <v>124</v>
      </c>
      <c r="J112" s="317" t="s">
        <v>124</v>
      </c>
      <c r="K112" s="317" t="s">
        <v>124</v>
      </c>
      <c r="L112" s="317" t="s">
        <v>124</v>
      </c>
      <c r="M112" s="317" t="s">
        <v>124</v>
      </c>
      <c r="N112" s="317" t="s">
        <v>124</v>
      </c>
      <c r="O112" s="317" t="s">
        <v>124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150</v>
      </c>
      <c r="B113" s="299" t="s">
        <v>151</v>
      </c>
      <c r="C113" s="299" t="s">
        <v>121</v>
      </c>
      <c r="D113" s="299" t="s">
        <v>109</v>
      </c>
      <c r="E113" s="299" t="s">
        <v>127</v>
      </c>
      <c r="F113" s="317" t="s">
        <v>124</v>
      </c>
      <c r="G113" s="317" t="s">
        <v>124</v>
      </c>
      <c r="H113" s="317" t="s">
        <v>124</v>
      </c>
      <c r="I113" s="317" t="s">
        <v>124</v>
      </c>
      <c r="J113" s="317" t="s">
        <v>124</v>
      </c>
      <c r="K113" s="317" t="s">
        <v>124</v>
      </c>
      <c r="L113" s="317" t="s">
        <v>124</v>
      </c>
      <c r="M113" s="317" t="s">
        <v>124</v>
      </c>
      <c r="N113" s="317" t="s">
        <v>124</v>
      </c>
      <c r="O113" s="317" t="s">
        <v>124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150</v>
      </c>
      <c r="B114" s="299" t="s">
        <v>151</v>
      </c>
      <c r="C114" s="299" t="s">
        <v>121</v>
      </c>
      <c r="D114" s="299" t="s">
        <v>109</v>
      </c>
      <c r="E114" s="299" t="s">
        <v>128</v>
      </c>
      <c r="F114" s="317" t="s">
        <v>124</v>
      </c>
      <c r="G114" s="317" t="s">
        <v>124</v>
      </c>
      <c r="H114" s="317" t="s">
        <v>124</v>
      </c>
      <c r="I114" s="317" t="s">
        <v>124</v>
      </c>
      <c r="J114" s="317" t="s">
        <v>124</v>
      </c>
      <c r="K114" s="317" t="s">
        <v>124</v>
      </c>
      <c r="L114" s="317" t="s">
        <v>124</v>
      </c>
      <c r="M114" s="317" t="s">
        <v>124</v>
      </c>
      <c r="N114" s="317" t="s">
        <v>124</v>
      </c>
      <c r="O114" s="317" t="s">
        <v>124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150</v>
      </c>
      <c r="B115" s="299" t="s">
        <v>151</v>
      </c>
      <c r="C115" s="299" t="s">
        <v>121</v>
      </c>
      <c r="D115" s="299" t="s">
        <v>109</v>
      </c>
      <c r="E115" s="299" t="s">
        <v>129</v>
      </c>
      <c r="F115" s="317" t="s">
        <v>124</v>
      </c>
      <c r="G115" s="317" t="s">
        <v>124</v>
      </c>
      <c r="H115" s="317" t="s">
        <v>124</v>
      </c>
      <c r="I115" s="317" t="s">
        <v>124</v>
      </c>
      <c r="J115" s="317" t="s">
        <v>124</v>
      </c>
      <c r="K115" s="317" t="s">
        <v>124</v>
      </c>
      <c r="L115" s="317" t="s">
        <v>124</v>
      </c>
      <c r="M115" s="317" t="s">
        <v>124</v>
      </c>
      <c r="N115" s="317" t="s">
        <v>124</v>
      </c>
      <c r="O115" s="317" t="s">
        <v>124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150</v>
      </c>
      <c r="B116" s="299" t="s">
        <v>151</v>
      </c>
      <c r="C116" s="299" t="s">
        <v>121</v>
      </c>
      <c r="D116" s="299" t="s">
        <v>109</v>
      </c>
      <c r="E116" s="299" t="s">
        <v>130</v>
      </c>
      <c r="F116" s="317" t="s">
        <v>124</v>
      </c>
      <c r="G116" s="317" t="s">
        <v>124</v>
      </c>
      <c r="H116" s="317" t="s">
        <v>124</v>
      </c>
      <c r="I116" s="317" t="s">
        <v>124</v>
      </c>
      <c r="J116" s="317" t="s">
        <v>124</v>
      </c>
      <c r="K116" s="317" t="s">
        <v>124</v>
      </c>
      <c r="L116" s="317" t="s">
        <v>124</v>
      </c>
      <c r="M116" s="317" t="s">
        <v>124</v>
      </c>
      <c r="N116" s="317" t="s">
        <v>124</v>
      </c>
      <c r="O116" s="317" t="s">
        <v>124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150</v>
      </c>
      <c r="B117" s="299" t="s">
        <v>151</v>
      </c>
      <c r="C117" s="299" t="s">
        <v>121</v>
      </c>
      <c r="D117" s="299" t="s">
        <v>109</v>
      </c>
      <c r="E117" s="299" t="s">
        <v>131</v>
      </c>
      <c r="F117" s="317" t="s">
        <v>124</v>
      </c>
      <c r="G117" s="317" t="s">
        <v>124</v>
      </c>
      <c r="H117" s="317" t="s">
        <v>124</v>
      </c>
      <c r="I117" s="317" t="s">
        <v>124</v>
      </c>
      <c r="J117" s="317" t="s">
        <v>124</v>
      </c>
      <c r="K117" s="317" t="s">
        <v>124</v>
      </c>
      <c r="L117" s="317" t="s">
        <v>124</v>
      </c>
      <c r="M117" s="317" t="s">
        <v>124</v>
      </c>
      <c r="N117" s="317" t="s">
        <v>124</v>
      </c>
      <c r="O117" s="317" t="s">
        <v>124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150</v>
      </c>
      <c r="B118" s="299" t="s">
        <v>151</v>
      </c>
      <c r="C118" s="299" t="s">
        <v>121</v>
      </c>
      <c r="D118" s="299" t="s">
        <v>109</v>
      </c>
      <c r="E118" s="299" t="s">
        <v>132</v>
      </c>
      <c r="F118" s="317" t="s">
        <v>124</v>
      </c>
      <c r="G118" s="317" t="s">
        <v>124</v>
      </c>
      <c r="H118" s="317" t="s">
        <v>124</v>
      </c>
      <c r="I118" s="317" t="s">
        <v>124</v>
      </c>
      <c r="J118" s="317" t="s">
        <v>124</v>
      </c>
      <c r="K118" s="317" t="s">
        <v>124</v>
      </c>
      <c r="L118" s="317" t="s">
        <v>124</v>
      </c>
      <c r="M118" s="317" t="s">
        <v>124</v>
      </c>
      <c r="N118" s="317" t="s">
        <v>124</v>
      </c>
      <c r="O118" s="317" t="s">
        <v>124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150</v>
      </c>
      <c r="B119" s="299" t="s">
        <v>151</v>
      </c>
      <c r="C119" s="299" t="s">
        <v>121</v>
      </c>
      <c r="D119" s="299" t="s">
        <v>109</v>
      </c>
      <c r="E119" s="299" t="s">
        <v>133</v>
      </c>
      <c r="F119" s="317" t="s">
        <v>124</v>
      </c>
      <c r="G119" s="317" t="s">
        <v>124</v>
      </c>
      <c r="H119" s="317" t="s">
        <v>124</v>
      </c>
      <c r="I119" s="317" t="s">
        <v>124</v>
      </c>
      <c r="J119" s="317" t="s">
        <v>124</v>
      </c>
      <c r="K119" s="317" t="s">
        <v>124</v>
      </c>
      <c r="L119" s="317" t="s">
        <v>124</v>
      </c>
      <c r="M119" s="317" t="s">
        <v>124</v>
      </c>
      <c r="N119" s="317" t="s">
        <v>124</v>
      </c>
      <c r="O119" s="317" t="s">
        <v>124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150</v>
      </c>
      <c r="B120" s="299" t="s">
        <v>151</v>
      </c>
      <c r="C120" s="299" t="s">
        <v>121</v>
      </c>
      <c r="D120" s="299" t="s">
        <v>109</v>
      </c>
      <c r="E120" s="299" t="s">
        <v>134</v>
      </c>
      <c r="F120" s="317" t="s">
        <v>124</v>
      </c>
      <c r="G120" s="317" t="s">
        <v>124</v>
      </c>
      <c r="H120" s="317" t="s">
        <v>124</v>
      </c>
      <c r="I120" s="317" t="s">
        <v>124</v>
      </c>
      <c r="J120" s="317" t="s">
        <v>124</v>
      </c>
      <c r="K120" s="317" t="s">
        <v>124</v>
      </c>
      <c r="L120" s="317" t="s">
        <v>124</v>
      </c>
      <c r="M120" s="317" t="s">
        <v>124</v>
      </c>
      <c r="N120" s="317" t="s">
        <v>124</v>
      </c>
      <c r="O120" s="317" t="s">
        <v>124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150</v>
      </c>
      <c r="B121" s="299" t="s">
        <v>151</v>
      </c>
      <c r="C121" s="299" t="s">
        <v>121</v>
      </c>
      <c r="D121" s="299" t="s">
        <v>109</v>
      </c>
      <c r="E121" s="299" t="s">
        <v>135</v>
      </c>
      <c r="F121" s="317" t="s">
        <v>124</v>
      </c>
      <c r="G121" s="317" t="s">
        <v>124</v>
      </c>
      <c r="H121" s="317" t="s">
        <v>124</v>
      </c>
      <c r="I121" s="317" t="s">
        <v>124</v>
      </c>
      <c r="J121" s="317" t="s">
        <v>124</v>
      </c>
      <c r="K121" s="317" t="s">
        <v>124</v>
      </c>
      <c r="L121" s="317" t="s">
        <v>124</v>
      </c>
      <c r="M121" s="317" t="s">
        <v>124</v>
      </c>
      <c r="N121" s="317" t="s">
        <v>124</v>
      </c>
      <c r="O121" s="317" t="s">
        <v>124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150</v>
      </c>
      <c r="B122" s="299" t="s">
        <v>151</v>
      </c>
      <c r="C122" s="299" t="s">
        <v>121</v>
      </c>
      <c r="D122" s="299" t="s">
        <v>109</v>
      </c>
      <c r="E122" s="299" t="s">
        <v>136</v>
      </c>
      <c r="F122" s="317" t="s">
        <v>124</v>
      </c>
      <c r="G122" s="317" t="s">
        <v>124</v>
      </c>
      <c r="H122" s="317" t="s">
        <v>124</v>
      </c>
      <c r="I122" s="317" t="s">
        <v>124</v>
      </c>
      <c r="J122" s="317" t="s">
        <v>124</v>
      </c>
      <c r="K122" s="317" t="s">
        <v>124</v>
      </c>
      <c r="L122" s="317" t="s">
        <v>124</v>
      </c>
      <c r="M122" s="317" t="s">
        <v>124</v>
      </c>
      <c r="N122" s="317" t="s">
        <v>124</v>
      </c>
      <c r="O122" s="317" t="s">
        <v>124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150</v>
      </c>
      <c r="B123" s="299" t="s">
        <v>151</v>
      </c>
      <c r="C123" s="299" t="s">
        <v>121</v>
      </c>
      <c r="D123" s="299" t="s">
        <v>109</v>
      </c>
      <c r="E123" s="299" t="s">
        <v>137</v>
      </c>
      <c r="F123" s="317" t="s">
        <v>124</v>
      </c>
      <c r="G123" s="317" t="s">
        <v>124</v>
      </c>
      <c r="H123" s="317" t="s">
        <v>124</v>
      </c>
      <c r="I123" s="317" t="s">
        <v>124</v>
      </c>
      <c r="J123" s="317" t="s">
        <v>124</v>
      </c>
      <c r="K123" s="317" t="s">
        <v>124</v>
      </c>
      <c r="L123" s="317" t="s">
        <v>124</v>
      </c>
      <c r="M123" s="317" t="s">
        <v>124</v>
      </c>
      <c r="N123" s="317" t="s">
        <v>124</v>
      </c>
      <c r="O123" s="317" t="s">
        <v>124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150</v>
      </c>
      <c r="B124" s="299" t="s">
        <v>151</v>
      </c>
      <c r="C124" s="299" t="s">
        <v>121</v>
      </c>
      <c r="D124" s="299" t="s">
        <v>109</v>
      </c>
      <c r="E124" s="299" t="s">
        <v>138</v>
      </c>
      <c r="F124" s="317" t="s">
        <v>124</v>
      </c>
      <c r="G124" s="317" t="s">
        <v>124</v>
      </c>
      <c r="H124" s="317" t="s">
        <v>124</v>
      </c>
      <c r="I124" s="317" t="s">
        <v>124</v>
      </c>
      <c r="J124" s="317" t="s">
        <v>124</v>
      </c>
      <c r="K124" s="317" t="s">
        <v>124</v>
      </c>
      <c r="L124" s="317" t="s">
        <v>124</v>
      </c>
      <c r="M124" s="317" t="s">
        <v>124</v>
      </c>
      <c r="N124" s="317" t="s">
        <v>124</v>
      </c>
      <c r="O124" s="317" t="s">
        <v>124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150</v>
      </c>
      <c r="B125" s="299" t="s">
        <v>151</v>
      </c>
      <c r="C125" s="299" t="s">
        <v>121</v>
      </c>
      <c r="D125" s="299" t="s">
        <v>109</v>
      </c>
      <c r="E125" s="299" t="s">
        <v>139</v>
      </c>
      <c r="F125" s="317" t="s">
        <v>124</v>
      </c>
      <c r="G125" s="317" t="s">
        <v>124</v>
      </c>
      <c r="H125" s="317" t="s">
        <v>124</v>
      </c>
      <c r="I125" s="317" t="s">
        <v>124</v>
      </c>
      <c r="J125" s="317" t="s">
        <v>124</v>
      </c>
      <c r="K125" s="317" t="s">
        <v>124</v>
      </c>
      <c r="L125" s="317" t="s">
        <v>124</v>
      </c>
      <c r="M125" s="317" t="s">
        <v>124</v>
      </c>
      <c r="N125" s="317" t="s">
        <v>124</v>
      </c>
      <c r="O125" s="317" t="s">
        <v>124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150</v>
      </c>
      <c r="B126" s="299" t="s">
        <v>151</v>
      </c>
      <c r="C126" s="299" t="s">
        <v>121</v>
      </c>
      <c r="D126" s="299" t="s">
        <v>109</v>
      </c>
      <c r="E126" s="299" t="s">
        <v>140</v>
      </c>
      <c r="F126" s="317" t="s">
        <v>124</v>
      </c>
      <c r="G126" s="317" t="s">
        <v>124</v>
      </c>
      <c r="H126" s="317" t="s">
        <v>124</v>
      </c>
      <c r="I126" s="317" t="s">
        <v>124</v>
      </c>
      <c r="J126" s="317" t="s">
        <v>124</v>
      </c>
      <c r="K126" s="317" t="s">
        <v>124</v>
      </c>
      <c r="L126" s="317" t="s">
        <v>124</v>
      </c>
      <c r="M126" s="317" t="s">
        <v>124</v>
      </c>
      <c r="N126" s="317" t="s">
        <v>124</v>
      </c>
      <c r="O126" s="317" t="s">
        <v>124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152</v>
      </c>
      <c r="B127" s="299" t="s">
        <v>153</v>
      </c>
      <c r="C127" s="299" t="s">
        <v>121</v>
      </c>
      <c r="D127" s="299" t="s">
        <v>109</v>
      </c>
      <c r="E127" s="299" t="s">
        <v>123</v>
      </c>
      <c r="F127" s="317" t="s">
        <v>124</v>
      </c>
      <c r="G127" s="317" t="s">
        <v>124</v>
      </c>
      <c r="H127" s="317" t="s">
        <v>124</v>
      </c>
      <c r="I127" s="317" t="s">
        <v>124</v>
      </c>
      <c r="J127" s="317" t="s">
        <v>124</v>
      </c>
      <c r="K127" s="317" t="s">
        <v>124</v>
      </c>
      <c r="L127" s="317" t="s">
        <v>124</v>
      </c>
      <c r="M127" s="317" t="s">
        <v>124</v>
      </c>
      <c r="N127" s="317" t="s">
        <v>124</v>
      </c>
      <c r="O127" s="317" t="s">
        <v>124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152</v>
      </c>
      <c r="B128" s="299" t="s">
        <v>153</v>
      </c>
      <c r="C128" s="299" t="s">
        <v>121</v>
      </c>
      <c r="D128" s="299" t="s">
        <v>109</v>
      </c>
      <c r="E128" s="299" t="s">
        <v>125</v>
      </c>
      <c r="F128" s="317" t="s">
        <v>124</v>
      </c>
      <c r="G128" s="317" t="s">
        <v>124</v>
      </c>
      <c r="H128" s="317" t="s">
        <v>124</v>
      </c>
      <c r="I128" s="317" t="s">
        <v>124</v>
      </c>
      <c r="J128" s="317" t="s">
        <v>124</v>
      </c>
      <c r="K128" s="317" t="s">
        <v>124</v>
      </c>
      <c r="L128" s="317" t="s">
        <v>124</v>
      </c>
      <c r="M128" s="317" t="s">
        <v>124</v>
      </c>
      <c r="N128" s="317" t="s">
        <v>124</v>
      </c>
      <c r="O128" s="317" t="s">
        <v>124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152</v>
      </c>
      <c r="B129" s="299" t="s">
        <v>153</v>
      </c>
      <c r="C129" s="299" t="s">
        <v>121</v>
      </c>
      <c r="D129" s="299" t="s">
        <v>109</v>
      </c>
      <c r="E129" s="299" t="s">
        <v>126</v>
      </c>
      <c r="F129" s="317" t="s">
        <v>124</v>
      </c>
      <c r="G129" s="317" t="s">
        <v>124</v>
      </c>
      <c r="H129" s="317" t="s">
        <v>124</v>
      </c>
      <c r="I129" s="317" t="s">
        <v>124</v>
      </c>
      <c r="J129" s="317" t="s">
        <v>124</v>
      </c>
      <c r="K129" s="317" t="s">
        <v>124</v>
      </c>
      <c r="L129" s="317" t="s">
        <v>124</v>
      </c>
      <c r="M129" s="317" t="s">
        <v>124</v>
      </c>
      <c r="N129" s="317" t="s">
        <v>124</v>
      </c>
      <c r="O129" s="317" t="s">
        <v>124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152</v>
      </c>
      <c r="B130" s="299" t="s">
        <v>153</v>
      </c>
      <c r="C130" s="299" t="s">
        <v>121</v>
      </c>
      <c r="D130" s="299" t="s">
        <v>109</v>
      </c>
      <c r="E130" s="299" t="s">
        <v>127</v>
      </c>
      <c r="F130" s="317" t="s">
        <v>124</v>
      </c>
      <c r="G130" s="317" t="s">
        <v>124</v>
      </c>
      <c r="H130" s="317" t="s">
        <v>124</v>
      </c>
      <c r="I130" s="317" t="s">
        <v>124</v>
      </c>
      <c r="J130" s="317" t="s">
        <v>124</v>
      </c>
      <c r="K130" s="317" t="s">
        <v>124</v>
      </c>
      <c r="L130" s="317" t="s">
        <v>124</v>
      </c>
      <c r="M130" s="317" t="s">
        <v>124</v>
      </c>
      <c r="N130" s="317" t="s">
        <v>124</v>
      </c>
      <c r="O130" s="317" t="s">
        <v>124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152</v>
      </c>
      <c r="B131" s="299" t="s">
        <v>153</v>
      </c>
      <c r="C131" s="299" t="s">
        <v>121</v>
      </c>
      <c r="D131" s="299" t="s">
        <v>109</v>
      </c>
      <c r="E131" s="299" t="s">
        <v>128</v>
      </c>
      <c r="F131" s="317" t="s">
        <v>124</v>
      </c>
      <c r="G131" s="317" t="s">
        <v>124</v>
      </c>
      <c r="H131" s="317" t="s">
        <v>124</v>
      </c>
      <c r="I131" s="317" t="s">
        <v>124</v>
      </c>
      <c r="J131" s="317" t="s">
        <v>124</v>
      </c>
      <c r="K131" s="317" t="s">
        <v>124</v>
      </c>
      <c r="L131" s="317" t="s">
        <v>124</v>
      </c>
      <c r="M131" s="317" t="s">
        <v>124</v>
      </c>
      <c r="N131" s="317" t="s">
        <v>124</v>
      </c>
      <c r="O131" s="317" t="s">
        <v>124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152</v>
      </c>
      <c r="B132" s="299" t="s">
        <v>153</v>
      </c>
      <c r="C132" s="299" t="s">
        <v>121</v>
      </c>
      <c r="D132" s="299" t="s">
        <v>109</v>
      </c>
      <c r="E132" s="299" t="s">
        <v>129</v>
      </c>
      <c r="F132" s="317" t="s">
        <v>124</v>
      </c>
      <c r="G132" s="317" t="s">
        <v>124</v>
      </c>
      <c r="H132" s="317" t="s">
        <v>124</v>
      </c>
      <c r="I132" s="317" t="s">
        <v>124</v>
      </c>
      <c r="J132" s="317" t="s">
        <v>124</v>
      </c>
      <c r="K132" s="317" t="s">
        <v>124</v>
      </c>
      <c r="L132" s="317" t="s">
        <v>124</v>
      </c>
      <c r="M132" s="317" t="s">
        <v>124</v>
      </c>
      <c r="N132" s="317" t="s">
        <v>124</v>
      </c>
      <c r="O132" s="317" t="s">
        <v>124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152</v>
      </c>
      <c r="B133" s="299" t="s">
        <v>153</v>
      </c>
      <c r="C133" s="299" t="s">
        <v>121</v>
      </c>
      <c r="D133" s="299" t="s">
        <v>109</v>
      </c>
      <c r="E133" s="299" t="s">
        <v>130</v>
      </c>
      <c r="F133" s="317" t="s">
        <v>124</v>
      </c>
      <c r="G133" s="317" t="s">
        <v>124</v>
      </c>
      <c r="H133" s="317" t="s">
        <v>124</v>
      </c>
      <c r="I133" s="317" t="s">
        <v>124</v>
      </c>
      <c r="J133" s="317" t="s">
        <v>124</v>
      </c>
      <c r="K133" s="317" t="s">
        <v>124</v>
      </c>
      <c r="L133" s="317" t="s">
        <v>124</v>
      </c>
      <c r="M133" s="317" t="s">
        <v>124</v>
      </c>
      <c r="N133" s="317" t="s">
        <v>124</v>
      </c>
      <c r="O133" s="317" t="s">
        <v>124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152</v>
      </c>
      <c r="B134" s="299" t="s">
        <v>153</v>
      </c>
      <c r="C134" s="299" t="s">
        <v>121</v>
      </c>
      <c r="D134" s="299" t="s">
        <v>109</v>
      </c>
      <c r="E134" s="299" t="s">
        <v>131</v>
      </c>
      <c r="F134" s="317" t="s">
        <v>124</v>
      </c>
      <c r="G134" s="317" t="s">
        <v>124</v>
      </c>
      <c r="H134" s="317" t="s">
        <v>124</v>
      </c>
      <c r="I134" s="317" t="s">
        <v>124</v>
      </c>
      <c r="J134" s="317" t="s">
        <v>124</v>
      </c>
      <c r="K134" s="317" t="s">
        <v>124</v>
      </c>
      <c r="L134" s="317" t="s">
        <v>124</v>
      </c>
      <c r="M134" s="317" t="s">
        <v>124</v>
      </c>
      <c r="N134" s="317" t="s">
        <v>124</v>
      </c>
      <c r="O134" s="317" t="s">
        <v>124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152</v>
      </c>
      <c r="B135" s="299" t="s">
        <v>153</v>
      </c>
      <c r="C135" s="299" t="s">
        <v>121</v>
      </c>
      <c r="D135" s="299" t="s">
        <v>109</v>
      </c>
      <c r="E135" s="299" t="s">
        <v>132</v>
      </c>
      <c r="F135" s="317" t="s">
        <v>124</v>
      </c>
      <c r="G135" s="317" t="s">
        <v>124</v>
      </c>
      <c r="H135" s="317" t="s">
        <v>124</v>
      </c>
      <c r="I135" s="317" t="s">
        <v>124</v>
      </c>
      <c r="J135" s="317" t="s">
        <v>124</v>
      </c>
      <c r="K135" s="317" t="s">
        <v>124</v>
      </c>
      <c r="L135" s="317" t="s">
        <v>124</v>
      </c>
      <c r="M135" s="317" t="s">
        <v>124</v>
      </c>
      <c r="N135" s="317" t="s">
        <v>124</v>
      </c>
      <c r="O135" s="317" t="s">
        <v>124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152</v>
      </c>
      <c r="B136" s="299" t="s">
        <v>153</v>
      </c>
      <c r="C136" s="299" t="s">
        <v>121</v>
      </c>
      <c r="D136" s="299" t="s">
        <v>109</v>
      </c>
      <c r="E136" s="299" t="s">
        <v>133</v>
      </c>
      <c r="F136" s="317" t="s">
        <v>124</v>
      </c>
      <c r="G136" s="317" t="s">
        <v>124</v>
      </c>
      <c r="H136" s="317" t="s">
        <v>124</v>
      </c>
      <c r="I136" s="317" t="s">
        <v>124</v>
      </c>
      <c r="J136" s="317" t="s">
        <v>124</v>
      </c>
      <c r="K136" s="317" t="s">
        <v>124</v>
      </c>
      <c r="L136" s="317" t="s">
        <v>124</v>
      </c>
      <c r="M136" s="317" t="s">
        <v>124</v>
      </c>
      <c r="N136" s="317" t="s">
        <v>124</v>
      </c>
      <c r="O136" s="317" t="s">
        <v>124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152</v>
      </c>
      <c r="B137" s="299" t="s">
        <v>153</v>
      </c>
      <c r="C137" s="299" t="s">
        <v>121</v>
      </c>
      <c r="D137" s="299" t="s">
        <v>109</v>
      </c>
      <c r="E137" s="299" t="s">
        <v>134</v>
      </c>
      <c r="F137" s="317" t="s">
        <v>124</v>
      </c>
      <c r="G137" s="317" t="s">
        <v>124</v>
      </c>
      <c r="H137" s="317" t="s">
        <v>124</v>
      </c>
      <c r="I137" s="317" t="s">
        <v>124</v>
      </c>
      <c r="J137" s="317" t="s">
        <v>124</v>
      </c>
      <c r="K137" s="317" t="s">
        <v>124</v>
      </c>
      <c r="L137" s="317" t="s">
        <v>124</v>
      </c>
      <c r="M137" s="317" t="s">
        <v>124</v>
      </c>
      <c r="N137" s="317" t="s">
        <v>124</v>
      </c>
      <c r="O137" s="317" t="s">
        <v>124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152</v>
      </c>
      <c r="B138" s="299" t="s">
        <v>153</v>
      </c>
      <c r="C138" s="299" t="s">
        <v>121</v>
      </c>
      <c r="D138" s="299" t="s">
        <v>109</v>
      </c>
      <c r="E138" s="299" t="s">
        <v>135</v>
      </c>
      <c r="F138" s="317" t="s">
        <v>124</v>
      </c>
      <c r="G138" s="317" t="s">
        <v>124</v>
      </c>
      <c r="H138" s="317" t="s">
        <v>124</v>
      </c>
      <c r="I138" s="317" t="s">
        <v>124</v>
      </c>
      <c r="J138" s="317" t="s">
        <v>124</v>
      </c>
      <c r="K138" s="317" t="s">
        <v>124</v>
      </c>
      <c r="L138" s="317" t="s">
        <v>124</v>
      </c>
      <c r="M138" s="317" t="s">
        <v>124</v>
      </c>
      <c r="N138" s="317" t="s">
        <v>124</v>
      </c>
      <c r="O138" s="317" t="s">
        <v>124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152</v>
      </c>
      <c r="B139" s="299" t="s">
        <v>153</v>
      </c>
      <c r="C139" s="299" t="s">
        <v>121</v>
      </c>
      <c r="D139" s="299" t="s">
        <v>109</v>
      </c>
      <c r="E139" s="299" t="s">
        <v>136</v>
      </c>
      <c r="F139" s="317" t="s">
        <v>124</v>
      </c>
      <c r="G139" s="317" t="s">
        <v>124</v>
      </c>
      <c r="H139" s="317" t="s">
        <v>124</v>
      </c>
      <c r="I139" s="317" t="s">
        <v>124</v>
      </c>
      <c r="J139" s="317" t="s">
        <v>124</v>
      </c>
      <c r="K139" s="317" t="s">
        <v>124</v>
      </c>
      <c r="L139" s="317" t="s">
        <v>124</v>
      </c>
      <c r="M139" s="317" t="s">
        <v>124</v>
      </c>
      <c r="N139" s="317" t="s">
        <v>124</v>
      </c>
      <c r="O139" s="317" t="s">
        <v>124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152</v>
      </c>
      <c r="B140" s="299" t="s">
        <v>153</v>
      </c>
      <c r="C140" s="299" t="s">
        <v>121</v>
      </c>
      <c r="D140" s="299" t="s">
        <v>109</v>
      </c>
      <c r="E140" s="299" t="s">
        <v>137</v>
      </c>
      <c r="F140" s="317" t="s">
        <v>124</v>
      </c>
      <c r="G140" s="317" t="s">
        <v>124</v>
      </c>
      <c r="H140" s="317" t="s">
        <v>124</v>
      </c>
      <c r="I140" s="317" t="s">
        <v>124</v>
      </c>
      <c r="J140" s="317" t="s">
        <v>124</v>
      </c>
      <c r="K140" s="317" t="s">
        <v>124</v>
      </c>
      <c r="L140" s="317" t="s">
        <v>124</v>
      </c>
      <c r="M140" s="317" t="s">
        <v>124</v>
      </c>
      <c r="N140" s="317" t="s">
        <v>124</v>
      </c>
      <c r="O140" s="317" t="s">
        <v>124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152</v>
      </c>
      <c r="B141" s="299" t="s">
        <v>153</v>
      </c>
      <c r="C141" s="299" t="s">
        <v>121</v>
      </c>
      <c r="D141" s="299" t="s">
        <v>109</v>
      </c>
      <c r="E141" s="299" t="s">
        <v>138</v>
      </c>
      <c r="F141" s="317" t="s">
        <v>124</v>
      </c>
      <c r="G141" s="317" t="s">
        <v>124</v>
      </c>
      <c r="H141" s="317" t="s">
        <v>124</v>
      </c>
      <c r="I141" s="317" t="s">
        <v>124</v>
      </c>
      <c r="J141" s="317" t="s">
        <v>124</v>
      </c>
      <c r="K141" s="317" t="s">
        <v>124</v>
      </c>
      <c r="L141" s="317" t="s">
        <v>124</v>
      </c>
      <c r="M141" s="317" t="s">
        <v>124</v>
      </c>
      <c r="N141" s="317" t="s">
        <v>124</v>
      </c>
      <c r="O141" s="317" t="s">
        <v>124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152</v>
      </c>
      <c r="B142" s="299" t="s">
        <v>153</v>
      </c>
      <c r="C142" s="299" t="s">
        <v>121</v>
      </c>
      <c r="D142" s="299" t="s">
        <v>109</v>
      </c>
      <c r="E142" s="299" t="s">
        <v>139</v>
      </c>
      <c r="F142" s="317" t="s">
        <v>124</v>
      </c>
      <c r="G142" s="317" t="s">
        <v>124</v>
      </c>
      <c r="H142" s="317" t="s">
        <v>124</v>
      </c>
      <c r="I142" s="317" t="s">
        <v>124</v>
      </c>
      <c r="J142" s="317" t="s">
        <v>124</v>
      </c>
      <c r="K142" s="317" t="s">
        <v>124</v>
      </c>
      <c r="L142" s="317" t="s">
        <v>124</v>
      </c>
      <c r="M142" s="317" t="s">
        <v>124</v>
      </c>
      <c r="N142" s="317" t="s">
        <v>124</v>
      </c>
      <c r="O142" s="317" t="s">
        <v>124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152</v>
      </c>
      <c r="B143" s="299" t="s">
        <v>153</v>
      </c>
      <c r="C143" s="299" t="s">
        <v>121</v>
      </c>
      <c r="D143" s="299" t="s">
        <v>109</v>
      </c>
      <c r="E143" s="299" t="s">
        <v>140</v>
      </c>
      <c r="F143" s="317" t="s">
        <v>124</v>
      </c>
      <c r="G143" s="317" t="s">
        <v>124</v>
      </c>
      <c r="H143" s="317" t="s">
        <v>124</v>
      </c>
      <c r="I143" s="317" t="s">
        <v>124</v>
      </c>
      <c r="J143" s="317" t="s">
        <v>124</v>
      </c>
      <c r="K143" s="317" t="s">
        <v>124</v>
      </c>
      <c r="L143" s="317" t="s">
        <v>124</v>
      </c>
      <c r="M143" s="317" t="s">
        <v>124</v>
      </c>
      <c r="N143" s="317" t="s">
        <v>124</v>
      </c>
      <c r="O143" s="317" t="s">
        <v>124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154</v>
      </c>
      <c r="B144" s="299" t="s">
        <v>155</v>
      </c>
      <c r="C144" s="299" t="s">
        <v>121</v>
      </c>
      <c r="D144" s="299" t="s">
        <v>109</v>
      </c>
      <c r="E144" s="299" t="s">
        <v>123</v>
      </c>
      <c r="F144" s="317" t="s">
        <v>124</v>
      </c>
      <c r="G144" s="317" t="s">
        <v>124</v>
      </c>
      <c r="H144" s="317" t="s">
        <v>124</v>
      </c>
      <c r="I144" s="317" t="s">
        <v>124</v>
      </c>
      <c r="J144" s="317" t="s">
        <v>124</v>
      </c>
      <c r="K144" s="317" t="s">
        <v>124</v>
      </c>
      <c r="L144" s="317" t="s">
        <v>124</v>
      </c>
      <c r="M144" s="317" t="s">
        <v>124</v>
      </c>
      <c r="N144" s="317" t="s">
        <v>124</v>
      </c>
      <c r="O144" s="317" t="s">
        <v>124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154</v>
      </c>
      <c r="B145" s="299" t="s">
        <v>155</v>
      </c>
      <c r="C145" s="299" t="s">
        <v>121</v>
      </c>
      <c r="D145" s="299" t="s">
        <v>109</v>
      </c>
      <c r="E145" s="299" t="s">
        <v>125</v>
      </c>
      <c r="F145" s="317" t="s">
        <v>124</v>
      </c>
      <c r="G145" s="317" t="s">
        <v>124</v>
      </c>
      <c r="H145" s="317" t="s">
        <v>124</v>
      </c>
      <c r="I145" s="317" t="s">
        <v>124</v>
      </c>
      <c r="J145" s="317" t="s">
        <v>124</v>
      </c>
      <c r="K145" s="317" t="s">
        <v>124</v>
      </c>
      <c r="L145" s="317" t="s">
        <v>124</v>
      </c>
      <c r="M145" s="317" t="s">
        <v>124</v>
      </c>
      <c r="N145" s="317" t="s">
        <v>124</v>
      </c>
      <c r="O145" s="317" t="s">
        <v>124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154</v>
      </c>
      <c r="B146" s="299" t="s">
        <v>155</v>
      </c>
      <c r="C146" s="299" t="s">
        <v>121</v>
      </c>
      <c r="D146" s="299" t="s">
        <v>109</v>
      </c>
      <c r="E146" s="299" t="s">
        <v>126</v>
      </c>
      <c r="F146" s="317" t="s">
        <v>124</v>
      </c>
      <c r="G146" s="317" t="s">
        <v>124</v>
      </c>
      <c r="H146" s="317" t="s">
        <v>124</v>
      </c>
      <c r="I146" s="317" t="s">
        <v>124</v>
      </c>
      <c r="J146" s="317" t="s">
        <v>124</v>
      </c>
      <c r="K146" s="317" t="s">
        <v>124</v>
      </c>
      <c r="L146" s="317" t="s">
        <v>124</v>
      </c>
      <c r="M146" s="317" t="s">
        <v>124</v>
      </c>
      <c r="N146" s="317" t="s">
        <v>124</v>
      </c>
      <c r="O146" s="317" t="s">
        <v>124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154</v>
      </c>
      <c r="B147" s="299" t="s">
        <v>155</v>
      </c>
      <c r="C147" s="299" t="s">
        <v>121</v>
      </c>
      <c r="D147" s="299" t="s">
        <v>109</v>
      </c>
      <c r="E147" s="299" t="s">
        <v>127</v>
      </c>
      <c r="F147" s="317" t="s">
        <v>124</v>
      </c>
      <c r="G147" s="317" t="s">
        <v>124</v>
      </c>
      <c r="H147" s="317" t="s">
        <v>124</v>
      </c>
      <c r="I147" s="317" t="s">
        <v>124</v>
      </c>
      <c r="J147" s="317" t="s">
        <v>124</v>
      </c>
      <c r="K147" s="317" t="s">
        <v>124</v>
      </c>
      <c r="L147" s="317" t="s">
        <v>124</v>
      </c>
      <c r="M147" s="317" t="s">
        <v>124</v>
      </c>
      <c r="N147" s="317" t="s">
        <v>124</v>
      </c>
      <c r="O147" s="317" t="s">
        <v>124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154</v>
      </c>
      <c r="B148" s="299" t="s">
        <v>155</v>
      </c>
      <c r="C148" s="299" t="s">
        <v>121</v>
      </c>
      <c r="D148" s="299" t="s">
        <v>109</v>
      </c>
      <c r="E148" s="299" t="s">
        <v>128</v>
      </c>
      <c r="F148" s="317" t="s">
        <v>124</v>
      </c>
      <c r="G148" s="317" t="s">
        <v>124</v>
      </c>
      <c r="H148" s="317" t="s">
        <v>124</v>
      </c>
      <c r="I148" s="317" t="s">
        <v>124</v>
      </c>
      <c r="J148" s="317" t="s">
        <v>124</v>
      </c>
      <c r="K148" s="317" t="s">
        <v>124</v>
      </c>
      <c r="L148" s="317" t="s">
        <v>124</v>
      </c>
      <c r="M148" s="317" t="s">
        <v>124</v>
      </c>
      <c r="N148" s="317" t="s">
        <v>124</v>
      </c>
      <c r="O148" s="317" t="s">
        <v>124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154</v>
      </c>
      <c r="B149" s="299" t="s">
        <v>155</v>
      </c>
      <c r="C149" s="299" t="s">
        <v>121</v>
      </c>
      <c r="D149" s="299" t="s">
        <v>109</v>
      </c>
      <c r="E149" s="299" t="s">
        <v>129</v>
      </c>
      <c r="F149" s="317" t="s">
        <v>124</v>
      </c>
      <c r="G149" s="317" t="s">
        <v>124</v>
      </c>
      <c r="H149" s="317" t="s">
        <v>124</v>
      </c>
      <c r="I149" s="317" t="s">
        <v>124</v>
      </c>
      <c r="J149" s="317" t="s">
        <v>124</v>
      </c>
      <c r="K149" s="317" t="s">
        <v>124</v>
      </c>
      <c r="L149" s="317" t="s">
        <v>124</v>
      </c>
      <c r="M149" s="317" t="s">
        <v>124</v>
      </c>
      <c r="N149" s="317" t="s">
        <v>124</v>
      </c>
      <c r="O149" s="317" t="s">
        <v>124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154</v>
      </c>
      <c r="B150" s="299" t="s">
        <v>155</v>
      </c>
      <c r="C150" s="299" t="s">
        <v>121</v>
      </c>
      <c r="D150" s="299" t="s">
        <v>109</v>
      </c>
      <c r="E150" s="299" t="s">
        <v>130</v>
      </c>
      <c r="F150" s="317" t="s">
        <v>124</v>
      </c>
      <c r="G150" s="317" t="s">
        <v>124</v>
      </c>
      <c r="H150" s="317" t="s">
        <v>124</v>
      </c>
      <c r="I150" s="317" t="s">
        <v>124</v>
      </c>
      <c r="J150" s="317" t="s">
        <v>124</v>
      </c>
      <c r="K150" s="317" t="s">
        <v>124</v>
      </c>
      <c r="L150" s="317" t="s">
        <v>124</v>
      </c>
      <c r="M150" s="317" t="s">
        <v>124</v>
      </c>
      <c r="N150" s="317" t="s">
        <v>124</v>
      </c>
      <c r="O150" s="317" t="s">
        <v>124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154</v>
      </c>
      <c r="B151" s="299" t="s">
        <v>155</v>
      </c>
      <c r="C151" s="299" t="s">
        <v>121</v>
      </c>
      <c r="D151" s="299" t="s">
        <v>109</v>
      </c>
      <c r="E151" s="299" t="s">
        <v>131</v>
      </c>
      <c r="F151" s="317" t="s">
        <v>124</v>
      </c>
      <c r="G151" s="317" t="s">
        <v>124</v>
      </c>
      <c r="H151" s="317" t="s">
        <v>124</v>
      </c>
      <c r="I151" s="317" t="s">
        <v>124</v>
      </c>
      <c r="J151" s="317" t="s">
        <v>124</v>
      </c>
      <c r="K151" s="317" t="s">
        <v>124</v>
      </c>
      <c r="L151" s="317" t="s">
        <v>124</v>
      </c>
      <c r="M151" s="317" t="s">
        <v>124</v>
      </c>
      <c r="N151" s="317" t="s">
        <v>124</v>
      </c>
      <c r="O151" s="317" t="s">
        <v>124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154</v>
      </c>
      <c r="B152" s="299" t="s">
        <v>155</v>
      </c>
      <c r="C152" s="299" t="s">
        <v>121</v>
      </c>
      <c r="D152" s="299" t="s">
        <v>109</v>
      </c>
      <c r="E152" s="299" t="s">
        <v>132</v>
      </c>
      <c r="F152" s="317" t="s">
        <v>124</v>
      </c>
      <c r="G152" s="317" t="s">
        <v>124</v>
      </c>
      <c r="H152" s="317" t="s">
        <v>124</v>
      </c>
      <c r="I152" s="317" t="s">
        <v>124</v>
      </c>
      <c r="J152" s="317" t="s">
        <v>124</v>
      </c>
      <c r="K152" s="317" t="s">
        <v>124</v>
      </c>
      <c r="L152" s="317" t="s">
        <v>124</v>
      </c>
      <c r="M152" s="317" t="s">
        <v>124</v>
      </c>
      <c r="N152" s="317" t="s">
        <v>124</v>
      </c>
      <c r="O152" s="317" t="s">
        <v>124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154</v>
      </c>
      <c r="B153" s="299" t="s">
        <v>155</v>
      </c>
      <c r="C153" s="299" t="s">
        <v>121</v>
      </c>
      <c r="D153" s="299" t="s">
        <v>109</v>
      </c>
      <c r="E153" s="299" t="s">
        <v>133</v>
      </c>
      <c r="F153" s="317" t="s">
        <v>124</v>
      </c>
      <c r="G153" s="317" t="s">
        <v>124</v>
      </c>
      <c r="H153" s="317" t="s">
        <v>124</v>
      </c>
      <c r="I153" s="317" t="s">
        <v>124</v>
      </c>
      <c r="J153" s="317" t="s">
        <v>124</v>
      </c>
      <c r="K153" s="317" t="s">
        <v>124</v>
      </c>
      <c r="L153" s="317" t="s">
        <v>124</v>
      </c>
      <c r="M153" s="317" t="s">
        <v>124</v>
      </c>
      <c r="N153" s="317" t="s">
        <v>124</v>
      </c>
      <c r="O153" s="317" t="s">
        <v>124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154</v>
      </c>
      <c r="B154" s="299" t="s">
        <v>155</v>
      </c>
      <c r="C154" s="299" t="s">
        <v>121</v>
      </c>
      <c r="D154" s="299" t="s">
        <v>109</v>
      </c>
      <c r="E154" s="299" t="s">
        <v>134</v>
      </c>
      <c r="F154" s="317" t="s">
        <v>124</v>
      </c>
      <c r="G154" s="317" t="s">
        <v>124</v>
      </c>
      <c r="H154" s="317" t="s">
        <v>124</v>
      </c>
      <c r="I154" s="317" t="s">
        <v>124</v>
      </c>
      <c r="J154" s="317" t="s">
        <v>124</v>
      </c>
      <c r="K154" s="317" t="s">
        <v>124</v>
      </c>
      <c r="L154" s="317" t="s">
        <v>124</v>
      </c>
      <c r="M154" s="317" t="s">
        <v>124</v>
      </c>
      <c r="N154" s="317" t="s">
        <v>124</v>
      </c>
      <c r="O154" s="317" t="s">
        <v>124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154</v>
      </c>
      <c r="B155" s="299" t="s">
        <v>155</v>
      </c>
      <c r="C155" s="299" t="s">
        <v>121</v>
      </c>
      <c r="D155" s="299" t="s">
        <v>109</v>
      </c>
      <c r="E155" s="299" t="s">
        <v>135</v>
      </c>
      <c r="F155" s="317" t="s">
        <v>124</v>
      </c>
      <c r="G155" s="317" t="s">
        <v>124</v>
      </c>
      <c r="H155" s="317" t="s">
        <v>124</v>
      </c>
      <c r="I155" s="317" t="s">
        <v>124</v>
      </c>
      <c r="J155" s="317" t="s">
        <v>124</v>
      </c>
      <c r="K155" s="317" t="s">
        <v>124</v>
      </c>
      <c r="L155" s="317" t="s">
        <v>124</v>
      </c>
      <c r="M155" s="317" t="s">
        <v>124</v>
      </c>
      <c r="N155" s="317" t="s">
        <v>124</v>
      </c>
      <c r="O155" s="317" t="s">
        <v>124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154</v>
      </c>
      <c r="B156" s="299" t="s">
        <v>155</v>
      </c>
      <c r="C156" s="299" t="s">
        <v>121</v>
      </c>
      <c r="D156" s="299" t="s">
        <v>109</v>
      </c>
      <c r="E156" s="299" t="s">
        <v>136</v>
      </c>
      <c r="F156" s="317" t="s">
        <v>124</v>
      </c>
      <c r="G156" s="317" t="s">
        <v>124</v>
      </c>
      <c r="H156" s="317" t="s">
        <v>124</v>
      </c>
      <c r="I156" s="317" t="s">
        <v>124</v>
      </c>
      <c r="J156" s="317" t="s">
        <v>124</v>
      </c>
      <c r="K156" s="317" t="s">
        <v>124</v>
      </c>
      <c r="L156" s="317" t="s">
        <v>124</v>
      </c>
      <c r="M156" s="317" t="s">
        <v>124</v>
      </c>
      <c r="N156" s="317" t="s">
        <v>124</v>
      </c>
      <c r="O156" s="317" t="s">
        <v>124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154</v>
      </c>
      <c r="B157" s="299" t="s">
        <v>155</v>
      </c>
      <c r="C157" s="299" t="s">
        <v>121</v>
      </c>
      <c r="D157" s="299" t="s">
        <v>109</v>
      </c>
      <c r="E157" s="299" t="s">
        <v>137</v>
      </c>
      <c r="F157" s="317" t="s">
        <v>124</v>
      </c>
      <c r="G157" s="317" t="s">
        <v>124</v>
      </c>
      <c r="H157" s="317" t="s">
        <v>124</v>
      </c>
      <c r="I157" s="317" t="s">
        <v>124</v>
      </c>
      <c r="J157" s="317" t="s">
        <v>124</v>
      </c>
      <c r="K157" s="317" t="s">
        <v>124</v>
      </c>
      <c r="L157" s="317" t="s">
        <v>124</v>
      </c>
      <c r="M157" s="317" t="s">
        <v>124</v>
      </c>
      <c r="N157" s="317" t="s">
        <v>124</v>
      </c>
      <c r="O157" s="317" t="s">
        <v>124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154</v>
      </c>
      <c r="B158" s="299" t="s">
        <v>155</v>
      </c>
      <c r="C158" s="299" t="s">
        <v>121</v>
      </c>
      <c r="D158" s="299" t="s">
        <v>109</v>
      </c>
      <c r="E158" s="299" t="s">
        <v>138</v>
      </c>
      <c r="F158" s="317" t="s">
        <v>124</v>
      </c>
      <c r="G158" s="317" t="s">
        <v>124</v>
      </c>
      <c r="H158" s="317" t="s">
        <v>124</v>
      </c>
      <c r="I158" s="317" t="s">
        <v>124</v>
      </c>
      <c r="J158" s="317" t="s">
        <v>124</v>
      </c>
      <c r="K158" s="317" t="s">
        <v>124</v>
      </c>
      <c r="L158" s="317" t="s">
        <v>124</v>
      </c>
      <c r="M158" s="317" t="s">
        <v>124</v>
      </c>
      <c r="N158" s="317" t="s">
        <v>124</v>
      </c>
      <c r="O158" s="317" t="s">
        <v>124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154</v>
      </c>
      <c r="B159" s="299" t="s">
        <v>155</v>
      </c>
      <c r="C159" s="299" t="s">
        <v>121</v>
      </c>
      <c r="D159" s="299" t="s">
        <v>109</v>
      </c>
      <c r="E159" s="299" t="s">
        <v>139</v>
      </c>
      <c r="F159" s="317" t="s">
        <v>124</v>
      </c>
      <c r="G159" s="317" t="s">
        <v>124</v>
      </c>
      <c r="H159" s="317" t="s">
        <v>124</v>
      </c>
      <c r="I159" s="317" t="s">
        <v>124</v>
      </c>
      <c r="J159" s="317" t="s">
        <v>124</v>
      </c>
      <c r="K159" s="317" t="s">
        <v>124</v>
      </c>
      <c r="L159" s="317" t="s">
        <v>124</v>
      </c>
      <c r="M159" s="317" t="s">
        <v>124</v>
      </c>
      <c r="N159" s="317" t="s">
        <v>124</v>
      </c>
      <c r="O159" s="317" t="s">
        <v>124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154</v>
      </c>
      <c r="B160" s="299" t="s">
        <v>155</v>
      </c>
      <c r="C160" s="299" t="s">
        <v>121</v>
      </c>
      <c r="D160" s="299" t="s">
        <v>109</v>
      </c>
      <c r="E160" s="299" t="s">
        <v>140</v>
      </c>
      <c r="F160" s="317" t="s">
        <v>124</v>
      </c>
      <c r="G160" s="317" t="s">
        <v>124</v>
      </c>
      <c r="H160" s="317" t="s">
        <v>124</v>
      </c>
      <c r="I160" s="317" t="s">
        <v>124</v>
      </c>
      <c r="J160" s="317" t="s">
        <v>124</v>
      </c>
      <c r="K160" s="317" t="s">
        <v>124</v>
      </c>
      <c r="L160" s="317" t="s">
        <v>124</v>
      </c>
      <c r="M160" s="317" t="s">
        <v>124</v>
      </c>
      <c r="N160" s="317" t="s">
        <v>124</v>
      </c>
      <c r="O160" s="317" t="s">
        <v>124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156</v>
      </c>
      <c r="B161" s="299" t="s">
        <v>157</v>
      </c>
      <c r="C161" s="299" t="s">
        <v>121</v>
      </c>
      <c r="D161" s="299" t="s">
        <v>109</v>
      </c>
      <c r="E161" s="299" t="s">
        <v>123</v>
      </c>
      <c r="F161" s="317" t="s">
        <v>124</v>
      </c>
      <c r="G161" s="317" t="s">
        <v>124</v>
      </c>
      <c r="H161" s="317" t="s">
        <v>124</v>
      </c>
      <c r="I161" s="317" t="s">
        <v>124</v>
      </c>
      <c r="J161" s="317" t="s">
        <v>124</v>
      </c>
      <c r="K161" s="317" t="s">
        <v>124</v>
      </c>
      <c r="L161" s="317" t="s">
        <v>124</v>
      </c>
      <c r="M161" s="317" t="s">
        <v>124</v>
      </c>
      <c r="N161" s="317" t="s">
        <v>124</v>
      </c>
      <c r="O161" s="317" t="s">
        <v>124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156</v>
      </c>
      <c r="B162" s="299" t="s">
        <v>157</v>
      </c>
      <c r="C162" s="299" t="s">
        <v>121</v>
      </c>
      <c r="D162" s="299" t="s">
        <v>109</v>
      </c>
      <c r="E162" s="299" t="s">
        <v>125</v>
      </c>
      <c r="F162" s="317" t="s">
        <v>124</v>
      </c>
      <c r="G162" s="317" t="s">
        <v>124</v>
      </c>
      <c r="H162" s="317" t="s">
        <v>124</v>
      </c>
      <c r="I162" s="317" t="s">
        <v>124</v>
      </c>
      <c r="J162" s="317" t="s">
        <v>124</v>
      </c>
      <c r="K162" s="317" t="s">
        <v>124</v>
      </c>
      <c r="L162" s="317" t="s">
        <v>124</v>
      </c>
      <c r="M162" s="317" t="s">
        <v>124</v>
      </c>
      <c r="N162" s="317" t="s">
        <v>124</v>
      </c>
      <c r="O162" s="317" t="s">
        <v>124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156</v>
      </c>
      <c r="B163" s="299" t="s">
        <v>157</v>
      </c>
      <c r="C163" s="299" t="s">
        <v>121</v>
      </c>
      <c r="D163" s="299" t="s">
        <v>109</v>
      </c>
      <c r="E163" s="299" t="s">
        <v>126</v>
      </c>
      <c r="F163" s="317" t="s">
        <v>124</v>
      </c>
      <c r="G163" s="317" t="s">
        <v>124</v>
      </c>
      <c r="H163" s="317" t="s">
        <v>124</v>
      </c>
      <c r="I163" s="317" t="s">
        <v>124</v>
      </c>
      <c r="J163" s="317" t="s">
        <v>124</v>
      </c>
      <c r="K163" s="317" t="s">
        <v>124</v>
      </c>
      <c r="L163" s="317" t="s">
        <v>124</v>
      </c>
      <c r="M163" s="317" t="s">
        <v>124</v>
      </c>
      <c r="N163" s="317" t="s">
        <v>124</v>
      </c>
      <c r="O163" s="317" t="s">
        <v>124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156</v>
      </c>
      <c r="B164" s="299" t="s">
        <v>157</v>
      </c>
      <c r="C164" s="299" t="s">
        <v>121</v>
      </c>
      <c r="D164" s="299" t="s">
        <v>109</v>
      </c>
      <c r="E164" s="299" t="s">
        <v>127</v>
      </c>
      <c r="F164" s="317" t="s">
        <v>124</v>
      </c>
      <c r="G164" s="317" t="s">
        <v>124</v>
      </c>
      <c r="H164" s="317" t="s">
        <v>124</v>
      </c>
      <c r="I164" s="317" t="s">
        <v>124</v>
      </c>
      <c r="J164" s="317" t="s">
        <v>124</v>
      </c>
      <c r="K164" s="317" t="s">
        <v>124</v>
      </c>
      <c r="L164" s="317" t="s">
        <v>124</v>
      </c>
      <c r="M164" s="317" t="s">
        <v>124</v>
      </c>
      <c r="N164" s="317" t="s">
        <v>124</v>
      </c>
      <c r="O164" s="317" t="s">
        <v>124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156</v>
      </c>
      <c r="B165" s="299" t="s">
        <v>157</v>
      </c>
      <c r="C165" s="299" t="s">
        <v>121</v>
      </c>
      <c r="D165" s="299" t="s">
        <v>109</v>
      </c>
      <c r="E165" s="299" t="s">
        <v>128</v>
      </c>
      <c r="F165" s="317" t="s">
        <v>124</v>
      </c>
      <c r="G165" s="317" t="s">
        <v>124</v>
      </c>
      <c r="H165" s="317" t="s">
        <v>124</v>
      </c>
      <c r="I165" s="317" t="s">
        <v>124</v>
      </c>
      <c r="J165" s="317" t="s">
        <v>124</v>
      </c>
      <c r="K165" s="317" t="s">
        <v>124</v>
      </c>
      <c r="L165" s="317" t="s">
        <v>124</v>
      </c>
      <c r="M165" s="317" t="s">
        <v>124</v>
      </c>
      <c r="N165" s="317" t="s">
        <v>124</v>
      </c>
      <c r="O165" s="317" t="s">
        <v>124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156</v>
      </c>
      <c r="B166" s="299" t="s">
        <v>157</v>
      </c>
      <c r="C166" s="299" t="s">
        <v>121</v>
      </c>
      <c r="D166" s="299" t="s">
        <v>109</v>
      </c>
      <c r="E166" s="299" t="s">
        <v>129</v>
      </c>
      <c r="F166" s="317" t="s">
        <v>124</v>
      </c>
      <c r="G166" s="317" t="s">
        <v>124</v>
      </c>
      <c r="H166" s="317" t="s">
        <v>124</v>
      </c>
      <c r="I166" s="317" t="s">
        <v>124</v>
      </c>
      <c r="J166" s="317" t="s">
        <v>124</v>
      </c>
      <c r="K166" s="317" t="s">
        <v>124</v>
      </c>
      <c r="L166" s="317" t="s">
        <v>124</v>
      </c>
      <c r="M166" s="317" t="s">
        <v>124</v>
      </c>
      <c r="N166" s="317" t="s">
        <v>124</v>
      </c>
      <c r="O166" s="317" t="s">
        <v>124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156</v>
      </c>
      <c r="B167" s="299" t="s">
        <v>157</v>
      </c>
      <c r="C167" s="299" t="s">
        <v>121</v>
      </c>
      <c r="D167" s="299" t="s">
        <v>109</v>
      </c>
      <c r="E167" s="299" t="s">
        <v>130</v>
      </c>
      <c r="F167" s="317" t="s">
        <v>124</v>
      </c>
      <c r="G167" s="317" t="s">
        <v>124</v>
      </c>
      <c r="H167" s="317" t="s">
        <v>124</v>
      </c>
      <c r="I167" s="317" t="s">
        <v>124</v>
      </c>
      <c r="J167" s="317" t="s">
        <v>124</v>
      </c>
      <c r="K167" s="317" t="s">
        <v>124</v>
      </c>
      <c r="L167" s="317" t="s">
        <v>124</v>
      </c>
      <c r="M167" s="317" t="s">
        <v>124</v>
      </c>
      <c r="N167" s="317" t="s">
        <v>124</v>
      </c>
      <c r="O167" s="317" t="s">
        <v>124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156</v>
      </c>
      <c r="B168" s="299" t="s">
        <v>157</v>
      </c>
      <c r="C168" s="299" t="s">
        <v>121</v>
      </c>
      <c r="D168" s="299" t="s">
        <v>109</v>
      </c>
      <c r="E168" s="299" t="s">
        <v>131</v>
      </c>
      <c r="F168" s="317" t="s">
        <v>124</v>
      </c>
      <c r="G168" s="317" t="s">
        <v>124</v>
      </c>
      <c r="H168" s="317" t="s">
        <v>124</v>
      </c>
      <c r="I168" s="317" t="s">
        <v>124</v>
      </c>
      <c r="J168" s="317" t="s">
        <v>124</v>
      </c>
      <c r="K168" s="317" t="s">
        <v>124</v>
      </c>
      <c r="L168" s="317" t="s">
        <v>124</v>
      </c>
      <c r="M168" s="317" t="s">
        <v>124</v>
      </c>
      <c r="N168" s="317" t="s">
        <v>124</v>
      </c>
      <c r="O168" s="317" t="s">
        <v>124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156</v>
      </c>
      <c r="B169" s="299" t="s">
        <v>157</v>
      </c>
      <c r="C169" s="299" t="s">
        <v>121</v>
      </c>
      <c r="D169" s="299" t="s">
        <v>109</v>
      </c>
      <c r="E169" s="299" t="s">
        <v>132</v>
      </c>
      <c r="F169" s="317" t="s">
        <v>124</v>
      </c>
      <c r="G169" s="317" t="s">
        <v>124</v>
      </c>
      <c r="H169" s="317" t="s">
        <v>124</v>
      </c>
      <c r="I169" s="317" t="s">
        <v>124</v>
      </c>
      <c r="J169" s="317" t="s">
        <v>124</v>
      </c>
      <c r="K169" s="317" t="s">
        <v>124</v>
      </c>
      <c r="L169" s="317" t="s">
        <v>124</v>
      </c>
      <c r="M169" s="317" t="s">
        <v>124</v>
      </c>
      <c r="N169" s="317" t="s">
        <v>124</v>
      </c>
      <c r="O169" s="317" t="s">
        <v>124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156</v>
      </c>
      <c r="B170" s="299" t="s">
        <v>157</v>
      </c>
      <c r="C170" s="299" t="s">
        <v>121</v>
      </c>
      <c r="D170" s="299" t="s">
        <v>109</v>
      </c>
      <c r="E170" s="299" t="s">
        <v>133</v>
      </c>
      <c r="F170" s="317" t="s">
        <v>124</v>
      </c>
      <c r="G170" s="317" t="s">
        <v>124</v>
      </c>
      <c r="H170" s="317" t="s">
        <v>124</v>
      </c>
      <c r="I170" s="317" t="s">
        <v>124</v>
      </c>
      <c r="J170" s="317" t="s">
        <v>124</v>
      </c>
      <c r="K170" s="317" t="s">
        <v>124</v>
      </c>
      <c r="L170" s="317" t="s">
        <v>124</v>
      </c>
      <c r="M170" s="317" t="s">
        <v>124</v>
      </c>
      <c r="N170" s="317" t="s">
        <v>124</v>
      </c>
      <c r="O170" s="317" t="s">
        <v>124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156</v>
      </c>
      <c r="B171" s="299" t="s">
        <v>157</v>
      </c>
      <c r="C171" s="299" t="s">
        <v>121</v>
      </c>
      <c r="D171" s="299" t="s">
        <v>109</v>
      </c>
      <c r="E171" s="299" t="s">
        <v>134</v>
      </c>
      <c r="F171" s="317" t="s">
        <v>124</v>
      </c>
      <c r="G171" s="317" t="s">
        <v>124</v>
      </c>
      <c r="H171" s="317" t="s">
        <v>124</v>
      </c>
      <c r="I171" s="317" t="s">
        <v>124</v>
      </c>
      <c r="J171" s="317" t="s">
        <v>124</v>
      </c>
      <c r="K171" s="317" t="s">
        <v>124</v>
      </c>
      <c r="L171" s="317" t="s">
        <v>124</v>
      </c>
      <c r="M171" s="317" t="s">
        <v>124</v>
      </c>
      <c r="N171" s="317" t="s">
        <v>124</v>
      </c>
      <c r="O171" s="317" t="s">
        <v>124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156</v>
      </c>
      <c r="B172" s="299" t="s">
        <v>157</v>
      </c>
      <c r="C172" s="299" t="s">
        <v>121</v>
      </c>
      <c r="D172" s="299" t="s">
        <v>109</v>
      </c>
      <c r="E172" s="299" t="s">
        <v>135</v>
      </c>
      <c r="F172" s="317" t="s">
        <v>124</v>
      </c>
      <c r="G172" s="317" t="s">
        <v>124</v>
      </c>
      <c r="H172" s="317" t="s">
        <v>124</v>
      </c>
      <c r="I172" s="317" t="s">
        <v>124</v>
      </c>
      <c r="J172" s="317" t="s">
        <v>124</v>
      </c>
      <c r="K172" s="317" t="s">
        <v>124</v>
      </c>
      <c r="L172" s="317" t="s">
        <v>124</v>
      </c>
      <c r="M172" s="317" t="s">
        <v>124</v>
      </c>
      <c r="N172" s="317" t="s">
        <v>124</v>
      </c>
      <c r="O172" s="317" t="s">
        <v>124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156</v>
      </c>
      <c r="B173" s="299" t="s">
        <v>157</v>
      </c>
      <c r="C173" s="299" t="s">
        <v>121</v>
      </c>
      <c r="D173" s="299" t="s">
        <v>109</v>
      </c>
      <c r="E173" s="299" t="s">
        <v>136</v>
      </c>
      <c r="F173" s="317" t="s">
        <v>124</v>
      </c>
      <c r="G173" s="317" t="s">
        <v>124</v>
      </c>
      <c r="H173" s="317" t="s">
        <v>124</v>
      </c>
      <c r="I173" s="317" t="s">
        <v>124</v>
      </c>
      <c r="J173" s="317" t="s">
        <v>124</v>
      </c>
      <c r="K173" s="317" t="s">
        <v>124</v>
      </c>
      <c r="L173" s="317" t="s">
        <v>124</v>
      </c>
      <c r="M173" s="317" t="s">
        <v>124</v>
      </c>
      <c r="N173" s="317" t="s">
        <v>124</v>
      </c>
      <c r="O173" s="317" t="s">
        <v>124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156</v>
      </c>
      <c r="B174" s="299" t="s">
        <v>157</v>
      </c>
      <c r="C174" s="299" t="s">
        <v>121</v>
      </c>
      <c r="D174" s="299" t="s">
        <v>109</v>
      </c>
      <c r="E174" s="299" t="s">
        <v>137</v>
      </c>
      <c r="F174" s="317" t="s">
        <v>124</v>
      </c>
      <c r="G174" s="317" t="s">
        <v>124</v>
      </c>
      <c r="H174" s="317" t="s">
        <v>124</v>
      </c>
      <c r="I174" s="317" t="s">
        <v>124</v>
      </c>
      <c r="J174" s="317" t="s">
        <v>124</v>
      </c>
      <c r="K174" s="317" t="s">
        <v>124</v>
      </c>
      <c r="L174" s="317" t="s">
        <v>124</v>
      </c>
      <c r="M174" s="317" t="s">
        <v>124</v>
      </c>
      <c r="N174" s="317" t="s">
        <v>124</v>
      </c>
      <c r="O174" s="317" t="s">
        <v>124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156</v>
      </c>
      <c r="B175" s="299" t="s">
        <v>157</v>
      </c>
      <c r="C175" s="299" t="s">
        <v>121</v>
      </c>
      <c r="D175" s="299" t="s">
        <v>109</v>
      </c>
      <c r="E175" s="299" t="s">
        <v>138</v>
      </c>
      <c r="F175" s="317" t="s">
        <v>124</v>
      </c>
      <c r="G175" s="317" t="s">
        <v>124</v>
      </c>
      <c r="H175" s="317" t="s">
        <v>124</v>
      </c>
      <c r="I175" s="317" t="s">
        <v>124</v>
      </c>
      <c r="J175" s="317" t="s">
        <v>124</v>
      </c>
      <c r="K175" s="317" t="s">
        <v>124</v>
      </c>
      <c r="L175" s="317" t="s">
        <v>124</v>
      </c>
      <c r="M175" s="317" t="s">
        <v>124</v>
      </c>
      <c r="N175" s="317" t="s">
        <v>124</v>
      </c>
      <c r="O175" s="317" t="s">
        <v>124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156</v>
      </c>
      <c r="B176" s="299" t="s">
        <v>157</v>
      </c>
      <c r="C176" s="299" t="s">
        <v>121</v>
      </c>
      <c r="D176" s="299" t="s">
        <v>109</v>
      </c>
      <c r="E176" s="299" t="s">
        <v>139</v>
      </c>
      <c r="F176" s="317" t="s">
        <v>124</v>
      </c>
      <c r="G176" s="317" t="s">
        <v>124</v>
      </c>
      <c r="H176" s="317" t="s">
        <v>124</v>
      </c>
      <c r="I176" s="317" t="s">
        <v>124</v>
      </c>
      <c r="J176" s="317" t="s">
        <v>124</v>
      </c>
      <c r="K176" s="317" t="s">
        <v>124</v>
      </c>
      <c r="L176" s="317" t="s">
        <v>124</v>
      </c>
      <c r="M176" s="317" t="s">
        <v>124</v>
      </c>
      <c r="N176" s="317" t="s">
        <v>124</v>
      </c>
      <c r="O176" s="317" t="s">
        <v>124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156</v>
      </c>
      <c r="B177" s="299" t="s">
        <v>157</v>
      </c>
      <c r="C177" s="299" t="s">
        <v>121</v>
      </c>
      <c r="D177" s="299" t="s">
        <v>109</v>
      </c>
      <c r="E177" s="299" t="s">
        <v>140</v>
      </c>
      <c r="F177" s="317" t="s">
        <v>124</v>
      </c>
      <c r="G177" s="317" t="s">
        <v>124</v>
      </c>
      <c r="H177" s="317" t="s">
        <v>124</v>
      </c>
      <c r="I177" s="317" t="s">
        <v>124</v>
      </c>
      <c r="J177" s="317" t="s">
        <v>124</v>
      </c>
      <c r="K177" s="317" t="s">
        <v>124</v>
      </c>
      <c r="L177" s="317" t="s">
        <v>124</v>
      </c>
      <c r="M177" s="317" t="s">
        <v>124</v>
      </c>
      <c r="N177" s="317" t="s">
        <v>124</v>
      </c>
      <c r="O177" s="317" t="s">
        <v>124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158</v>
      </c>
      <c r="B178" s="299" t="s">
        <v>159</v>
      </c>
      <c r="C178" s="299" t="s">
        <v>121</v>
      </c>
      <c r="D178" s="299" t="s">
        <v>109</v>
      </c>
      <c r="E178" s="299" t="s">
        <v>123</v>
      </c>
      <c r="F178" s="317" t="s">
        <v>124</v>
      </c>
      <c r="G178" s="317" t="s">
        <v>124</v>
      </c>
      <c r="H178" s="317" t="s">
        <v>124</v>
      </c>
      <c r="I178" s="317" t="s">
        <v>124</v>
      </c>
      <c r="J178" s="317" t="s">
        <v>124</v>
      </c>
      <c r="K178" s="317" t="s">
        <v>124</v>
      </c>
      <c r="L178" s="317" t="s">
        <v>124</v>
      </c>
      <c r="M178" s="317" t="s">
        <v>124</v>
      </c>
      <c r="N178" s="317" t="s">
        <v>124</v>
      </c>
      <c r="O178" s="317" t="s">
        <v>124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158</v>
      </c>
      <c r="B179" s="299" t="s">
        <v>159</v>
      </c>
      <c r="C179" s="299" t="s">
        <v>121</v>
      </c>
      <c r="D179" s="299" t="s">
        <v>109</v>
      </c>
      <c r="E179" s="299" t="s">
        <v>125</v>
      </c>
      <c r="F179" s="317" t="s">
        <v>124</v>
      </c>
      <c r="G179" s="317" t="s">
        <v>124</v>
      </c>
      <c r="H179" s="317" t="s">
        <v>124</v>
      </c>
      <c r="I179" s="317" t="s">
        <v>124</v>
      </c>
      <c r="J179" s="317" t="s">
        <v>124</v>
      </c>
      <c r="K179" s="317" t="s">
        <v>124</v>
      </c>
      <c r="L179" s="317" t="s">
        <v>124</v>
      </c>
      <c r="M179" s="317" t="s">
        <v>124</v>
      </c>
      <c r="N179" s="317" t="s">
        <v>124</v>
      </c>
      <c r="O179" s="317" t="s">
        <v>124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158</v>
      </c>
      <c r="B180" s="299" t="s">
        <v>159</v>
      </c>
      <c r="C180" s="299" t="s">
        <v>121</v>
      </c>
      <c r="D180" s="299" t="s">
        <v>109</v>
      </c>
      <c r="E180" s="299" t="s">
        <v>126</v>
      </c>
      <c r="F180" s="317" t="s">
        <v>124</v>
      </c>
      <c r="G180" s="317" t="s">
        <v>124</v>
      </c>
      <c r="H180" s="317" t="s">
        <v>124</v>
      </c>
      <c r="I180" s="317" t="s">
        <v>124</v>
      </c>
      <c r="J180" s="317" t="s">
        <v>124</v>
      </c>
      <c r="K180" s="317" t="s">
        <v>124</v>
      </c>
      <c r="L180" s="317" t="s">
        <v>124</v>
      </c>
      <c r="M180" s="317" t="s">
        <v>124</v>
      </c>
      <c r="N180" s="317" t="s">
        <v>124</v>
      </c>
      <c r="O180" s="317" t="s">
        <v>124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158</v>
      </c>
      <c r="B181" s="299" t="s">
        <v>159</v>
      </c>
      <c r="C181" s="299" t="s">
        <v>121</v>
      </c>
      <c r="D181" s="299" t="s">
        <v>109</v>
      </c>
      <c r="E181" s="299" t="s">
        <v>127</v>
      </c>
      <c r="F181" s="317" t="s">
        <v>124</v>
      </c>
      <c r="G181" s="317" t="s">
        <v>124</v>
      </c>
      <c r="H181" s="317" t="s">
        <v>124</v>
      </c>
      <c r="I181" s="317" t="s">
        <v>124</v>
      </c>
      <c r="J181" s="317" t="s">
        <v>124</v>
      </c>
      <c r="K181" s="317" t="s">
        <v>124</v>
      </c>
      <c r="L181" s="317" t="s">
        <v>124</v>
      </c>
      <c r="M181" s="317" t="s">
        <v>124</v>
      </c>
      <c r="N181" s="317" t="s">
        <v>124</v>
      </c>
      <c r="O181" s="317" t="s">
        <v>124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158</v>
      </c>
      <c r="B182" s="299" t="s">
        <v>159</v>
      </c>
      <c r="C182" s="299" t="s">
        <v>121</v>
      </c>
      <c r="D182" s="299" t="s">
        <v>109</v>
      </c>
      <c r="E182" s="299" t="s">
        <v>128</v>
      </c>
      <c r="F182" s="317" t="s">
        <v>124</v>
      </c>
      <c r="G182" s="317" t="s">
        <v>124</v>
      </c>
      <c r="H182" s="317" t="s">
        <v>124</v>
      </c>
      <c r="I182" s="317" t="s">
        <v>124</v>
      </c>
      <c r="J182" s="317" t="s">
        <v>124</v>
      </c>
      <c r="K182" s="317" t="s">
        <v>124</v>
      </c>
      <c r="L182" s="317" t="s">
        <v>124</v>
      </c>
      <c r="M182" s="317" t="s">
        <v>124</v>
      </c>
      <c r="N182" s="317" t="s">
        <v>124</v>
      </c>
      <c r="O182" s="317" t="s">
        <v>124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158</v>
      </c>
      <c r="B183" s="299" t="s">
        <v>159</v>
      </c>
      <c r="C183" s="299" t="s">
        <v>121</v>
      </c>
      <c r="D183" s="299" t="s">
        <v>109</v>
      </c>
      <c r="E183" s="299" t="s">
        <v>129</v>
      </c>
      <c r="F183" s="317" t="s">
        <v>124</v>
      </c>
      <c r="G183" s="317" t="s">
        <v>124</v>
      </c>
      <c r="H183" s="317" t="s">
        <v>124</v>
      </c>
      <c r="I183" s="317" t="s">
        <v>124</v>
      </c>
      <c r="J183" s="317" t="s">
        <v>124</v>
      </c>
      <c r="K183" s="317" t="s">
        <v>124</v>
      </c>
      <c r="L183" s="317" t="s">
        <v>124</v>
      </c>
      <c r="M183" s="317" t="s">
        <v>124</v>
      </c>
      <c r="N183" s="317" t="s">
        <v>124</v>
      </c>
      <c r="O183" s="317" t="s">
        <v>124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158</v>
      </c>
      <c r="B184" s="299" t="s">
        <v>159</v>
      </c>
      <c r="C184" s="299" t="s">
        <v>121</v>
      </c>
      <c r="D184" s="299" t="s">
        <v>109</v>
      </c>
      <c r="E184" s="299" t="s">
        <v>130</v>
      </c>
      <c r="F184" s="317" t="s">
        <v>124</v>
      </c>
      <c r="G184" s="317" t="s">
        <v>124</v>
      </c>
      <c r="H184" s="317" t="s">
        <v>124</v>
      </c>
      <c r="I184" s="317" t="s">
        <v>124</v>
      </c>
      <c r="J184" s="317" t="s">
        <v>124</v>
      </c>
      <c r="K184" s="317" t="s">
        <v>124</v>
      </c>
      <c r="L184" s="317" t="s">
        <v>124</v>
      </c>
      <c r="M184" s="317" t="s">
        <v>124</v>
      </c>
      <c r="N184" s="317" t="s">
        <v>124</v>
      </c>
      <c r="O184" s="317" t="s">
        <v>124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158</v>
      </c>
      <c r="B185" s="299" t="s">
        <v>159</v>
      </c>
      <c r="C185" s="299" t="s">
        <v>121</v>
      </c>
      <c r="D185" s="299" t="s">
        <v>109</v>
      </c>
      <c r="E185" s="299" t="s">
        <v>131</v>
      </c>
      <c r="F185" s="317" t="s">
        <v>124</v>
      </c>
      <c r="G185" s="317" t="s">
        <v>124</v>
      </c>
      <c r="H185" s="317" t="s">
        <v>124</v>
      </c>
      <c r="I185" s="317" t="s">
        <v>124</v>
      </c>
      <c r="J185" s="317" t="s">
        <v>124</v>
      </c>
      <c r="K185" s="317" t="s">
        <v>124</v>
      </c>
      <c r="L185" s="317" t="s">
        <v>124</v>
      </c>
      <c r="M185" s="317" t="s">
        <v>124</v>
      </c>
      <c r="N185" s="317" t="s">
        <v>124</v>
      </c>
      <c r="O185" s="317" t="s">
        <v>124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158</v>
      </c>
      <c r="B186" s="299" t="s">
        <v>159</v>
      </c>
      <c r="C186" s="299" t="s">
        <v>121</v>
      </c>
      <c r="D186" s="299" t="s">
        <v>109</v>
      </c>
      <c r="E186" s="299" t="s">
        <v>132</v>
      </c>
      <c r="F186" s="317" t="s">
        <v>124</v>
      </c>
      <c r="G186" s="317" t="s">
        <v>124</v>
      </c>
      <c r="H186" s="317" t="s">
        <v>124</v>
      </c>
      <c r="I186" s="317" t="s">
        <v>124</v>
      </c>
      <c r="J186" s="317" t="s">
        <v>124</v>
      </c>
      <c r="K186" s="317" t="s">
        <v>124</v>
      </c>
      <c r="L186" s="317" t="s">
        <v>124</v>
      </c>
      <c r="M186" s="317" t="s">
        <v>124</v>
      </c>
      <c r="N186" s="317" t="s">
        <v>124</v>
      </c>
      <c r="O186" s="317" t="s">
        <v>124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158</v>
      </c>
      <c r="B187" s="299" t="s">
        <v>159</v>
      </c>
      <c r="C187" s="299" t="s">
        <v>121</v>
      </c>
      <c r="D187" s="299" t="s">
        <v>109</v>
      </c>
      <c r="E187" s="299" t="s">
        <v>133</v>
      </c>
      <c r="F187" s="317" t="s">
        <v>124</v>
      </c>
      <c r="G187" s="317" t="s">
        <v>124</v>
      </c>
      <c r="H187" s="317" t="s">
        <v>124</v>
      </c>
      <c r="I187" s="317" t="s">
        <v>124</v>
      </c>
      <c r="J187" s="317" t="s">
        <v>124</v>
      </c>
      <c r="K187" s="317" t="s">
        <v>124</v>
      </c>
      <c r="L187" s="317" t="s">
        <v>124</v>
      </c>
      <c r="M187" s="317" t="s">
        <v>124</v>
      </c>
      <c r="N187" s="317" t="s">
        <v>124</v>
      </c>
      <c r="O187" s="317" t="s">
        <v>124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158</v>
      </c>
      <c r="B188" s="299" t="s">
        <v>159</v>
      </c>
      <c r="C188" s="299" t="s">
        <v>121</v>
      </c>
      <c r="D188" s="299" t="s">
        <v>109</v>
      </c>
      <c r="E188" s="299" t="s">
        <v>134</v>
      </c>
      <c r="F188" s="317" t="s">
        <v>124</v>
      </c>
      <c r="G188" s="317" t="s">
        <v>124</v>
      </c>
      <c r="H188" s="317" t="s">
        <v>124</v>
      </c>
      <c r="I188" s="317" t="s">
        <v>124</v>
      </c>
      <c r="J188" s="317" t="s">
        <v>124</v>
      </c>
      <c r="K188" s="317" t="s">
        <v>124</v>
      </c>
      <c r="L188" s="317" t="s">
        <v>124</v>
      </c>
      <c r="M188" s="317" t="s">
        <v>124</v>
      </c>
      <c r="N188" s="317" t="s">
        <v>124</v>
      </c>
      <c r="O188" s="317" t="s">
        <v>124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158</v>
      </c>
      <c r="B189" s="299" t="s">
        <v>159</v>
      </c>
      <c r="C189" s="299" t="s">
        <v>121</v>
      </c>
      <c r="D189" s="299" t="s">
        <v>109</v>
      </c>
      <c r="E189" s="299" t="s">
        <v>135</v>
      </c>
      <c r="F189" s="317" t="s">
        <v>124</v>
      </c>
      <c r="G189" s="317" t="s">
        <v>124</v>
      </c>
      <c r="H189" s="317" t="s">
        <v>124</v>
      </c>
      <c r="I189" s="317" t="s">
        <v>124</v>
      </c>
      <c r="J189" s="317" t="s">
        <v>124</v>
      </c>
      <c r="K189" s="317" t="s">
        <v>124</v>
      </c>
      <c r="L189" s="317" t="s">
        <v>124</v>
      </c>
      <c r="M189" s="317" t="s">
        <v>124</v>
      </c>
      <c r="N189" s="317" t="s">
        <v>124</v>
      </c>
      <c r="O189" s="317" t="s">
        <v>124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158</v>
      </c>
      <c r="B190" s="299" t="s">
        <v>159</v>
      </c>
      <c r="C190" s="299" t="s">
        <v>121</v>
      </c>
      <c r="D190" s="299" t="s">
        <v>109</v>
      </c>
      <c r="E190" s="299" t="s">
        <v>136</v>
      </c>
      <c r="F190" s="317" t="s">
        <v>124</v>
      </c>
      <c r="G190" s="317" t="s">
        <v>124</v>
      </c>
      <c r="H190" s="317" t="s">
        <v>124</v>
      </c>
      <c r="I190" s="317" t="s">
        <v>124</v>
      </c>
      <c r="J190" s="317" t="s">
        <v>124</v>
      </c>
      <c r="K190" s="317" t="s">
        <v>124</v>
      </c>
      <c r="L190" s="317" t="s">
        <v>124</v>
      </c>
      <c r="M190" s="317" t="s">
        <v>124</v>
      </c>
      <c r="N190" s="317" t="s">
        <v>124</v>
      </c>
      <c r="O190" s="317" t="s">
        <v>124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158</v>
      </c>
      <c r="B191" s="299" t="s">
        <v>159</v>
      </c>
      <c r="C191" s="299" t="s">
        <v>121</v>
      </c>
      <c r="D191" s="299" t="s">
        <v>109</v>
      </c>
      <c r="E191" s="299" t="s">
        <v>137</v>
      </c>
      <c r="F191" s="317" t="s">
        <v>124</v>
      </c>
      <c r="G191" s="317" t="s">
        <v>124</v>
      </c>
      <c r="H191" s="317" t="s">
        <v>124</v>
      </c>
      <c r="I191" s="317" t="s">
        <v>124</v>
      </c>
      <c r="J191" s="317" t="s">
        <v>124</v>
      </c>
      <c r="K191" s="317" t="s">
        <v>124</v>
      </c>
      <c r="L191" s="317" t="s">
        <v>124</v>
      </c>
      <c r="M191" s="317" t="s">
        <v>124</v>
      </c>
      <c r="N191" s="317" t="s">
        <v>124</v>
      </c>
      <c r="O191" s="317" t="s">
        <v>124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158</v>
      </c>
      <c r="B192" s="299" t="s">
        <v>159</v>
      </c>
      <c r="C192" s="299" t="s">
        <v>121</v>
      </c>
      <c r="D192" s="299" t="s">
        <v>109</v>
      </c>
      <c r="E192" s="299" t="s">
        <v>138</v>
      </c>
      <c r="F192" s="317" t="s">
        <v>124</v>
      </c>
      <c r="G192" s="317" t="s">
        <v>124</v>
      </c>
      <c r="H192" s="317" t="s">
        <v>124</v>
      </c>
      <c r="I192" s="317" t="s">
        <v>124</v>
      </c>
      <c r="J192" s="317" t="s">
        <v>124</v>
      </c>
      <c r="K192" s="317" t="s">
        <v>124</v>
      </c>
      <c r="L192" s="317" t="s">
        <v>124</v>
      </c>
      <c r="M192" s="317" t="s">
        <v>124</v>
      </c>
      <c r="N192" s="317" t="s">
        <v>124</v>
      </c>
      <c r="O192" s="317" t="s">
        <v>124</v>
      </c>
      <c r="P192" s="317" t="s">
        <v>124</v>
      </c>
      <c r="Q192" s="317" t="s">
        <v>124</v>
      </c>
      <c r="R192" s="317" t="s">
        <v>124</v>
      </c>
      <c r="S192" s="317" t="s">
        <v>124</v>
      </c>
      <c r="T192" s="317" t="s">
        <v>124</v>
      </c>
    </row>
    <row r="193" spans="1:20" s="301" customFormat="1">
      <c r="A193" s="299" t="s">
        <v>158</v>
      </c>
      <c r="B193" s="299" t="s">
        <v>159</v>
      </c>
      <c r="C193" s="299" t="s">
        <v>121</v>
      </c>
      <c r="D193" s="299" t="s">
        <v>109</v>
      </c>
      <c r="E193" s="299" t="s">
        <v>139</v>
      </c>
      <c r="F193" s="317" t="s">
        <v>124</v>
      </c>
      <c r="G193" s="317" t="s">
        <v>124</v>
      </c>
      <c r="H193" s="317" t="s">
        <v>124</v>
      </c>
      <c r="I193" s="317" t="s">
        <v>124</v>
      </c>
      <c r="J193" s="317" t="s">
        <v>124</v>
      </c>
      <c r="K193" s="317" t="s">
        <v>124</v>
      </c>
      <c r="L193" s="317" t="s">
        <v>124</v>
      </c>
      <c r="M193" s="317" t="s">
        <v>124</v>
      </c>
      <c r="N193" s="317" t="s">
        <v>124</v>
      </c>
      <c r="O193" s="317" t="s">
        <v>124</v>
      </c>
      <c r="P193" s="317" t="s">
        <v>124</v>
      </c>
      <c r="Q193" s="317" t="s">
        <v>124</v>
      </c>
      <c r="R193" s="317" t="s">
        <v>124</v>
      </c>
      <c r="S193" s="317" t="s">
        <v>124</v>
      </c>
      <c r="T193" s="317" t="s">
        <v>124</v>
      </c>
    </row>
    <row r="194" spans="1:20" s="301" customFormat="1">
      <c r="A194" s="299" t="s">
        <v>158</v>
      </c>
      <c r="B194" s="299" t="s">
        <v>159</v>
      </c>
      <c r="C194" s="299" t="s">
        <v>121</v>
      </c>
      <c r="D194" s="299" t="s">
        <v>109</v>
      </c>
      <c r="E194" s="299" t="s">
        <v>140</v>
      </c>
      <c r="F194" s="317" t="s">
        <v>124</v>
      </c>
      <c r="G194" s="317" t="s">
        <v>124</v>
      </c>
      <c r="H194" s="317" t="s">
        <v>124</v>
      </c>
      <c r="I194" s="317" t="s">
        <v>124</v>
      </c>
      <c r="J194" s="317" t="s">
        <v>124</v>
      </c>
      <c r="K194" s="317" t="s">
        <v>124</v>
      </c>
      <c r="L194" s="317" t="s">
        <v>124</v>
      </c>
      <c r="M194" s="317" t="s">
        <v>124</v>
      </c>
      <c r="N194" s="317" t="s">
        <v>124</v>
      </c>
      <c r="O194" s="317" t="s">
        <v>124</v>
      </c>
      <c r="P194" s="317" t="s">
        <v>124</v>
      </c>
      <c r="Q194" s="317" t="s">
        <v>124</v>
      </c>
      <c r="R194" s="317" t="s">
        <v>124</v>
      </c>
      <c r="S194" s="317" t="s">
        <v>124</v>
      </c>
      <c r="T194" s="317" t="s">
        <v>124</v>
      </c>
    </row>
    <row r="195" spans="1:20" s="301" customFormat="1">
      <c r="A195" s="299" t="s">
        <v>160</v>
      </c>
      <c r="B195" s="299" t="s">
        <v>161</v>
      </c>
      <c r="C195" s="299" t="s">
        <v>121</v>
      </c>
      <c r="D195" s="299" t="s">
        <v>109</v>
      </c>
      <c r="E195" s="299" t="s">
        <v>123</v>
      </c>
      <c r="F195" s="317" t="s">
        <v>124</v>
      </c>
      <c r="G195" s="317" t="s">
        <v>124</v>
      </c>
      <c r="H195" s="317" t="s">
        <v>124</v>
      </c>
      <c r="I195" s="317" t="s">
        <v>124</v>
      </c>
      <c r="J195" s="317" t="s">
        <v>124</v>
      </c>
      <c r="K195" s="317" t="s">
        <v>124</v>
      </c>
      <c r="L195" s="317" t="s">
        <v>124</v>
      </c>
      <c r="M195" s="317" t="s">
        <v>124</v>
      </c>
      <c r="N195" s="317" t="s">
        <v>124</v>
      </c>
      <c r="O195" s="317" t="s">
        <v>124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160</v>
      </c>
      <c r="B196" s="299" t="s">
        <v>161</v>
      </c>
      <c r="C196" s="299" t="s">
        <v>121</v>
      </c>
      <c r="D196" s="299" t="s">
        <v>109</v>
      </c>
      <c r="E196" s="299" t="s">
        <v>125</v>
      </c>
      <c r="F196" s="317" t="s">
        <v>124</v>
      </c>
      <c r="G196" s="317" t="s">
        <v>124</v>
      </c>
      <c r="H196" s="317" t="s">
        <v>124</v>
      </c>
      <c r="I196" s="317" t="s">
        <v>124</v>
      </c>
      <c r="J196" s="317" t="s">
        <v>124</v>
      </c>
      <c r="K196" s="317" t="s">
        <v>124</v>
      </c>
      <c r="L196" s="317" t="s">
        <v>124</v>
      </c>
      <c r="M196" s="317" t="s">
        <v>124</v>
      </c>
      <c r="N196" s="317" t="s">
        <v>124</v>
      </c>
      <c r="O196" s="317" t="s">
        <v>124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160</v>
      </c>
      <c r="B197" s="299" t="s">
        <v>161</v>
      </c>
      <c r="C197" s="299" t="s">
        <v>121</v>
      </c>
      <c r="D197" s="299" t="s">
        <v>109</v>
      </c>
      <c r="E197" s="299" t="s">
        <v>126</v>
      </c>
      <c r="F197" s="317" t="s">
        <v>124</v>
      </c>
      <c r="G197" s="317" t="s">
        <v>124</v>
      </c>
      <c r="H197" s="317" t="s">
        <v>124</v>
      </c>
      <c r="I197" s="317" t="s">
        <v>124</v>
      </c>
      <c r="J197" s="317" t="s">
        <v>124</v>
      </c>
      <c r="K197" s="317" t="s">
        <v>124</v>
      </c>
      <c r="L197" s="317" t="s">
        <v>124</v>
      </c>
      <c r="M197" s="317" t="s">
        <v>124</v>
      </c>
      <c r="N197" s="317" t="s">
        <v>124</v>
      </c>
      <c r="O197" s="317" t="s">
        <v>124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160</v>
      </c>
      <c r="B198" s="299" t="s">
        <v>161</v>
      </c>
      <c r="C198" s="299" t="s">
        <v>121</v>
      </c>
      <c r="D198" s="299" t="s">
        <v>109</v>
      </c>
      <c r="E198" s="299" t="s">
        <v>127</v>
      </c>
      <c r="F198" s="317" t="s">
        <v>124</v>
      </c>
      <c r="G198" s="317" t="s">
        <v>124</v>
      </c>
      <c r="H198" s="317" t="s">
        <v>124</v>
      </c>
      <c r="I198" s="317" t="s">
        <v>124</v>
      </c>
      <c r="J198" s="317" t="s">
        <v>124</v>
      </c>
      <c r="K198" s="317" t="s">
        <v>124</v>
      </c>
      <c r="L198" s="317" t="s">
        <v>124</v>
      </c>
      <c r="M198" s="317" t="s">
        <v>124</v>
      </c>
      <c r="N198" s="317" t="s">
        <v>124</v>
      </c>
      <c r="O198" s="317" t="s">
        <v>124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160</v>
      </c>
      <c r="B199" s="299" t="s">
        <v>161</v>
      </c>
      <c r="C199" s="299" t="s">
        <v>121</v>
      </c>
      <c r="D199" s="299" t="s">
        <v>109</v>
      </c>
      <c r="E199" s="299" t="s">
        <v>128</v>
      </c>
      <c r="F199" s="317" t="s">
        <v>124</v>
      </c>
      <c r="G199" s="317" t="s">
        <v>124</v>
      </c>
      <c r="H199" s="317" t="s">
        <v>124</v>
      </c>
      <c r="I199" s="317" t="s">
        <v>124</v>
      </c>
      <c r="J199" s="317" t="s">
        <v>124</v>
      </c>
      <c r="K199" s="317" t="s">
        <v>124</v>
      </c>
      <c r="L199" s="317" t="s">
        <v>124</v>
      </c>
      <c r="M199" s="317" t="s">
        <v>124</v>
      </c>
      <c r="N199" s="317" t="s">
        <v>124</v>
      </c>
      <c r="O199" s="317" t="s">
        <v>124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160</v>
      </c>
      <c r="B200" s="299" t="s">
        <v>161</v>
      </c>
      <c r="C200" s="299" t="s">
        <v>121</v>
      </c>
      <c r="D200" s="299" t="s">
        <v>109</v>
      </c>
      <c r="E200" s="299" t="s">
        <v>129</v>
      </c>
      <c r="F200" s="317" t="s">
        <v>124</v>
      </c>
      <c r="G200" s="317" t="s">
        <v>124</v>
      </c>
      <c r="H200" s="317" t="s">
        <v>124</v>
      </c>
      <c r="I200" s="317" t="s">
        <v>124</v>
      </c>
      <c r="J200" s="317" t="s">
        <v>124</v>
      </c>
      <c r="K200" s="317" t="s">
        <v>124</v>
      </c>
      <c r="L200" s="317" t="s">
        <v>124</v>
      </c>
      <c r="M200" s="317" t="s">
        <v>124</v>
      </c>
      <c r="N200" s="317" t="s">
        <v>124</v>
      </c>
      <c r="O200" s="317" t="s">
        <v>124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160</v>
      </c>
      <c r="B201" s="299" t="s">
        <v>161</v>
      </c>
      <c r="C201" s="299" t="s">
        <v>121</v>
      </c>
      <c r="D201" s="299" t="s">
        <v>109</v>
      </c>
      <c r="E201" s="299" t="s">
        <v>130</v>
      </c>
      <c r="F201" s="317" t="s">
        <v>124</v>
      </c>
      <c r="G201" s="317" t="s">
        <v>124</v>
      </c>
      <c r="H201" s="317" t="s">
        <v>124</v>
      </c>
      <c r="I201" s="317" t="s">
        <v>124</v>
      </c>
      <c r="J201" s="317" t="s">
        <v>124</v>
      </c>
      <c r="K201" s="317" t="s">
        <v>124</v>
      </c>
      <c r="L201" s="317" t="s">
        <v>124</v>
      </c>
      <c r="M201" s="317" t="s">
        <v>124</v>
      </c>
      <c r="N201" s="317" t="s">
        <v>124</v>
      </c>
      <c r="O201" s="317" t="s">
        <v>124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160</v>
      </c>
      <c r="B202" s="299" t="s">
        <v>161</v>
      </c>
      <c r="C202" s="299" t="s">
        <v>121</v>
      </c>
      <c r="D202" s="299" t="s">
        <v>109</v>
      </c>
      <c r="E202" s="299" t="s">
        <v>131</v>
      </c>
      <c r="F202" s="317" t="s">
        <v>124</v>
      </c>
      <c r="G202" s="317" t="s">
        <v>124</v>
      </c>
      <c r="H202" s="317" t="s">
        <v>124</v>
      </c>
      <c r="I202" s="317" t="s">
        <v>124</v>
      </c>
      <c r="J202" s="317" t="s">
        <v>124</v>
      </c>
      <c r="K202" s="317" t="s">
        <v>124</v>
      </c>
      <c r="L202" s="317" t="s">
        <v>124</v>
      </c>
      <c r="M202" s="317" t="s">
        <v>124</v>
      </c>
      <c r="N202" s="317" t="s">
        <v>124</v>
      </c>
      <c r="O202" s="317" t="s">
        <v>124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160</v>
      </c>
      <c r="B203" s="299" t="s">
        <v>161</v>
      </c>
      <c r="C203" s="299" t="s">
        <v>121</v>
      </c>
      <c r="D203" s="299" t="s">
        <v>109</v>
      </c>
      <c r="E203" s="299" t="s">
        <v>132</v>
      </c>
      <c r="F203" s="317" t="s">
        <v>124</v>
      </c>
      <c r="G203" s="317" t="s">
        <v>124</v>
      </c>
      <c r="H203" s="317" t="s">
        <v>124</v>
      </c>
      <c r="I203" s="317" t="s">
        <v>124</v>
      </c>
      <c r="J203" s="317" t="s">
        <v>124</v>
      </c>
      <c r="K203" s="317" t="s">
        <v>124</v>
      </c>
      <c r="L203" s="317" t="s">
        <v>124</v>
      </c>
      <c r="M203" s="317" t="s">
        <v>124</v>
      </c>
      <c r="N203" s="317" t="s">
        <v>124</v>
      </c>
      <c r="O203" s="317" t="s">
        <v>124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160</v>
      </c>
      <c r="B204" s="299" t="s">
        <v>161</v>
      </c>
      <c r="C204" s="299" t="s">
        <v>121</v>
      </c>
      <c r="D204" s="299" t="s">
        <v>109</v>
      </c>
      <c r="E204" s="299" t="s">
        <v>133</v>
      </c>
      <c r="F204" s="317" t="s">
        <v>124</v>
      </c>
      <c r="G204" s="317" t="s">
        <v>124</v>
      </c>
      <c r="H204" s="317" t="s">
        <v>124</v>
      </c>
      <c r="I204" s="317" t="s">
        <v>124</v>
      </c>
      <c r="J204" s="317" t="s">
        <v>124</v>
      </c>
      <c r="K204" s="317" t="s">
        <v>124</v>
      </c>
      <c r="L204" s="317" t="s">
        <v>124</v>
      </c>
      <c r="M204" s="317" t="s">
        <v>124</v>
      </c>
      <c r="N204" s="317" t="s">
        <v>124</v>
      </c>
      <c r="O204" s="317" t="s">
        <v>124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160</v>
      </c>
      <c r="B205" s="299" t="s">
        <v>161</v>
      </c>
      <c r="C205" s="299" t="s">
        <v>121</v>
      </c>
      <c r="D205" s="299" t="s">
        <v>109</v>
      </c>
      <c r="E205" s="299" t="s">
        <v>134</v>
      </c>
      <c r="F205" s="317" t="s">
        <v>124</v>
      </c>
      <c r="G205" s="317" t="s">
        <v>124</v>
      </c>
      <c r="H205" s="317" t="s">
        <v>124</v>
      </c>
      <c r="I205" s="317" t="s">
        <v>124</v>
      </c>
      <c r="J205" s="317" t="s">
        <v>124</v>
      </c>
      <c r="K205" s="317" t="s">
        <v>124</v>
      </c>
      <c r="L205" s="317" t="s">
        <v>124</v>
      </c>
      <c r="M205" s="317" t="s">
        <v>124</v>
      </c>
      <c r="N205" s="317" t="s">
        <v>124</v>
      </c>
      <c r="O205" s="317" t="s">
        <v>124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160</v>
      </c>
      <c r="B206" s="299" t="s">
        <v>161</v>
      </c>
      <c r="C206" s="299" t="s">
        <v>121</v>
      </c>
      <c r="D206" s="299" t="s">
        <v>109</v>
      </c>
      <c r="E206" s="299" t="s">
        <v>135</v>
      </c>
      <c r="F206" s="317" t="s">
        <v>124</v>
      </c>
      <c r="G206" s="317" t="s">
        <v>124</v>
      </c>
      <c r="H206" s="317" t="s">
        <v>124</v>
      </c>
      <c r="I206" s="317" t="s">
        <v>124</v>
      </c>
      <c r="J206" s="317" t="s">
        <v>124</v>
      </c>
      <c r="K206" s="317" t="s">
        <v>124</v>
      </c>
      <c r="L206" s="317" t="s">
        <v>124</v>
      </c>
      <c r="M206" s="317" t="s">
        <v>124</v>
      </c>
      <c r="N206" s="317" t="s">
        <v>124</v>
      </c>
      <c r="O206" s="317" t="s">
        <v>124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160</v>
      </c>
      <c r="B207" s="299" t="s">
        <v>161</v>
      </c>
      <c r="C207" s="299" t="s">
        <v>121</v>
      </c>
      <c r="D207" s="299" t="s">
        <v>109</v>
      </c>
      <c r="E207" s="299" t="s">
        <v>136</v>
      </c>
      <c r="F207" s="317" t="s">
        <v>124</v>
      </c>
      <c r="G207" s="317" t="s">
        <v>124</v>
      </c>
      <c r="H207" s="317" t="s">
        <v>124</v>
      </c>
      <c r="I207" s="317" t="s">
        <v>124</v>
      </c>
      <c r="J207" s="317" t="s">
        <v>124</v>
      </c>
      <c r="K207" s="317" t="s">
        <v>124</v>
      </c>
      <c r="L207" s="317" t="s">
        <v>124</v>
      </c>
      <c r="M207" s="317" t="s">
        <v>124</v>
      </c>
      <c r="N207" s="317" t="s">
        <v>124</v>
      </c>
      <c r="O207" s="317" t="s">
        <v>124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160</v>
      </c>
      <c r="B208" s="299" t="s">
        <v>161</v>
      </c>
      <c r="C208" s="299" t="s">
        <v>121</v>
      </c>
      <c r="D208" s="299" t="s">
        <v>109</v>
      </c>
      <c r="E208" s="299" t="s">
        <v>137</v>
      </c>
      <c r="F208" s="317" t="s">
        <v>124</v>
      </c>
      <c r="G208" s="317" t="s">
        <v>124</v>
      </c>
      <c r="H208" s="317" t="s">
        <v>124</v>
      </c>
      <c r="I208" s="317" t="s">
        <v>124</v>
      </c>
      <c r="J208" s="317" t="s">
        <v>124</v>
      </c>
      <c r="K208" s="317" t="s">
        <v>124</v>
      </c>
      <c r="L208" s="317" t="s">
        <v>124</v>
      </c>
      <c r="M208" s="317" t="s">
        <v>124</v>
      </c>
      <c r="N208" s="317" t="s">
        <v>124</v>
      </c>
      <c r="O208" s="317" t="s">
        <v>124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160</v>
      </c>
      <c r="B209" s="299" t="s">
        <v>161</v>
      </c>
      <c r="C209" s="299" t="s">
        <v>121</v>
      </c>
      <c r="D209" s="299" t="s">
        <v>109</v>
      </c>
      <c r="E209" s="299" t="s">
        <v>138</v>
      </c>
      <c r="F209" s="317" t="s">
        <v>124</v>
      </c>
      <c r="G209" s="317" t="s">
        <v>124</v>
      </c>
      <c r="H209" s="317" t="s">
        <v>124</v>
      </c>
      <c r="I209" s="317" t="s">
        <v>124</v>
      </c>
      <c r="J209" s="317" t="s">
        <v>124</v>
      </c>
      <c r="K209" s="317" t="s">
        <v>124</v>
      </c>
      <c r="L209" s="317" t="s">
        <v>124</v>
      </c>
      <c r="M209" s="317" t="s">
        <v>124</v>
      </c>
      <c r="N209" s="317" t="s">
        <v>124</v>
      </c>
      <c r="O209" s="317" t="s">
        <v>124</v>
      </c>
      <c r="P209" s="317" t="s">
        <v>124</v>
      </c>
      <c r="Q209" s="317" t="s">
        <v>124</v>
      </c>
      <c r="R209" s="317" t="s">
        <v>124</v>
      </c>
      <c r="S209" s="317" t="s">
        <v>124</v>
      </c>
      <c r="T209" s="317" t="s">
        <v>124</v>
      </c>
    </row>
    <row r="210" spans="1:20" s="301" customFormat="1">
      <c r="A210" s="299" t="s">
        <v>160</v>
      </c>
      <c r="B210" s="299" t="s">
        <v>161</v>
      </c>
      <c r="C210" s="299" t="s">
        <v>121</v>
      </c>
      <c r="D210" s="299" t="s">
        <v>109</v>
      </c>
      <c r="E210" s="299" t="s">
        <v>139</v>
      </c>
      <c r="F210" s="317" t="s">
        <v>124</v>
      </c>
      <c r="G210" s="317" t="s">
        <v>124</v>
      </c>
      <c r="H210" s="317" t="s">
        <v>124</v>
      </c>
      <c r="I210" s="317" t="s">
        <v>124</v>
      </c>
      <c r="J210" s="317" t="s">
        <v>124</v>
      </c>
      <c r="K210" s="317" t="s">
        <v>124</v>
      </c>
      <c r="L210" s="317" t="s">
        <v>124</v>
      </c>
      <c r="M210" s="317" t="s">
        <v>124</v>
      </c>
      <c r="N210" s="317" t="s">
        <v>124</v>
      </c>
      <c r="O210" s="317" t="s">
        <v>124</v>
      </c>
      <c r="P210" s="317" t="s">
        <v>124</v>
      </c>
      <c r="Q210" s="317" t="s">
        <v>124</v>
      </c>
      <c r="R210" s="317" t="s">
        <v>124</v>
      </c>
      <c r="S210" s="317" t="s">
        <v>124</v>
      </c>
      <c r="T210" s="317" t="s">
        <v>124</v>
      </c>
    </row>
    <row r="211" spans="1:20" s="301" customFormat="1">
      <c r="A211" s="299" t="s">
        <v>160</v>
      </c>
      <c r="B211" s="299" t="s">
        <v>161</v>
      </c>
      <c r="C211" s="299" t="s">
        <v>121</v>
      </c>
      <c r="D211" s="299" t="s">
        <v>109</v>
      </c>
      <c r="E211" s="299" t="s">
        <v>140</v>
      </c>
      <c r="F211" s="317" t="s">
        <v>124</v>
      </c>
      <c r="G211" s="317" t="s">
        <v>124</v>
      </c>
      <c r="H211" s="317" t="s">
        <v>124</v>
      </c>
      <c r="I211" s="317" t="s">
        <v>124</v>
      </c>
      <c r="J211" s="317" t="s">
        <v>124</v>
      </c>
      <c r="K211" s="317" t="s">
        <v>124</v>
      </c>
      <c r="L211" s="317" t="s">
        <v>124</v>
      </c>
      <c r="M211" s="317" t="s">
        <v>124</v>
      </c>
      <c r="N211" s="317" t="s">
        <v>124</v>
      </c>
      <c r="O211" s="317" t="s">
        <v>124</v>
      </c>
      <c r="P211" s="317" t="s">
        <v>124</v>
      </c>
      <c r="Q211" s="317" t="s">
        <v>124</v>
      </c>
      <c r="R211" s="317" t="s">
        <v>124</v>
      </c>
      <c r="S211" s="317" t="s">
        <v>124</v>
      </c>
      <c r="T211" s="317" t="s">
        <v>124</v>
      </c>
    </row>
    <row r="212" spans="1:20" s="301" customFormat="1">
      <c r="A212" s="299" t="s">
        <v>162</v>
      </c>
      <c r="B212" s="299" t="s">
        <v>163</v>
      </c>
      <c r="C212" s="299" t="s">
        <v>121</v>
      </c>
      <c r="D212" s="299" t="s">
        <v>109</v>
      </c>
      <c r="E212" s="299" t="s">
        <v>123</v>
      </c>
      <c r="F212" s="317" t="s">
        <v>124</v>
      </c>
      <c r="G212" s="317" t="s">
        <v>124</v>
      </c>
      <c r="H212" s="317" t="s">
        <v>124</v>
      </c>
      <c r="I212" s="317" t="s">
        <v>124</v>
      </c>
      <c r="J212" s="317" t="s">
        <v>124</v>
      </c>
      <c r="K212" s="317" t="s">
        <v>124</v>
      </c>
      <c r="L212" s="317" t="s">
        <v>124</v>
      </c>
      <c r="M212" s="317" t="s">
        <v>124</v>
      </c>
      <c r="N212" s="317" t="s">
        <v>124</v>
      </c>
      <c r="O212" s="317" t="s">
        <v>124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162</v>
      </c>
      <c r="B213" s="299" t="s">
        <v>163</v>
      </c>
      <c r="C213" s="299" t="s">
        <v>121</v>
      </c>
      <c r="D213" s="299" t="s">
        <v>109</v>
      </c>
      <c r="E213" s="299" t="s">
        <v>125</v>
      </c>
      <c r="F213" s="317" t="s">
        <v>124</v>
      </c>
      <c r="G213" s="317" t="s">
        <v>124</v>
      </c>
      <c r="H213" s="317" t="s">
        <v>124</v>
      </c>
      <c r="I213" s="317" t="s">
        <v>124</v>
      </c>
      <c r="J213" s="317" t="s">
        <v>124</v>
      </c>
      <c r="K213" s="317" t="s">
        <v>124</v>
      </c>
      <c r="L213" s="317" t="s">
        <v>124</v>
      </c>
      <c r="M213" s="317" t="s">
        <v>124</v>
      </c>
      <c r="N213" s="317" t="s">
        <v>124</v>
      </c>
      <c r="O213" s="317" t="s">
        <v>124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162</v>
      </c>
      <c r="B214" s="299" t="s">
        <v>163</v>
      </c>
      <c r="C214" s="299" t="s">
        <v>121</v>
      </c>
      <c r="D214" s="299" t="s">
        <v>109</v>
      </c>
      <c r="E214" s="299" t="s">
        <v>126</v>
      </c>
      <c r="F214" s="317" t="s">
        <v>124</v>
      </c>
      <c r="G214" s="317" t="s">
        <v>124</v>
      </c>
      <c r="H214" s="317" t="s">
        <v>124</v>
      </c>
      <c r="I214" s="317" t="s">
        <v>124</v>
      </c>
      <c r="J214" s="317" t="s">
        <v>124</v>
      </c>
      <c r="K214" s="317" t="s">
        <v>124</v>
      </c>
      <c r="L214" s="317" t="s">
        <v>124</v>
      </c>
      <c r="M214" s="317" t="s">
        <v>124</v>
      </c>
      <c r="N214" s="317" t="s">
        <v>124</v>
      </c>
      <c r="O214" s="317" t="s">
        <v>124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162</v>
      </c>
      <c r="B215" s="299" t="s">
        <v>163</v>
      </c>
      <c r="C215" s="299" t="s">
        <v>121</v>
      </c>
      <c r="D215" s="299" t="s">
        <v>109</v>
      </c>
      <c r="E215" s="299" t="s">
        <v>127</v>
      </c>
      <c r="F215" s="317" t="s">
        <v>124</v>
      </c>
      <c r="G215" s="317" t="s">
        <v>124</v>
      </c>
      <c r="H215" s="317" t="s">
        <v>124</v>
      </c>
      <c r="I215" s="317" t="s">
        <v>124</v>
      </c>
      <c r="J215" s="317" t="s">
        <v>124</v>
      </c>
      <c r="K215" s="317" t="s">
        <v>124</v>
      </c>
      <c r="L215" s="317" t="s">
        <v>124</v>
      </c>
      <c r="M215" s="317" t="s">
        <v>124</v>
      </c>
      <c r="N215" s="317" t="s">
        <v>124</v>
      </c>
      <c r="O215" s="317" t="s">
        <v>124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162</v>
      </c>
      <c r="B216" s="299" t="s">
        <v>163</v>
      </c>
      <c r="C216" s="299" t="s">
        <v>121</v>
      </c>
      <c r="D216" s="299" t="s">
        <v>109</v>
      </c>
      <c r="E216" s="299" t="s">
        <v>128</v>
      </c>
      <c r="F216" s="317" t="s">
        <v>124</v>
      </c>
      <c r="G216" s="317" t="s">
        <v>124</v>
      </c>
      <c r="H216" s="317" t="s">
        <v>124</v>
      </c>
      <c r="I216" s="317" t="s">
        <v>124</v>
      </c>
      <c r="J216" s="317" t="s">
        <v>124</v>
      </c>
      <c r="K216" s="317" t="s">
        <v>124</v>
      </c>
      <c r="L216" s="317" t="s">
        <v>124</v>
      </c>
      <c r="M216" s="317" t="s">
        <v>124</v>
      </c>
      <c r="N216" s="317" t="s">
        <v>124</v>
      </c>
      <c r="O216" s="317" t="s">
        <v>124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162</v>
      </c>
      <c r="B217" s="299" t="s">
        <v>163</v>
      </c>
      <c r="C217" s="299" t="s">
        <v>121</v>
      </c>
      <c r="D217" s="299" t="s">
        <v>109</v>
      </c>
      <c r="E217" s="299" t="s">
        <v>129</v>
      </c>
      <c r="F217" s="317" t="s">
        <v>124</v>
      </c>
      <c r="G217" s="317" t="s">
        <v>124</v>
      </c>
      <c r="H217" s="317" t="s">
        <v>124</v>
      </c>
      <c r="I217" s="317" t="s">
        <v>124</v>
      </c>
      <c r="J217" s="317" t="s">
        <v>124</v>
      </c>
      <c r="K217" s="317" t="s">
        <v>124</v>
      </c>
      <c r="L217" s="317" t="s">
        <v>124</v>
      </c>
      <c r="M217" s="317" t="s">
        <v>124</v>
      </c>
      <c r="N217" s="317" t="s">
        <v>124</v>
      </c>
      <c r="O217" s="317" t="s">
        <v>124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162</v>
      </c>
      <c r="B218" s="299" t="s">
        <v>163</v>
      </c>
      <c r="C218" s="299" t="s">
        <v>121</v>
      </c>
      <c r="D218" s="299" t="s">
        <v>109</v>
      </c>
      <c r="E218" s="299" t="s">
        <v>130</v>
      </c>
      <c r="F218" s="317" t="s">
        <v>124</v>
      </c>
      <c r="G218" s="317" t="s">
        <v>124</v>
      </c>
      <c r="H218" s="317" t="s">
        <v>124</v>
      </c>
      <c r="I218" s="317" t="s">
        <v>124</v>
      </c>
      <c r="J218" s="317" t="s">
        <v>124</v>
      </c>
      <c r="K218" s="317" t="s">
        <v>124</v>
      </c>
      <c r="L218" s="317" t="s">
        <v>124</v>
      </c>
      <c r="M218" s="317" t="s">
        <v>124</v>
      </c>
      <c r="N218" s="317" t="s">
        <v>124</v>
      </c>
      <c r="O218" s="317" t="s">
        <v>124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162</v>
      </c>
      <c r="B219" s="299" t="s">
        <v>163</v>
      </c>
      <c r="C219" s="299" t="s">
        <v>121</v>
      </c>
      <c r="D219" s="299" t="s">
        <v>109</v>
      </c>
      <c r="E219" s="299" t="s">
        <v>131</v>
      </c>
      <c r="F219" s="317" t="s">
        <v>124</v>
      </c>
      <c r="G219" s="317" t="s">
        <v>124</v>
      </c>
      <c r="H219" s="317" t="s">
        <v>124</v>
      </c>
      <c r="I219" s="317" t="s">
        <v>124</v>
      </c>
      <c r="J219" s="317" t="s">
        <v>124</v>
      </c>
      <c r="K219" s="317" t="s">
        <v>124</v>
      </c>
      <c r="L219" s="317" t="s">
        <v>124</v>
      </c>
      <c r="M219" s="317" t="s">
        <v>124</v>
      </c>
      <c r="N219" s="317" t="s">
        <v>124</v>
      </c>
      <c r="O219" s="317" t="s">
        <v>124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162</v>
      </c>
      <c r="B220" s="299" t="s">
        <v>163</v>
      </c>
      <c r="C220" s="299" t="s">
        <v>121</v>
      </c>
      <c r="D220" s="299" t="s">
        <v>109</v>
      </c>
      <c r="E220" s="299" t="s">
        <v>132</v>
      </c>
      <c r="F220" s="317" t="s">
        <v>124</v>
      </c>
      <c r="G220" s="317" t="s">
        <v>124</v>
      </c>
      <c r="H220" s="317" t="s">
        <v>124</v>
      </c>
      <c r="I220" s="317" t="s">
        <v>124</v>
      </c>
      <c r="J220" s="317" t="s">
        <v>124</v>
      </c>
      <c r="K220" s="317" t="s">
        <v>124</v>
      </c>
      <c r="L220" s="317" t="s">
        <v>124</v>
      </c>
      <c r="M220" s="317" t="s">
        <v>124</v>
      </c>
      <c r="N220" s="317" t="s">
        <v>124</v>
      </c>
      <c r="O220" s="317" t="s">
        <v>124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162</v>
      </c>
      <c r="B221" s="299" t="s">
        <v>163</v>
      </c>
      <c r="C221" s="299" t="s">
        <v>121</v>
      </c>
      <c r="D221" s="299" t="s">
        <v>109</v>
      </c>
      <c r="E221" s="299" t="s">
        <v>133</v>
      </c>
      <c r="F221" s="317" t="s">
        <v>124</v>
      </c>
      <c r="G221" s="317" t="s">
        <v>124</v>
      </c>
      <c r="H221" s="317" t="s">
        <v>124</v>
      </c>
      <c r="I221" s="317" t="s">
        <v>124</v>
      </c>
      <c r="J221" s="317" t="s">
        <v>124</v>
      </c>
      <c r="K221" s="317" t="s">
        <v>124</v>
      </c>
      <c r="L221" s="317" t="s">
        <v>124</v>
      </c>
      <c r="M221" s="317" t="s">
        <v>124</v>
      </c>
      <c r="N221" s="317" t="s">
        <v>124</v>
      </c>
      <c r="O221" s="317" t="s">
        <v>124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162</v>
      </c>
      <c r="B222" s="299" t="s">
        <v>163</v>
      </c>
      <c r="C222" s="299" t="s">
        <v>121</v>
      </c>
      <c r="D222" s="299" t="s">
        <v>109</v>
      </c>
      <c r="E222" s="299" t="s">
        <v>134</v>
      </c>
      <c r="F222" s="317" t="s">
        <v>124</v>
      </c>
      <c r="G222" s="317" t="s">
        <v>124</v>
      </c>
      <c r="H222" s="317" t="s">
        <v>124</v>
      </c>
      <c r="I222" s="317" t="s">
        <v>124</v>
      </c>
      <c r="J222" s="317" t="s">
        <v>124</v>
      </c>
      <c r="K222" s="317" t="s">
        <v>124</v>
      </c>
      <c r="L222" s="317" t="s">
        <v>124</v>
      </c>
      <c r="M222" s="317" t="s">
        <v>124</v>
      </c>
      <c r="N222" s="317" t="s">
        <v>124</v>
      </c>
      <c r="O222" s="317" t="s">
        <v>124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162</v>
      </c>
      <c r="B223" s="299" t="s">
        <v>163</v>
      </c>
      <c r="C223" s="299" t="s">
        <v>121</v>
      </c>
      <c r="D223" s="299" t="s">
        <v>109</v>
      </c>
      <c r="E223" s="299" t="s">
        <v>135</v>
      </c>
      <c r="F223" s="317" t="s">
        <v>124</v>
      </c>
      <c r="G223" s="317" t="s">
        <v>124</v>
      </c>
      <c r="H223" s="317" t="s">
        <v>124</v>
      </c>
      <c r="I223" s="317" t="s">
        <v>124</v>
      </c>
      <c r="J223" s="317" t="s">
        <v>124</v>
      </c>
      <c r="K223" s="317" t="s">
        <v>124</v>
      </c>
      <c r="L223" s="317" t="s">
        <v>124</v>
      </c>
      <c r="M223" s="317" t="s">
        <v>124</v>
      </c>
      <c r="N223" s="317" t="s">
        <v>124</v>
      </c>
      <c r="O223" s="317" t="s">
        <v>124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162</v>
      </c>
      <c r="B224" s="299" t="s">
        <v>163</v>
      </c>
      <c r="C224" s="299" t="s">
        <v>121</v>
      </c>
      <c r="D224" s="299" t="s">
        <v>109</v>
      </c>
      <c r="E224" s="299" t="s">
        <v>136</v>
      </c>
      <c r="F224" s="317" t="s">
        <v>124</v>
      </c>
      <c r="G224" s="317" t="s">
        <v>124</v>
      </c>
      <c r="H224" s="317" t="s">
        <v>124</v>
      </c>
      <c r="I224" s="317" t="s">
        <v>124</v>
      </c>
      <c r="J224" s="317" t="s">
        <v>124</v>
      </c>
      <c r="K224" s="317" t="s">
        <v>124</v>
      </c>
      <c r="L224" s="317" t="s">
        <v>124</v>
      </c>
      <c r="M224" s="317" t="s">
        <v>124</v>
      </c>
      <c r="N224" s="317" t="s">
        <v>124</v>
      </c>
      <c r="O224" s="317" t="s">
        <v>124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162</v>
      </c>
      <c r="B225" s="299" t="s">
        <v>163</v>
      </c>
      <c r="C225" s="299" t="s">
        <v>121</v>
      </c>
      <c r="D225" s="299" t="s">
        <v>109</v>
      </c>
      <c r="E225" s="299" t="s">
        <v>137</v>
      </c>
      <c r="F225" s="317" t="s">
        <v>124</v>
      </c>
      <c r="G225" s="317" t="s">
        <v>124</v>
      </c>
      <c r="H225" s="317" t="s">
        <v>124</v>
      </c>
      <c r="I225" s="317" t="s">
        <v>124</v>
      </c>
      <c r="J225" s="317" t="s">
        <v>124</v>
      </c>
      <c r="K225" s="317" t="s">
        <v>124</v>
      </c>
      <c r="L225" s="317" t="s">
        <v>124</v>
      </c>
      <c r="M225" s="317" t="s">
        <v>124</v>
      </c>
      <c r="N225" s="317" t="s">
        <v>124</v>
      </c>
      <c r="O225" s="317" t="s">
        <v>124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162</v>
      </c>
      <c r="B226" s="299" t="s">
        <v>163</v>
      </c>
      <c r="C226" s="299" t="s">
        <v>121</v>
      </c>
      <c r="D226" s="299" t="s">
        <v>109</v>
      </c>
      <c r="E226" s="299" t="s">
        <v>138</v>
      </c>
      <c r="F226" s="317" t="s">
        <v>124</v>
      </c>
      <c r="G226" s="317" t="s">
        <v>124</v>
      </c>
      <c r="H226" s="317" t="s">
        <v>124</v>
      </c>
      <c r="I226" s="317" t="s">
        <v>124</v>
      </c>
      <c r="J226" s="317" t="s">
        <v>124</v>
      </c>
      <c r="K226" s="317" t="s">
        <v>124</v>
      </c>
      <c r="L226" s="317" t="s">
        <v>124</v>
      </c>
      <c r="M226" s="317" t="s">
        <v>124</v>
      </c>
      <c r="N226" s="317" t="s">
        <v>124</v>
      </c>
      <c r="O226" s="317" t="s">
        <v>124</v>
      </c>
      <c r="P226" s="317" t="s">
        <v>124</v>
      </c>
      <c r="Q226" s="317" t="s">
        <v>124</v>
      </c>
      <c r="R226" s="317" t="s">
        <v>124</v>
      </c>
      <c r="S226" s="317" t="s">
        <v>124</v>
      </c>
      <c r="T226" s="317" t="s">
        <v>124</v>
      </c>
    </row>
    <row r="227" spans="1:20" s="301" customFormat="1">
      <c r="A227" s="299" t="s">
        <v>162</v>
      </c>
      <c r="B227" s="299" t="s">
        <v>163</v>
      </c>
      <c r="C227" s="299" t="s">
        <v>121</v>
      </c>
      <c r="D227" s="299" t="s">
        <v>109</v>
      </c>
      <c r="E227" s="299" t="s">
        <v>139</v>
      </c>
      <c r="F227" s="317" t="s">
        <v>124</v>
      </c>
      <c r="G227" s="317" t="s">
        <v>124</v>
      </c>
      <c r="H227" s="317" t="s">
        <v>124</v>
      </c>
      <c r="I227" s="317" t="s">
        <v>124</v>
      </c>
      <c r="J227" s="317" t="s">
        <v>124</v>
      </c>
      <c r="K227" s="317" t="s">
        <v>124</v>
      </c>
      <c r="L227" s="317" t="s">
        <v>124</v>
      </c>
      <c r="M227" s="317" t="s">
        <v>124</v>
      </c>
      <c r="N227" s="317" t="s">
        <v>124</v>
      </c>
      <c r="O227" s="317" t="s">
        <v>124</v>
      </c>
      <c r="P227" s="317" t="s">
        <v>124</v>
      </c>
      <c r="Q227" s="317" t="s">
        <v>124</v>
      </c>
      <c r="R227" s="317" t="s">
        <v>124</v>
      </c>
      <c r="S227" s="317" t="s">
        <v>124</v>
      </c>
      <c r="T227" s="317" t="s">
        <v>124</v>
      </c>
    </row>
    <row r="228" spans="1:20" s="301" customFormat="1">
      <c r="A228" s="299" t="s">
        <v>162</v>
      </c>
      <c r="B228" s="299" t="s">
        <v>163</v>
      </c>
      <c r="C228" s="299" t="s">
        <v>121</v>
      </c>
      <c r="D228" s="299" t="s">
        <v>109</v>
      </c>
      <c r="E228" s="299" t="s">
        <v>140</v>
      </c>
      <c r="F228" s="317" t="s">
        <v>124</v>
      </c>
      <c r="G228" s="317" t="s">
        <v>124</v>
      </c>
      <c r="H228" s="317" t="s">
        <v>124</v>
      </c>
      <c r="I228" s="317" t="s">
        <v>124</v>
      </c>
      <c r="J228" s="317" t="s">
        <v>124</v>
      </c>
      <c r="K228" s="317" t="s">
        <v>124</v>
      </c>
      <c r="L228" s="317" t="s">
        <v>124</v>
      </c>
      <c r="M228" s="317" t="s">
        <v>124</v>
      </c>
      <c r="N228" s="317" t="s">
        <v>124</v>
      </c>
      <c r="O228" s="317" t="s">
        <v>124</v>
      </c>
      <c r="P228" s="317" t="s">
        <v>124</v>
      </c>
      <c r="Q228" s="317" t="s">
        <v>124</v>
      </c>
      <c r="R228" s="317" t="s">
        <v>124</v>
      </c>
      <c r="S228" s="317" t="s">
        <v>124</v>
      </c>
      <c r="T228" s="317" t="s">
        <v>124</v>
      </c>
    </row>
    <row r="229" spans="1:20" s="301" customFormat="1">
      <c r="A229" s="299" t="s">
        <v>164</v>
      </c>
      <c r="B229" s="299" t="s">
        <v>165</v>
      </c>
      <c r="C229" s="299" t="s">
        <v>121</v>
      </c>
      <c r="D229" s="299" t="s">
        <v>109</v>
      </c>
      <c r="E229" s="299" t="s">
        <v>123</v>
      </c>
      <c r="F229" s="317" t="s">
        <v>124</v>
      </c>
      <c r="G229" s="317" t="s">
        <v>124</v>
      </c>
      <c r="H229" s="317" t="s">
        <v>124</v>
      </c>
      <c r="I229" s="317" t="s">
        <v>124</v>
      </c>
      <c r="J229" s="317" t="s">
        <v>124</v>
      </c>
      <c r="K229" s="317" t="s">
        <v>124</v>
      </c>
      <c r="L229" s="317" t="s">
        <v>124</v>
      </c>
      <c r="M229" s="317" t="s">
        <v>124</v>
      </c>
      <c r="N229" s="317" t="s">
        <v>124</v>
      </c>
      <c r="O229" s="317" t="s">
        <v>124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164</v>
      </c>
      <c r="B230" s="299" t="s">
        <v>165</v>
      </c>
      <c r="C230" s="299" t="s">
        <v>121</v>
      </c>
      <c r="D230" s="299" t="s">
        <v>109</v>
      </c>
      <c r="E230" s="299" t="s">
        <v>125</v>
      </c>
      <c r="F230" s="317" t="s">
        <v>124</v>
      </c>
      <c r="G230" s="317" t="s">
        <v>124</v>
      </c>
      <c r="H230" s="317" t="s">
        <v>124</v>
      </c>
      <c r="I230" s="317" t="s">
        <v>124</v>
      </c>
      <c r="J230" s="317" t="s">
        <v>124</v>
      </c>
      <c r="K230" s="317" t="s">
        <v>124</v>
      </c>
      <c r="L230" s="317" t="s">
        <v>124</v>
      </c>
      <c r="M230" s="317" t="s">
        <v>124</v>
      </c>
      <c r="N230" s="317" t="s">
        <v>124</v>
      </c>
      <c r="O230" s="317" t="s">
        <v>124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164</v>
      </c>
      <c r="B231" s="299" t="s">
        <v>165</v>
      </c>
      <c r="C231" s="299" t="s">
        <v>121</v>
      </c>
      <c r="D231" s="299" t="s">
        <v>109</v>
      </c>
      <c r="E231" s="299" t="s">
        <v>126</v>
      </c>
      <c r="F231" s="317" t="s">
        <v>124</v>
      </c>
      <c r="G231" s="317" t="s">
        <v>124</v>
      </c>
      <c r="H231" s="317" t="s">
        <v>124</v>
      </c>
      <c r="I231" s="317" t="s">
        <v>124</v>
      </c>
      <c r="J231" s="317" t="s">
        <v>124</v>
      </c>
      <c r="K231" s="317" t="s">
        <v>124</v>
      </c>
      <c r="L231" s="317" t="s">
        <v>124</v>
      </c>
      <c r="M231" s="317" t="s">
        <v>124</v>
      </c>
      <c r="N231" s="317" t="s">
        <v>124</v>
      </c>
      <c r="O231" s="317" t="s">
        <v>124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164</v>
      </c>
      <c r="B232" s="299" t="s">
        <v>165</v>
      </c>
      <c r="C232" s="299" t="s">
        <v>121</v>
      </c>
      <c r="D232" s="299" t="s">
        <v>109</v>
      </c>
      <c r="E232" s="299" t="s">
        <v>127</v>
      </c>
      <c r="F232" s="317" t="s">
        <v>124</v>
      </c>
      <c r="G232" s="317" t="s">
        <v>124</v>
      </c>
      <c r="H232" s="317" t="s">
        <v>124</v>
      </c>
      <c r="I232" s="317" t="s">
        <v>124</v>
      </c>
      <c r="J232" s="317" t="s">
        <v>124</v>
      </c>
      <c r="K232" s="317" t="s">
        <v>124</v>
      </c>
      <c r="L232" s="317" t="s">
        <v>124</v>
      </c>
      <c r="M232" s="317" t="s">
        <v>124</v>
      </c>
      <c r="N232" s="317" t="s">
        <v>124</v>
      </c>
      <c r="O232" s="317" t="s">
        <v>124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164</v>
      </c>
      <c r="B233" s="299" t="s">
        <v>165</v>
      </c>
      <c r="C233" s="299" t="s">
        <v>121</v>
      </c>
      <c r="D233" s="299" t="s">
        <v>109</v>
      </c>
      <c r="E233" s="299" t="s">
        <v>128</v>
      </c>
      <c r="F233" s="317" t="s">
        <v>124</v>
      </c>
      <c r="G233" s="317" t="s">
        <v>124</v>
      </c>
      <c r="H233" s="317" t="s">
        <v>124</v>
      </c>
      <c r="I233" s="317" t="s">
        <v>124</v>
      </c>
      <c r="J233" s="317" t="s">
        <v>124</v>
      </c>
      <c r="K233" s="317" t="s">
        <v>124</v>
      </c>
      <c r="L233" s="317" t="s">
        <v>124</v>
      </c>
      <c r="M233" s="317" t="s">
        <v>124</v>
      </c>
      <c r="N233" s="317" t="s">
        <v>124</v>
      </c>
      <c r="O233" s="317" t="s">
        <v>124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164</v>
      </c>
      <c r="B234" s="299" t="s">
        <v>165</v>
      </c>
      <c r="C234" s="299" t="s">
        <v>121</v>
      </c>
      <c r="D234" s="299" t="s">
        <v>109</v>
      </c>
      <c r="E234" s="299" t="s">
        <v>129</v>
      </c>
      <c r="F234" s="317" t="s">
        <v>124</v>
      </c>
      <c r="G234" s="317" t="s">
        <v>124</v>
      </c>
      <c r="H234" s="317" t="s">
        <v>124</v>
      </c>
      <c r="I234" s="317" t="s">
        <v>124</v>
      </c>
      <c r="J234" s="317" t="s">
        <v>124</v>
      </c>
      <c r="K234" s="317" t="s">
        <v>124</v>
      </c>
      <c r="L234" s="317" t="s">
        <v>124</v>
      </c>
      <c r="M234" s="317" t="s">
        <v>124</v>
      </c>
      <c r="N234" s="317" t="s">
        <v>124</v>
      </c>
      <c r="O234" s="317" t="s">
        <v>124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164</v>
      </c>
      <c r="B235" s="299" t="s">
        <v>165</v>
      </c>
      <c r="C235" s="299" t="s">
        <v>121</v>
      </c>
      <c r="D235" s="299" t="s">
        <v>109</v>
      </c>
      <c r="E235" s="299" t="s">
        <v>130</v>
      </c>
      <c r="F235" s="317" t="s">
        <v>124</v>
      </c>
      <c r="G235" s="317" t="s">
        <v>124</v>
      </c>
      <c r="H235" s="317" t="s">
        <v>124</v>
      </c>
      <c r="I235" s="317" t="s">
        <v>124</v>
      </c>
      <c r="J235" s="317" t="s">
        <v>124</v>
      </c>
      <c r="K235" s="317" t="s">
        <v>124</v>
      </c>
      <c r="L235" s="317" t="s">
        <v>124</v>
      </c>
      <c r="M235" s="317" t="s">
        <v>124</v>
      </c>
      <c r="N235" s="317" t="s">
        <v>124</v>
      </c>
      <c r="O235" s="317" t="s">
        <v>124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164</v>
      </c>
      <c r="B236" s="299" t="s">
        <v>165</v>
      </c>
      <c r="C236" s="299" t="s">
        <v>121</v>
      </c>
      <c r="D236" s="299" t="s">
        <v>109</v>
      </c>
      <c r="E236" s="299" t="s">
        <v>131</v>
      </c>
      <c r="F236" s="317" t="s">
        <v>124</v>
      </c>
      <c r="G236" s="317" t="s">
        <v>124</v>
      </c>
      <c r="H236" s="317" t="s">
        <v>124</v>
      </c>
      <c r="I236" s="317" t="s">
        <v>124</v>
      </c>
      <c r="J236" s="317" t="s">
        <v>124</v>
      </c>
      <c r="K236" s="317" t="s">
        <v>124</v>
      </c>
      <c r="L236" s="317" t="s">
        <v>124</v>
      </c>
      <c r="M236" s="317" t="s">
        <v>124</v>
      </c>
      <c r="N236" s="317" t="s">
        <v>124</v>
      </c>
      <c r="O236" s="317" t="s">
        <v>124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164</v>
      </c>
      <c r="B237" s="299" t="s">
        <v>165</v>
      </c>
      <c r="C237" s="299" t="s">
        <v>121</v>
      </c>
      <c r="D237" s="299" t="s">
        <v>109</v>
      </c>
      <c r="E237" s="299" t="s">
        <v>132</v>
      </c>
      <c r="F237" s="317" t="s">
        <v>124</v>
      </c>
      <c r="G237" s="317" t="s">
        <v>124</v>
      </c>
      <c r="H237" s="317" t="s">
        <v>124</v>
      </c>
      <c r="I237" s="317" t="s">
        <v>124</v>
      </c>
      <c r="J237" s="317" t="s">
        <v>124</v>
      </c>
      <c r="K237" s="317" t="s">
        <v>124</v>
      </c>
      <c r="L237" s="317" t="s">
        <v>124</v>
      </c>
      <c r="M237" s="317" t="s">
        <v>124</v>
      </c>
      <c r="N237" s="317" t="s">
        <v>124</v>
      </c>
      <c r="O237" s="317" t="s">
        <v>124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164</v>
      </c>
      <c r="B238" s="299" t="s">
        <v>165</v>
      </c>
      <c r="C238" s="299" t="s">
        <v>121</v>
      </c>
      <c r="D238" s="299" t="s">
        <v>109</v>
      </c>
      <c r="E238" s="299" t="s">
        <v>133</v>
      </c>
      <c r="F238" s="317" t="s">
        <v>124</v>
      </c>
      <c r="G238" s="317" t="s">
        <v>124</v>
      </c>
      <c r="H238" s="317" t="s">
        <v>124</v>
      </c>
      <c r="I238" s="317" t="s">
        <v>124</v>
      </c>
      <c r="J238" s="317" t="s">
        <v>124</v>
      </c>
      <c r="K238" s="317" t="s">
        <v>124</v>
      </c>
      <c r="L238" s="317" t="s">
        <v>124</v>
      </c>
      <c r="M238" s="317" t="s">
        <v>124</v>
      </c>
      <c r="N238" s="317" t="s">
        <v>124</v>
      </c>
      <c r="O238" s="317" t="s">
        <v>124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164</v>
      </c>
      <c r="B239" s="299" t="s">
        <v>165</v>
      </c>
      <c r="C239" s="299" t="s">
        <v>121</v>
      </c>
      <c r="D239" s="299" t="s">
        <v>109</v>
      </c>
      <c r="E239" s="299" t="s">
        <v>134</v>
      </c>
      <c r="F239" s="317" t="s">
        <v>124</v>
      </c>
      <c r="G239" s="317" t="s">
        <v>124</v>
      </c>
      <c r="H239" s="317" t="s">
        <v>124</v>
      </c>
      <c r="I239" s="317" t="s">
        <v>124</v>
      </c>
      <c r="J239" s="317" t="s">
        <v>124</v>
      </c>
      <c r="K239" s="317" t="s">
        <v>124</v>
      </c>
      <c r="L239" s="317" t="s">
        <v>124</v>
      </c>
      <c r="M239" s="317" t="s">
        <v>124</v>
      </c>
      <c r="N239" s="317" t="s">
        <v>124</v>
      </c>
      <c r="O239" s="317" t="s">
        <v>124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164</v>
      </c>
      <c r="B240" s="299" t="s">
        <v>165</v>
      </c>
      <c r="C240" s="299" t="s">
        <v>121</v>
      </c>
      <c r="D240" s="299" t="s">
        <v>109</v>
      </c>
      <c r="E240" s="299" t="s">
        <v>135</v>
      </c>
      <c r="F240" s="317" t="s">
        <v>124</v>
      </c>
      <c r="G240" s="317" t="s">
        <v>124</v>
      </c>
      <c r="H240" s="317" t="s">
        <v>124</v>
      </c>
      <c r="I240" s="317" t="s">
        <v>124</v>
      </c>
      <c r="J240" s="317" t="s">
        <v>124</v>
      </c>
      <c r="K240" s="317" t="s">
        <v>124</v>
      </c>
      <c r="L240" s="317" t="s">
        <v>124</v>
      </c>
      <c r="M240" s="317" t="s">
        <v>124</v>
      </c>
      <c r="N240" s="317" t="s">
        <v>124</v>
      </c>
      <c r="O240" s="317" t="s">
        <v>124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164</v>
      </c>
      <c r="B241" s="299" t="s">
        <v>165</v>
      </c>
      <c r="C241" s="299" t="s">
        <v>121</v>
      </c>
      <c r="D241" s="299" t="s">
        <v>109</v>
      </c>
      <c r="E241" s="299" t="s">
        <v>136</v>
      </c>
      <c r="F241" s="317" t="s">
        <v>124</v>
      </c>
      <c r="G241" s="317" t="s">
        <v>124</v>
      </c>
      <c r="H241" s="317" t="s">
        <v>124</v>
      </c>
      <c r="I241" s="317" t="s">
        <v>124</v>
      </c>
      <c r="J241" s="317" t="s">
        <v>124</v>
      </c>
      <c r="K241" s="317" t="s">
        <v>124</v>
      </c>
      <c r="L241" s="317" t="s">
        <v>124</v>
      </c>
      <c r="M241" s="317" t="s">
        <v>124</v>
      </c>
      <c r="N241" s="317" t="s">
        <v>124</v>
      </c>
      <c r="O241" s="317" t="s">
        <v>124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164</v>
      </c>
      <c r="B242" s="299" t="s">
        <v>165</v>
      </c>
      <c r="C242" s="299" t="s">
        <v>121</v>
      </c>
      <c r="D242" s="299" t="s">
        <v>109</v>
      </c>
      <c r="E242" s="299" t="s">
        <v>137</v>
      </c>
      <c r="F242" s="317" t="s">
        <v>124</v>
      </c>
      <c r="G242" s="317" t="s">
        <v>124</v>
      </c>
      <c r="H242" s="317" t="s">
        <v>124</v>
      </c>
      <c r="I242" s="317" t="s">
        <v>124</v>
      </c>
      <c r="J242" s="317" t="s">
        <v>124</v>
      </c>
      <c r="K242" s="317" t="s">
        <v>124</v>
      </c>
      <c r="L242" s="317" t="s">
        <v>124</v>
      </c>
      <c r="M242" s="317" t="s">
        <v>124</v>
      </c>
      <c r="N242" s="317" t="s">
        <v>124</v>
      </c>
      <c r="O242" s="317" t="s">
        <v>124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164</v>
      </c>
      <c r="B243" s="299" t="s">
        <v>165</v>
      </c>
      <c r="C243" s="299" t="s">
        <v>121</v>
      </c>
      <c r="D243" s="299" t="s">
        <v>109</v>
      </c>
      <c r="E243" s="299" t="s">
        <v>138</v>
      </c>
      <c r="F243" s="317" t="s">
        <v>124</v>
      </c>
      <c r="G243" s="317" t="s">
        <v>124</v>
      </c>
      <c r="H243" s="317" t="s">
        <v>124</v>
      </c>
      <c r="I243" s="317" t="s">
        <v>124</v>
      </c>
      <c r="J243" s="317" t="s">
        <v>124</v>
      </c>
      <c r="K243" s="317" t="s">
        <v>124</v>
      </c>
      <c r="L243" s="317" t="s">
        <v>124</v>
      </c>
      <c r="M243" s="317" t="s">
        <v>124</v>
      </c>
      <c r="N243" s="317" t="s">
        <v>124</v>
      </c>
      <c r="O243" s="317" t="s">
        <v>124</v>
      </c>
      <c r="P243" s="317" t="s">
        <v>124</v>
      </c>
      <c r="Q243" s="317" t="s">
        <v>124</v>
      </c>
      <c r="R243" s="317" t="s">
        <v>124</v>
      </c>
      <c r="S243" s="317" t="s">
        <v>124</v>
      </c>
      <c r="T243" s="317" t="s">
        <v>124</v>
      </c>
    </row>
    <row r="244" spans="1:20" s="301" customFormat="1">
      <c r="A244" s="299" t="s">
        <v>164</v>
      </c>
      <c r="B244" s="299" t="s">
        <v>165</v>
      </c>
      <c r="C244" s="299" t="s">
        <v>121</v>
      </c>
      <c r="D244" s="299" t="s">
        <v>109</v>
      </c>
      <c r="E244" s="299" t="s">
        <v>139</v>
      </c>
      <c r="F244" s="317" t="s">
        <v>124</v>
      </c>
      <c r="G244" s="317" t="s">
        <v>124</v>
      </c>
      <c r="H244" s="317" t="s">
        <v>124</v>
      </c>
      <c r="I244" s="317" t="s">
        <v>124</v>
      </c>
      <c r="J244" s="317" t="s">
        <v>124</v>
      </c>
      <c r="K244" s="317" t="s">
        <v>124</v>
      </c>
      <c r="L244" s="317" t="s">
        <v>124</v>
      </c>
      <c r="M244" s="317" t="s">
        <v>124</v>
      </c>
      <c r="N244" s="317" t="s">
        <v>124</v>
      </c>
      <c r="O244" s="317" t="s">
        <v>124</v>
      </c>
      <c r="P244" s="317" t="s">
        <v>124</v>
      </c>
      <c r="Q244" s="317" t="s">
        <v>124</v>
      </c>
      <c r="R244" s="317" t="s">
        <v>124</v>
      </c>
      <c r="S244" s="317" t="s">
        <v>124</v>
      </c>
      <c r="T244" s="317" t="s">
        <v>124</v>
      </c>
    </row>
    <row r="245" spans="1:20" s="301" customFormat="1">
      <c r="A245" s="299" t="s">
        <v>164</v>
      </c>
      <c r="B245" s="299" t="s">
        <v>165</v>
      </c>
      <c r="C245" s="299" t="s">
        <v>121</v>
      </c>
      <c r="D245" s="299" t="s">
        <v>109</v>
      </c>
      <c r="E245" s="299" t="s">
        <v>140</v>
      </c>
      <c r="F245" s="317" t="s">
        <v>124</v>
      </c>
      <c r="G245" s="317" t="s">
        <v>124</v>
      </c>
      <c r="H245" s="317" t="s">
        <v>124</v>
      </c>
      <c r="I245" s="317" t="s">
        <v>124</v>
      </c>
      <c r="J245" s="317" t="s">
        <v>124</v>
      </c>
      <c r="K245" s="317" t="s">
        <v>124</v>
      </c>
      <c r="L245" s="317" t="s">
        <v>124</v>
      </c>
      <c r="M245" s="317" t="s">
        <v>124</v>
      </c>
      <c r="N245" s="317" t="s">
        <v>124</v>
      </c>
      <c r="O245" s="317" t="s">
        <v>124</v>
      </c>
      <c r="P245" s="317" t="s">
        <v>124</v>
      </c>
      <c r="Q245" s="317" t="s">
        <v>124</v>
      </c>
      <c r="R245" s="317" t="s">
        <v>124</v>
      </c>
      <c r="S245" s="317" t="s">
        <v>124</v>
      </c>
      <c r="T245" s="317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59AC-BE04-4541-B1D8-7C73C79608C2}">
  <sheetPr>
    <tabColor rgb="FFFFFF99"/>
  </sheetPr>
  <dimension ref="B2:M41"/>
  <sheetViews>
    <sheetView zoomScale="80" zoomScaleNormal="80" workbookViewId="0"/>
  </sheetViews>
  <sheetFormatPr defaultRowHeight="1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166</v>
      </c>
      <c r="C2" s="302"/>
      <c r="D2" s="302"/>
      <c r="E2" s="302"/>
      <c r="F2" s="302"/>
      <c r="G2" s="302"/>
      <c r="H2" s="303"/>
      <c r="I2" s="302" t="s">
        <v>167</v>
      </c>
      <c r="J2" s="303"/>
      <c r="K2" s="303"/>
      <c r="L2" s="303"/>
      <c r="M2" s="303"/>
    </row>
    <row r="3" spans="2:13">
      <c r="B3" s="304" t="s">
        <v>168</v>
      </c>
      <c r="C3" s="305"/>
      <c r="D3" s="305"/>
      <c r="E3" s="305"/>
      <c r="F3" s="305"/>
      <c r="G3" s="305"/>
      <c r="H3" s="304" t="s">
        <v>169</v>
      </c>
      <c r="I3" s="305"/>
      <c r="J3" s="305"/>
      <c r="K3" s="305"/>
      <c r="L3" s="305"/>
      <c r="M3" s="305"/>
    </row>
    <row r="4" spans="2:13">
      <c r="C4" s="300" t="s">
        <v>114</v>
      </c>
      <c r="D4" s="300" t="s">
        <v>115</v>
      </c>
      <c r="E4" s="300" t="s">
        <v>116</v>
      </c>
      <c r="F4" s="300" t="s">
        <v>117</v>
      </c>
      <c r="G4" s="300" t="s">
        <v>118</v>
      </c>
      <c r="I4" s="300" t="s">
        <v>114</v>
      </c>
      <c r="J4" s="300" t="s">
        <v>115</v>
      </c>
      <c r="K4" s="300" t="s">
        <v>116</v>
      </c>
      <c r="L4" s="300" t="s">
        <v>117</v>
      </c>
      <c r="M4" s="300" t="s">
        <v>118</v>
      </c>
    </row>
    <row r="5" spans="2:13">
      <c r="B5" s="300" t="s">
        <v>132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132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130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130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129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129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131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131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125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125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133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133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135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135</v>
      </c>
      <c r="I11" s="307"/>
      <c r="J11" s="307"/>
      <c r="K11" s="307"/>
      <c r="L11" s="307"/>
      <c r="M11" s="307"/>
    </row>
    <row r="12" spans="2:13">
      <c r="B12" s="300" t="s">
        <v>137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137</v>
      </c>
      <c r="I12" s="308"/>
      <c r="J12" s="308"/>
      <c r="K12" s="308"/>
      <c r="L12" s="308"/>
      <c r="M12" s="308"/>
    </row>
    <row r="13" spans="2:13">
      <c r="B13" s="300" t="s">
        <v>140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140</v>
      </c>
      <c r="I13" s="308"/>
      <c r="J13" s="308"/>
      <c r="K13" s="308"/>
      <c r="L13" s="308"/>
      <c r="M13" s="308"/>
    </row>
    <row r="14" spans="2:13">
      <c r="B14" s="300" t="s">
        <v>138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138</v>
      </c>
      <c r="I14" s="308"/>
      <c r="J14" s="308"/>
      <c r="K14" s="308"/>
      <c r="L14" s="308"/>
      <c r="M14" s="308"/>
    </row>
    <row r="15" spans="2:13">
      <c r="B15" s="300" t="s">
        <v>139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139</v>
      </c>
      <c r="I15" s="308"/>
      <c r="J15" s="308"/>
      <c r="K15" s="308"/>
      <c r="L15" s="308"/>
      <c r="M15" s="308"/>
    </row>
    <row r="16" spans="2:13">
      <c r="B16" s="300" t="s">
        <v>128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128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126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126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170</v>
      </c>
      <c r="C19" s="302"/>
      <c r="D19" s="302"/>
      <c r="E19" s="302"/>
      <c r="F19" s="302"/>
      <c r="G19" s="302"/>
      <c r="H19" s="303"/>
      <c r="I19" s="302" t="s">
        <v>171</v>
      </c>
      <c r="J19" s="303"/>
      <c r="K19" s="303"/>
      <c r="L19" s="303"/>
      <c r="M19" s="303"/>
    </row>
    <row r="20" spans="2:13">
      <c r="B20" s="304" t="s">
        <v>168</v>
      </c>
      <c r="C20" s="305"/>
      <c r="D20" s="305"/>
      <c r="E20" s="305"/>
      <c r="F20" s="305"/>
      <c r="G20" s="305"/>
      <c r="H20" s="304" t="s">
        <v>169</v>
      </c>
      <c r="I20" s="305"/>
      <c r="J20" s="305"/>
      <c r="K20" s="305"/>
      <c r="L20" s="305"/>
      <c r="M20" s="305"/>
    </row>
    <row r="21" spans="2:13">
      <c r="C21" s="300" t="s">
        <v>114</v>
      </c>
      <c r="D21" s="300" t="s">
        <v>115</v>
      </c>
      <c r="E21" s="300" t="s">
        <v>116</v>
      </c>
      <c r="F21" s="300" t="s">
        <v>117</v>
      </c>
      <c r="G21" s="300" t="s">
        <v>118</v>
      </c>
      <c r="I21" s="300" t="s">
        <v>114</v>
      </c>
      <c r="J21" s="300" t="s">
        <v>115</v>
      </c>
      <c r="K21" s="300" t="s">
        <v>116</v>
      </c>
      <c r="L21" s="300" t="s">
        <v>117</v>
      </c>
      <c r="M21" s="300" t="s">
        <v>118</v>
      </c>
    </row>
    <row r="22" spans="2:13">
      <c r="B22" s="300" t="s">
        <v>123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123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127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127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134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134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136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136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B28" s="302" t="s">
        <v>172</v>
      </c>
      <c r="C28" s="302"/>
      <c r="D28" s="302"/>
      <c r="E28" s="302"/>
      <c r="F28" s="302"/>
      <c r="G28" s="302"/>
      <c r="H28" s="303"/>
      <c r="I28" s="302" t="s">
        <v>173</v>
      </c>
      <c r="J28" s="303"/>
      <c r="K28" s="303"/>
      <c r="L28" s="303"/>
      <c r="M28" s="303"/>
    </row>
    <row r="29" spans="2:13">
      <c r="B29" s="304" t="s">
        <v>168</v>
      </c>
      <c r="C29" s="305"/>
      <c r="D29" s="305"/>
      <c r="E29" s="305"/>
      <c r="F29" s="305"/>
      <c r="G29" s="305"/>
      <c r="H29" s="304" t="s">
        <v>169</v>
      </c>
      <c r="I29" s="305"/>
      <c r="J29" s="305"/>
      <c r="K29" s="305"/>
      <c r="L29" s="305"/>
      <c r="M29" s="305"/>
    </row>
    <row r="30" spans="2:13">
      <c r="C30" s="309"/>
      <c r="D30" s="309"/>
      <c r="E30" s="309"/>
      <c r="F30" s="309"/>
      <c r="G30" s="309"/>
      <c r="I30" s="300" t="s">
        <v>114</v>
      </c>
      <c r="J30" s="300" t="s">
        <v>115</v>
      </c>
      <c r="K30" s="300" t="s">
        <v>116</v>
      </c>
      <c r="L30" s="300" t="s">
        <v>117</v>
      </c>
      <c r="M30" s="300" t="s">
        <v>118</v>
      </c>
    </row>
    <row r="31" spans="2:13">
      <c r="C31" s="309"/>
      <c r="H31" s="300" t="s">
        <v>123</v>
      </c>
      <c r="I31" s="306">
        <v>1214</v>
      </c>
      <c r="J31" s="306">
        <v>1227</v>
      </c>
      <c r="K31" s="306">
        <v>1186</v>
      </c>
      <c r="L31" s="306">
        <v>1364</v>
      </c>
      <c r="M31" s="306">
        <v>1759</v>
      </c>
    </row>
    <row r="32" spans="2:13">
      <c r="H32" s="300" t="s">
        <v>127</v>
      </c>
      <c r="I32" s="306">
        <v>873</v>
      </c>
      <c r="J32" s="306">
        <v>850</v>
      </c>
      <c r="K32" s="306">
        <v>851</v>
      </c>
      <c r="L32" s="306">
        <v>863</v>
      </c>
      <c r="M32" s="306">
        <v>868.35816844738792</v>
      </c>
    </row>
    <row r="33" spans="2:13">
      <c r="H33" s="300" t="s">
        <v>134</v>
      </c>
      <c r="I33" s="306">
        <v>835</v>
      </c>
      <c r="J33" s="306">
        <v>866</v>
      </c>
      <c r="K33" s="306">
        <v>863</v>
      </c>
      <c r="L33" s="306">
        <v>861</v>
      </c>
      <c r="M33" s="306">
        <v>857</v>
      </c>
    </row>
    <row r="34" spans="2:13">
      <c r="I34" s="306"/>
      <c r="J34" s="306"/>
      <c r="K34" s="306"/>
      <c r="L34" s="306"/>
      <c r="M34" s="306"/>
    </row>
    <row r="35" spans="2:13">
      <c r="B35" s="302" t="s">
        <v>174</v>
      </c>
      <c r="C35" s="302"/>
      <c r="D35" s="302"/>
      <c r="E35" s="302"/>
      <c r="F35" s="302"/>
      <c r="G35" s="302"/>
      <c r="H35" s="303"/>
      <c r="I35" s="302" t="s">
        <v>175</v>
      </c>
      <c r="J35" s="303"/>
      <c r="K35" s="303"/>
      <c r="L35" s="303"/>
      <c r="M35" s="303"/>
    </row>
    <row r="36" spans="2:13">
      <c r="B36" s="304" t="s">
        <v>168</v>
      </c>
      <c r="C36" s="305"/>
      <c r="D36" s="305"/>
      <c r="E36" s="305"/>
      <c r="F36" s="305"/>
      <c r="G36" s="305"/>
      <c r="H36" s="304" t="s">
        <v>169</v>
      </c>
      <c r="I36" s="305"/>
      <c r="J36" s="305"/>
      <c r="K36" s="305"/>
      <c r="L36" s="305"/>
      <c r="M36" s="305"/>
    </row>
    <row r="37" spans="2:13">
      <c r="C37" s="300" t="s">
        <v>114</v>
      </c>
      <c r="D37" s="300" t="s">
        <v>115</v>
      </c>
      <c r="E37" s="300" t="s">
        <v>116</v>
      </c>
      <c r="F37" s="300" t="s">
        <v>117</v>
      </c>
      <c r="G37" s="300" t="s">
        <v>118</v>
      </c>
    </row>
    <row r="38" spans="2:13">
      <c r="B38" s="300" t="s">
        <v>123</v>
      </c>
      <c r="C38" s="300">
        <v>1123.3534090823957</v>
      </c>
      <c r="D38" s="300">
        <v>1056.7949375824767</v>
      </c>
      <c r="E38" s="300">
        <v>1011.3737929126705</v>
      </c>
      <c r="F38" s="300">
        <v>989.60974741812549</v>
      </c>
      <c r="G38" s="300">
        <v>1016.3440393858817</v>
      </c>
    </row>
    <row r="39" spans="2:13">
      <c r="B39" s="300" t="s">
        <v>136</v>
      </c>
      <c r="C39" s="300">
        <v>1125.6230544986306</v>
      </c>
      <c r="D39" s="300">
        <v>1191.186373946447</v>
      </c>
      <c r="E39" s="300">
        <v>1206.6732852314178</v>
      </c>
      <c r="F39" s="300">
        <v>1223.7810259698574</v>
      </c>
      <c r="G39" s="300">
        <v>1249.4625334386717</v>
      </c>
    </row>
    <row r="40" spans="2:13">
      <c r="B40" s="300" t="s">
        <v>127</v>
      </c>
      <c r="C40" s="300">
        <v>1056.9272976680386</v>
      </c>
      <c r="D40" s="300">
        <v>1047.9137765446587</v>
      </c>
      <c r="E40" s="300">
        <v>1044.4029235588284</v>
      </c>
      <c r="F40" s="300">
        <v>1052.1640091116171</v>
      </c>
      <c r="G40" s="300">
        <v>1048.7928700361008</v>
      </c>
    </row>
    <row r="41" spans="2:13">
      <c r="B41" s="300" t="s">
        <v>134</v>
      </c>
      <c r="C41" s="300">
        <v>454.04948192006765</v>
      </c>
      <c r="D41" s="300">
        <v>503.72682381440421</v>
      </c>
      <c r="E41" s="300">
        <v>505.72581019055133</v>
      </c>
      <c r="F41" s="300">
        <v>484.21101513885014</v>
      </c>
      <c r="G41" s="300">
        <v>487.7653165260914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176</v>
      </c>
      <c r="G5" s="15" t="s">
        <v>177</v>
      </c>
    </row>
    <row r="6" spans="1:7" s="10" customFormat="1" ht="12.75">
      <c r="A6" s="17"/>
      <c r="B6" s="18"/>
      <c r="C6" s="18"/>
      <c r="D6" s="2"/>
      <c r="E6" s="19" t="s">
        <v>178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179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180</v>
      </c>
      <c r="F10" s="255" t="s">
        <v>136</v>
      </c>
    </row>
    <row r="11" spans="1:7" s="4" customFormat="1" ht="12.75">
      <c r="B11" s="1"/>
      <c r="C11" s="1"/>
      <c r="D11" s="20"/>
      <c r="E11" s="4" t="s">
        <v>181</v>
      </c>
      <c r="F11" s="255" t="s">
        <v>98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182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183</v>
      </c>
      <c r="F15" s="256">
        <v>42461</v>
      </c>
      <c r="G15" s="8" t="s">
        <v>184</v>
      </c>
    </row>
    <row r="16" spans="1:7">
      <c r="E16" s="24"/>
      <c r="F16" s="24"/>
      <c r="G16" s="24"/>
    </row>
    <row r="17" spans="1:7">
      <c r="E17" s="24" t="s">
        <v>185</v>
      </c>
      <c r="F17" s="256">
        <v>43921</v>
      </c>
      <c r="G17" s="8" t="s">
        <v>184</v>
      </c>
    </row>
    <row r="18" spans="1:7" s="13" customFormat="1">
      <c r="E18" s="26"/>
      <c r="F18" s="9"/>
      <c r="G18" s="9"/>
    </row>
    <row r="19" spans="1:7">
      <c r="E19" s="24" t="s">
        <v>186</v>
      </c>
      <c r="F19" s="256">
        <v>43921</v>
      </c>
      <c r="G19" s="8" t="s">
        <v>184</v>
      </c>
    </row>
    <row r="20" spans="1:7">
      <c r="E20" s="24" t="s">
        <v>187</v>
      </c>
      <c r="F20" s="255">
        <v>5</v>
      </c>
      <c r="G20" s="25" t="s">
        <v>188</v>
      </c>
    </row>
    <row r="21" spans="1:7">
      <c r="E21" s="24" t="s">
        <v>189</v>
      </c>
      <c r="F21" s="256">
        <f>DATE(YEAR(F19)+F20,MONTH(F19),DAY(F19))</f>
        <v>45747</v>
      </c>
      <c r="G21" s="9" t="s">
        <v>184</v>
      </c>
    </row>
    <row r="22" spans="1:7"/>
    <row r="23" spans="1:7">
      <c r="E23" s="6" t="s">
        <v>190</v>
      </c>
      <c r="F23" s="257">
        <v>2017</v>
      </c>
      <c r="G23" s="4" t="s">
        <v>191</v>
      </c>
    </row>
    <row r="24" spans="1:7">
      <c r="E24" s="6" t="s">
        <v>192</v>
      </c>
      <c r="F24" s="255">
        <v>3</v>
      </c>
      <c r="G24" s="4" t="s">
        <v>193</v>
      </c>
    </row>
    <row r="25" spans="1:7"/>
    <row r="26" spans="1:7" s="13" customFormat="1">
      <c r="A26" s="252" t="s">
        <v>194</v>
      </c>
    </row>
    <row r="27" spans="1:7" s="13" customFormat="1"/>
    <row r="28" spans="1:7" s="13" customFormat="1">
      <c r="E28" s="26" t="s">
        <v>195</v>
      </c>
      <c r="F28" s="259">
        <v>3.2899999999999999E-2</v>
      </c>
      <c r="G28" s="26" t="s">
        <v>196</v>
      </c>
    </row>
    <row r="29" spans="1:7" s="13" customFormat="1"/>
    <row r="30" spans="1:7" ht="15">
      <c r="A30" s="29" t="s">
        <v>197</v>
      </c>
      <c r="E30" s="31"/>
      <c r="G30" s="24"/>
    </row>
    <row r="31" spans="1:7">
      <c r="E31" s="31"/>
      <c r="G31" s="24"/>
    </row>
    <row r="32" spans="1:7">
      <c r="E32" s="31" t="s">
        <v>198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199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L7" activePane="bottomRight" state="frozen"/>
      <selection pane="bottomRight" activeCell="Q12" sqref="N12:Q12"/>
      <selection pane="bottomLeft"/>
      <selection pane="topRight"/>
    </sheetView>
  </sheetViews>
  <sheetFormatPr defaultColWidth="0" defaultRowHeight="14.2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10.12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176</v>
      </c>
      <c r="G6" s="11" t="s">
        <v>177</v>
      </c>
      <c r="H6" s="11" t="s">
        <v>200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201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202</v>
      </c>
      <c r="G10" s="26" t="s">
        <v>83</v>
      </c>
      <c r="H10" s="24">
        <f xml:space="preserve"> SUM( N10:R10 )</f>
        <v>24245.750426015235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5108.6372448005714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4621.3791064231191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4850.1522385026328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4810.3877085162094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4855.1941277727019</v>
      </c>
    </row>
    <row r="11" spans="1:25" customFormat="1">
      <c r="N11" s="267"/>
      <c r="O11" s="267"/>
      <c r="P11" s="267"/>
      <c r="Q11" s="267"/>
      <c r="R11" s="267"/>
    </row>
    <row r="12" spans="1:25">
      <c r="A12" s="310" t="s">
        <v>119</v>
      </c>
      <c r="B12" s="310" t="s">
        <v>143</v>
      </c>
      <c r="E12" s="24" t="s">
        <v>203</v>
      </c>
      <c r="G12" s="26" t="s">
        <v>83</v>
      </c>
      <c r="H12" s="49">
        <f xml:space="preserve"> SUM( N12:R12 )</f>
        <v>25750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4866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5550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5244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4790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5300</v>
      </c>
    </row>
    <row r="13" spans="1:25">
      <c r="N13" s="267"/>
      <c r="O13" s="267"/>
      <c r="P13" s="267"/>
      <c r="Q13" s="251"/>
      <c r="R13" s="251"/>
    </row>
    <row r="14" spans="1:25">
      <c r="A14" s="310" t="s">
        <v>145</v>
      </c>
      <c r="E14" s="24" t="s">
        <v>204</v>
      </c>
      <c r="G14" s="24" t="s">
        <v>205</v>
      </c>
      <c r="H14" s="48"/>
      <c r="N14" s="268" cm="1">
        <f t="array" ref="N14">INDEX(PR19_New_Properties_Forecast!$B$37:$G$41,MATCH(InpCol!$F$10,PR19_New_Properties_Forecast!$B$37:$B$41,0),MATCH(RIGHT(InpRows!N$5,2),RIGHT(PR19_New_Properties_Forecast!$B$37:$G$37,2),0))</f>
        <v>1125.6230544986306</v>
      </c>
      <c r="O14" s="268" cm="1">
        <f t="array" ref="O14">INDEX(PR19_New_Properties_Forecast!$B$37:$G$41,MATCH(InpCol!$F$10,PR19_New_Properties_Forecast!$B$37:$B$41,0),MATCH(RIGHT(InpRows!O$5,2),RIGHT(PR19_New_Properties_Forecast!$B$37:$G$37,2),0))</f>
        <v>1191.186373946447</v>
      </c>
      <c r="P14" s="268" cm="1">
        <f t="array" ref="P14">INDEX(PR19_New_Properties_Forecast!$B$37:$G$41,MATCH(InpCol!$F$10,PR19_New_Properties_Forecast!$B$37:$B$41,0),MATCH(RIGHT(InpRows!P$5,2),RIGHT(PR19_New_Properties_Forecast!$B$37:$G$37,2),0))</f>
        <v>1206.6732852314178</v>
      </c>
      <c r="Q14" s="268" cm="1">
        <f t="array" ref="Q14">INDEX(PR19_New_Properties_Forecast!$B$37:$G$41,MATCH(InpCol!$F$10,PR19_New_Properties_Forecast!$B$37:$B$41,0),MATCH(RIGHT(InpRows!Q$5,2),RIGHT(PR19_New_Properties_Forecast!$B$37:$G$37,2),0))</f>
        <v>1223.7810259698574</v>
      </c>
      <c r="R14" s="268" cm="1">
        <f t="array" ref="R14">INDEX(PR19_New_Properties_Forecast!$B$37:$G$41,MATCH(InpCol!$F$10,PR19_New_Properties_Forecast!$B$37:$B$41,0),MATCH(RIGHT(InpRows!R$5,2),RIGHT(PR19_New_Properties_Forecast!$B$37:$G$37,2),0))</f>
        <v>1249.4625334386717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206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207</v>
      </c>
      <c r="G18" s="26" t="s">
        <v>83</v>
      </c>
      <c r="H18" s="24">
        <f xml:space="preserve"> SUM(J18:S18)</f>
        <v>0</v>
      </c>
      <c r="N18" s="266"/>
      <c r="O18" s="266"/>
      <c r="P18" s="266"/>
      <c r="Q18" s="266"/>
      <c r="R18" s="266"/>
    </row>
    <row r="19" spans="1:18" customFormat="1">
      <c r="N19" s="267"/>
      <c r="O19" s="267"/>
      <c r="P19" s="267"/>
      <c r="Q19" s="267"/>
      <c r="R19" s="267"/>
    </row>
    <row r="20" spans="1:18" ht="15">
      <c r="A20" s="300" t="s">
        <v>141</v>
      </c>
      <c r="B20" s="300" t="s">
        <v>144</v>
      </c>
      <c r="E20" s="24" t="s">
        <v>208</v>
      </c>
      <c r="F20" s="33"/>
      <c r="G20" s="26" t="s">
        <v>83</v>
      </c>
      <c r="H20" s="49">
        <f xml:space="preserve"> SUM(J20:S20)</f>
        <v>0</v>
      </c>
      <c r="N20" s="266"/>
      <c r="O20" s="266"/>
      <c r="P20" s="266"/>
      <c r="Q20" s="266"/>
      <c r="R20" s="266"/>
    </row>
    <row r="21" spans="1:18" customFormat="1">
      <c r="N21" s="267"/>
      <c r="O21" s="267"/>
      <c r="P21" s="267"/>
      <c r="Q21" s="251"/>
      <c r="R21" s="251"/>
    </row>
    <row r="22" spans="1:18" ht="15">
      <c r="A22" s="300" t="s">
        <v>148</v>
      </c>
      <c r="E22" s="24" t="s">
        <v>209</v>
      </c>
      <c r="G22" s="24" t="s">
        <v>205</v>
      </c>
      <c r="H22" s="48"/>
      <c r="N22" s="268"/>
      <c r="O22" s="268"/>
      <c r="P22" s="268"/>
      <c r="Q22" s="268"/>
      <c r="R22" s="268"/>
    </row>
    <row r="23" spans="1:18"/>
    <row r="24" spans="1:18" s="38" customFormat="1" ht="15">
      <c r="A24" s="39" t="s">
        <v>199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176</v>
      </c>
      <c r="G6" s="11" t="s">
        <v>177</v>
      </c>
      <c r="H6" s="11" t="s">
        <v>200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210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211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212</v>
      </c>
      <c r="G11" s="177" t="s">
        <v>213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214</v>
      </c>
      <c r="F12" s="34">
        <f xml:space="preserve"> MAX(J11:CA11)</f>
        <v>10</v>
      </c>
      <c r="G12" s="34" t="s">
        <v>215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216</v>
      </c>
      <c r="G15" s="4" t="s">
        <v>217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183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218</v>
      </c>
      <c r="F18" s="8">
        <f xml:space="preserve"> DATE(YEAR(F17), MONTH(F17), 1)</f>
        <v>42461</v>
      </c>
      <c r="G18" s="8" t="s">
        <v>219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220</v>
      </c>
      <c r="G22" s="202" t="s">
        <v>184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221</v>
      </c>
      <c r="F23" s="208"/>
      <c r="G23" s="209" t="s">
        <v>184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222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223</v>
      </c>
      <c r="G30" s="4" t="s">
        <v>217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224</v>
      </c>
      <c r="G31" s="4" t="s">
        <v>217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225</v>
      </c>
      <c r="F32" s="213">
        <f xml:space="preserve"> SUM(J31:CA31)</f>
        <v>4</v>
      </c>
      <c r="G32" s="34" t="s">
        <v>226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227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228</v>
      </c>
      <c r="G37" s="4" t="s">
        <v>217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229</v>
      </c>
      <c r="G41" s="4" t="s">
        <v>217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230</v>
      </c>
      <c r="G45" s="208" t="s">
        <v>217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231</v>
      </c>
      <c r="F46" s="34">
        <f xml:space="preserve"> SUM(J45:CA45)</f>
        <v>5</v>
      </c>
      <c r="G46" s="34" t="s">
        <v>226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232</v>
      </c>
      <c r="G49" s="208" t="s">
        <v>217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233</v>
      </c>
      <c r="G53" s="34" t="s">
        <v>217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234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235</v>
      </c>
      <c r="G58" s="34" t="s">
        <v>217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236</v>
      </c>
      <c r="G61" s="34" t="s">
        <v>217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237</v>
      </c>
      <c r="F62" s="34">
        <f xml:space="preserve"> SUM(J61:CA61)</f>
        <v>1</v>
      </c>
      <c r="G62" s="34" t="s">
        <v>226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238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239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239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239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240</v>
      </c>
      <c r="F70" s="250">
        <f xml:space="preserve"> IF(F66 - SUM(F67:F69) &lt;&gt; 0, 1, 0)</f>
        <v>0</v>
      </c>
      <c r="G70" s="34" t="s">
        <v>241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242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243</v>
      </c>
      <c r="G79" s="208" t="s">
        <v>244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199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176</v>
      </c>
      <c r="G6" s="11" t="s">
        <v>177</v>
      </c>
      <c r="H6" s="56" t="s">
        <v>200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201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24245.750426015235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5108.6372448005714</v>
      </c>
      <c r="O10" s="258">
        <f xml:space="preserve"> InpRows!O$10</f>
        <v>4621.3791064231191</v>
      </c>
      <c r="P10" s="258">
        <f xml:space="preserve"> InpRows!P$10</f>
        <v>4850.1522385026328</v>
      </c>
      <c r="Q10" s="258">
        <f xml:space="preserve"> InpRows!Q$10</f>
        <v>4810.3877085162094</v>
      </c>
      <c r="R10" s="258">
        <f xml:space="preserve"> InpRows!R$10</f>
        <v>4855.1941277727019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25750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4866</v>
      </c>
      <c r="O11" s="261">
        <f xml:space="preserve"> InpRows!O$12</f>
        <v>5550</v>
      </c>
      <c r="P11" s="261">
        <f xml:space="preserve"> InpRows!P$12</f>
        <v>5244</v>
      </c>
      <c r="Q11" s="261">
        <f xml:space="preserve"> InpRows!Q$12</f>
        <v>4790</v>
      </c>
      <c r="R11" s="261">
        <f xml:space="preserve"> InpRows!R$12</f>
        <v>5300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245</v>
      </c>
      <c r="F12" s="34"/>
      <c r="G12" s="46" t="str">
        <f xml:space="preserve"> InpRows!G$12</f>
        <v>Number</v>
      </c>
      <c r="H12" s="52">
        <f xml:space="preserve"> SUM( J12:S12 )</f>
        <v>1504.2495739847654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-242.63724480057135</v>
      </c>
      <c r="O12" s="265">
        <f t="shared" si="0"/>
        <v>928.62089357688092</v>
      </c>
      <c r="P12" s="265">
        <f t="shared" si="0"/>
        <v>393.84776149736717</v>
      </c>
      <c r="Q12" s="265">
        <f t="shared" si="0"/>
        <v>-20.387708516209386</v>
      </c>
      <c r="R12" s="265">
        <f t="shared" si="0"/>
        <v>444.8058722272981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1125.6230544986306</v>
      </c>
      <c r="O14" s="258">
        <f xml:space="preserve"> InpRows!O$14</f>
        <v>1191.186373946447</v>
      </c>
      <c r="P14" s="258">
        <f xml:space="preserve"> InpRows!P$14</f>
        <v>1206.6732852314178</v>
      </c>
      <c r="Q14" s="258">
        <f xml:space="preserve"> InpRows!Q$14</f>
        <v>1223.7810259698574</v>
      </c>
      <c r="R14" s="258">
        <f xml:space="preserve"> InpRows!R$14</f>
        <v>1249.4625334386717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1504.2495739847654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-242.63724480057135</v>
      </c>
      <c r="O16" s="262">
        <f t="shared" si="1"/>
        <v>928.62089357688092</v>
      </c>
      <c r="P16" s="262">
        <f t="shared" si="1"/>
        <v>393.84776149736717</v>
      </c>
      <c r="Q16" s="262">
        <f t="shared" si="1"/>
        <v>-20.387708516209386</v>
      </c>
      <c r="R16" s="262">
        <f t="shared" si="1"/>
        <v>444.8058722272981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246</v>
      </c>
      <c r="F17" s="26"/>
      <c r="G17" s="26" t="s">
        <v>84</v>
      </c>
      <c r="H17" s="263">
        <f>SUM(J17:XFD17)</f>
        <v>1.8391062317666478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-0.27311807662755111</v>
      </c>
      <c r="O17" s="263">
        <f t="shared" si="2"/>
        <v>1.1061605549907543</v>
      </c>
      <c r="P17" s="263">
        <f t="shared" si="2"/>
        <v>0.47524557224706793</v>
      </c>
      <c r="Q17" s="263">
        <f t="shared" si="2"/>
        <v>-2.4950090845141125E-2</v>
      </c>
      <c r="R17" s="263">
        <f t="shared" si="2"/>
        <v>0.5557682720015179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3.2899999999999999E-2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1.8391062317666478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-0.27311807662755111</v>
      </c>
      <c r="O23" s="262">
        <f t="shared" si="3"/>
        <v>1.1061605549907543</v>
      </c>
      <c r="P23" s="262">
        <f t="shared" si="3"/>
        <v>0.47524557224706793</v>
      </c>
      <c r="Q23" s="262">
        <f t="shared" si="3"/>
        <v>-2.4950090845141125E-2</v>
      </c>
      <c r="R23" s="262">
        <f t="shared" si="3"/>
        <v>0.5557682720015179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247</v>
      </c>
      <c r="F24" s="271"/>
      <c r="G24" s="271" t="s">
        <v>84</v>
      </c>
      <c r="H24" s="271">
        <f xml:space="preserve"> SUM( J24:S24 )</f>
        <v>1.9451250216679234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-0.31087339427095728</v>
      </c>
      <c r="O24" s="264">
        <f t="shared" si="4"/>
        <v>1.2189699513105283</v>
      </c>
      <c r="P24" s="264">
        <f t="shared" si="4"/>
        <v>0.50703114146078088</v>
      </c>
      <c r="Q24" s="264">
        <f t="shared" si="4"/>
        <v>-2.5770948833946265E-2</v>
      </c>
      <c r="R24" s="264">
        <f t="shared" si="4"/>
        <v>0.5557682720015179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176</v>
      </c>
      <c r="G6" s="11" t="s">
        <v>177</v>
      </c>
      <c r="H6" s="56" t="s">
        <v>200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248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0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0</v>
      </c>
      <c r="O10" s="258">
        <f xml:space="preserve"> InpRows!O$18</f>
        <v>0</v>
      </c>
      <c r="P10" s="258">
        <f xml:space="preserve"> InpRows!P$18</f>
        <v>0</v>
      </c>
      <c r="Q10" s="258">
        <f xml:space="preserve"> InpRows!Q$18</f>
        <v>0</v>
      </c>
      <c r="R10" s="258">
        <f xml:space="preserve"> InpRows!R$18</f>
        <v>0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0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0</v>
      </c>
      <c r="O11" s="258">
        <f xml:space="preserve"> InpRows!O$20</f>
        <v>0</v>
      </c>
      <c r="P11" s="258">
        <f xml:space="preserve"> InpRows!P$20</f>
        <v>0</v>
      </c>
      <c r="Q11" s="258">
        <f xml:space="preserve"> InpRows!Q$20</f>
        <v>0</v>
      </c>
      <c r="R11" s="258">
        <f xml:space="preserve"> InpRows!R$20</f>
        <v>0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249</v>
      </c>
      <c r="F12" s="34"/>
      <c r="G12" s="26" t="s">
        <v>83</v>
      </c>
      <c r="H12" s="52">
        <f xml:space="preserve"> SUM( J12:S12 )</f>
        <v>0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0</v>
      </c>
      <c r="O12" s="265">
        <f t="shared" si="0"/>
        <v>0</v>
      </c>
      <c r="P12" s="265">
        <f t="shared" si="0"/>
        <v>0</v>
      </c>
      <c r="Q12" s="265">
        <f t="shared" si="0"/>
        <v>0</v>
      </c>
      <c r="R12" s="265">
        <f t="shared" si="0"/>
        <v>0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0</v>
      </c>
      <c r="O14" s="261">
        <f xml:space="preserve"> InpRows!O$22</f>
        <v>0</v>
      </c>
      <c r="P14" s="261">
        <f xml:space="preserve"> InpRows!P$22</f>
        <v>0</v>
      </c>
      <c r="Q14" s="261">
        <f xml:space="preserve"> InpRows!Q$22</f>
        <v>0</v>
      </c>
      <c r="R14" s="261">
        <f xml:space="preserve"> InpRows!R$22</f>
        <v>0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0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0</v>
      </c>
      <c r="O16" s="262">
        <f t="shared" si="1"/>
        <v>0</v>
      </c>
      <c r="P16" s="262">
        <f t="shared" si="1"/>
        <v>0</v>
      </c>
      <c r="Q16" s="262">
        <f t="shared" si="1"/>
        <v>0</v>
      </c>
      <c r="R16" s="262">
        <f t="shared" si="1"/>
        <v>0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250</v>
      </c>
      <c r="F17" s="26"/>
      <c r="G17" s="26" t="s">
        <v>84</v>
      </c>
      <c r="H17" s="263">
        <f>SUM(J17:XFD17)</f>
        <v>0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</v>
      </c>
      <c r="O17" s="263">
        <f t="shared" si="2"/>
        <v>0</v>
      </c>
      <c r="P17" s="263">
        <f t="shared" si="2"/>
        <v>0</v>
      </c>
      <c r="Q17" s="263">
        <f t="shared" si="2"/>
        <v>0</v>
      </c>
      <c r="R17" s="263">
        <f t="shared" si="2"/>
        <v>0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3.2899999999999999E-2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</v>
      </c>
      <c r="O23" s="262">
        <f t="shared" si="3"/>
        <v>0</v>
      </c>
      <c r="P23" s="262">
        <f t="shared" si="3"/>
        <v>0</v>
      </c>
      <c r="Q23" s="262">
        <f t="shared" si="3"/>
        <v>0</v>
      </c>
      <c r="R23" s="262">
        <f t="shared" si="3"/>
        <v>0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251</v>
      </c>
      <c r="F24" s="271"/>
      <c r="G24" s="271" t="s">
        <v>84</v>
      </c>
      <c r="H24" s="271">
        <f xml:space="preserve"> SUM( N24:R24 )</f>
        <v>0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</v>
      </c>
      <c r="O24" s="264">
        <f xml:space="preserve"> O22 * O23 * ( 1 + $F$19 ) ^ ( $H$22 - O21 )</f>
        <v>0</v>
      </c>
      <c r="P24" s="264">
        <f t="shared" si="4"/>
        <v>0</v>
      </c>
      <c r="Q24" s="264">
        <f t="shared" si="4"/>
        <v>0</v>
      </c>
      <c r="R24" s="264">
        <f t="shared" si="4"/>
        <v>0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8B8AE-B198-4E73-95DA-D6586A601B06}"/>
</file>

<file path=customXml/itemProps2.xml><?xml version="1.0" encoding="utf-8"?>
<ds:datastoreItem xmlns:ds="http://schemas.openxmlformats.org/officeDocument/2006/customXml" ds:itemID="{727B36F0-7E8C-4843-B537-B0254877FA53}"/>
</file>

<file path=customXml/itemProps3.xml><?xml version="1.0" encoding="utf-8"?>
<ds:datastoreItem xmlns:ds="http://schemas.openxmlformats.org/officeDocument/2006/customXml" ds:itemID="{F5402096-7001-4523-88FE-A7FC265CF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2024-06-19T16:32:41Z</dcterms:created>
  <dcterms:modified xsi:type="dcterms:W3CDTF">2024-12-12T11:28:49Z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