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19"/>
  <workbookPr filterPrivacy="1"/>
  <xr:revisionPtr revIDLastSave="0" documentId="8_{5A1B94F2-D02C-4F0C-A78D-898DF53A7198}" xr6:coauthVersionLast="47" xr6:coauthVersionMax="47" xr10:uidLastSave="{00000000-0000-0000-0000-000000000000}"/>
  <bookViews>
    <workbookView xWindow="-120" yWindow="-120" windowWidth="29040" windowHeight="15720" tabRatio="980" xr2:uid="{00000000-000D-0000-FFFF-FFFF00000000}"/>
  </bookViews>
  <sheets>
    <sheet name="Cover" sheetId="17" r:id="rId1"/>
    <sheet name="SO - Screen only" sheetId="34" r:id="rId2"/>
    <sheet name="SO - Screen Only - ANH " sheetId="20" r:id="rId3"/>
    <sheet name="SO - Screen Only - SRN" sheetId="21" r:id="rId4"/>
    <sheet name="SO - Screen Only - SWB" sheetId="22" r:id="rId5"/>
    <sheet name="SO - Wetlands" sheetId="36" r:id="rId6"/>
    <sheet name="SO - Wetland - WSH" sheetId="37" r:id="rId7"/>
    <sheet name="SO - Wetland - SRN" sheetId="32" r:id="rId8"/>
    <sheet name="SO - Wetland - TMS" sheetId="31" r:id="rId9"/>
    <sheet name="SO - Wetland - WSX" sheetId="33" r:id="rId10"/>
  </sheets>
  <definedNames>
    <definedName name="ChK_Tol">#REF!</definedName>
    <definedName name="Pct_Tol">#REF!</definedName>
    <definedName name="Trk_Tol">#REF!</definedName>
  </definedNames>
  <calcPr calcId="191028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8" i="32" l="1"/>
  <c r="D20" i="32" s="1"/>
  <c r="D18" i="32"/>
  <c r="H18" i="32"/>
  <c r="D19" i="32"/>
  <c r="J27" i="32" l="1"/>
  <c r="J28" i="32"/>
  <c r="D17" i="32"/>
</calcChain>
</file>

<file path=xl/sharedStrings.xml><?xml version="1.0" encoding="utf-8"?>
<sst xmlns="http://schemas.openxmlformats.org/spreadsheetml/2006/main" count="352" uniqueCount="97">
  <si>
    <t>Cover</t>
  </si>
  <si>
    <t>Wastewater Other Storm Overflow PCDs</t>
  </si>
  <si>
    <t>Version number:</t>
  </si>
  <si>
    <t>File name:</t>
  </si>
  <si>
    <t>PR24PCD115 Wastewater treatment PCDs.xlsx</t>
  </si>
  <si>
    <t>Date:</t>
  </si>
  <si>
    <t>For enquiries please contact:</t>
  </si>
  <si>
    <t>PR24@ofwat.gov.uk</t>
  </si>
  <si>
    <t>Contents:</t>
  </si>
  <si>
    <t>Tab name</t>
  </si>
  <si>
    <t>Description</t>
  </si>
  <si>
    <t>SO - Screen Only - ANH</t>
  </si>
  <si>
    <t>Storm overflows screen only PCD for Anglian Water</t>
  </si>
  <si>
    <t>SO - Screen Only - SRN</t>
  </si>
  <si>
    <t>Storm overflows screen only PCD for Southern Water</t>
  </si>
  <si>
    <t>SO - Screen Only - SWB</t>
  </si>
  <si>
    <t>Storm overflows screen only PCD for South West Water</t>
  </si>
  <si>
    <t>SO - Wetland - HDD</t>
  </si>
  <si>
    <t>Storm overflows wetlands PCD for Hafren Dyfrdwy</t>
  </si>
  <si>
    <t>SO - Wetland - SRN</t>
  </si>
  <si>
    <t>Storm overflows wetlands PCD for Southern Water</t>
  </si>
  <si>
    <t>SO - Wetland - TMS</t>
  </si>
  <si>
    <t>Storm overflows wetlands PCD for Thames Water</t>
  </si>
  <si>
    <t>SO - Wetland - WSX</t>
  </si>
  <si>
    <t>Storm overflows wetlands PCD for Wessex Water</t>
  </si>
  <si>
    <t>Anglian Water - ANH - Storm overflows screen only</t>
  </si>
  <si>
    <t>Company</t>
  </si>
  <si>
    <t>ANH</t>
  </si>
  <si>
    <t>Enhancement area</t>
  </si>
  <si>
    <t>WINEP - Storm Overflows - Screen Only</t>
  </si>
  <si>
    <t>PCD No.</t>
  </si>
  <si>
    <t>PCDWW6</t>
  </si>
  <si>
    <t>Common requirements</t>
  </si>
  <si>
    <t>See Section 9.5 in '3c. Price Control Deliverables Appendix.docx'</t>
  </si>
  <si>
    <t>Additional company specific requirements</t>
  </si>
  <si>
    <t>None</t>
  </si>
  <si>
    <t>Output measurement and reporting</t>
  </si>
  <si>
    <t>Assurance</t>
  </si>
  <si>
    <t>Conditions on scheme</t>
  </si>
  <si>
    <t>Non-delivery PCD payment</t>
  </si>
  <si>
    <t>Unit</t>
  </si>
  <si>
    <t>Payment rate</t>
  </si>
  <si>
    <t>Number of EnvAct_IMP5 compliant screens installed and operational</t>
  </si>
  <si>
    <t>£m / nr</t>
  </si>
  <si>
    <t>Time incentives PCD payment</t>
  </si>
  <si>
    <t>Under-performance</t>
  </si>
  <si>
    <t>n/a</t>
  </si>
  <si>
    <t>To be delivered by end of 2029-30</t>
  </si>
  <si>
    <t>PCD outputs (cumulative)</t>
  </si>
  <si>
    <t>2023-24</t>
  </si>
  <si>
    <t>2024-25</t>
  </si>
  <si>
    <t>2025-26</t>
  </si>
  <si>
    <t>2026-27</t>
  </si>
  <si>
    <t>2027-28</t>
  </si>
  <si>
    <t>2028-29</t>
  </si>
  <si>
    <t>2029-30</t>
  </si>
  <si>
    <t>Number of screens</t>
  </si>
  <si>
    <t>nr</t>
  </si>
  <si>
    <t>Southern Water - SRN - Storm overflows screen only</t>
  </si>
  <si>
    <t>SRN</t>
  </si>
  <si>
    <t>South West Water - SWB - Storm overflows screen only</t>
  </si>
  <si>
    <t>SWB</t>
  </si>
  <si>
    <t>Southern Water - SRN - Storm Overflows - Wetlands</t>
  </si>
  <si>
    <t>Dŵr Cymru</t>
  </si>
  <si>
    <t>WINEP Storm Overflows - Wetlands</t>
  </si>
  <si>
    <t>PCDWW5b</t>
  </si>
  <si>
    <t>See Section 9.7 in '3c. Price Control Deliverables Appendix.docx'</t>
  </si>
  <si>
    <t>Number of schemes</t>
  </si>
  <si>
    <t>£m / Nr</t>
  </si>
  <si>
    <t>Wetland area delivered</t>
  </si>
  <si>
    <t>£m / ha</t>
  </si>
  <si>
    <t>Nr</t>
  </si>
  <si>
    <t>ha</t>
  </si>
  <si>
    <t>Southern Water AMP8 and AMP9 wetland split</t>
  </si>
  <si>
    <t>Number of schemes AMP8</t>
  </si>
  <si>
    <t>AMP8 schemes (no.)</t>
  </si>
  <si>
    <t>AMP8 area (ha)</t>
  </si>
  <si>
    <t>AMP8 allowance (£m)</t>
  </si>
  <si>
    <t>AMP9 schemes (no.)</t>
  </si>
  <si>
    <t>AMP9 area (ha)</t>
  </si>
  <si>
    <t>AMP9 allowance (£m)</t>
  </si>
  <si>
    <t>Total schemes (no.)</t>
  </si>
  <si>
    <t>Total area (ha)</t>
  </si>
  <si>
    <t>Total Allowance (£m)</t>
  </si>
  <si>
    <t>Wetland area delivered AMP8</t>
  </si>
  <si>
    <t>Number of schemes AMP9</t>
  </si>
  <si>
    <t>29% of total AMP9 area (ha) used for calculation to equate to the 29% AMP9 allowance being delivered in AMP8</t>
  </si>
  <si>
    <t>Wetland area delivered AMP9</t>
  </si>
  <si>
    <t>2030-31</t>
  </si>
  <si>
    <t>2031-32</t>
  </si>
  <si>
    <t>2032-33</t>
  </si>
  <si>
    <t>2033-34</t>
  </si>
  <si>
    <t>2034-35</t>
  </si>
  <si>
    <t>Thames Water - TMS - Storm Overflows - Wetlands</t>
  </si>
  <si>
    <t>TMS</t>
  </si>
  <si>
    <t>Wessex Water - WSX - Storm Overflows - Wetlands</t>
  </si>
  <si>
    <t>WSX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</si>
</sst>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1">
    <numFmt numFmtId="43" formatCode="_-* #,##0.00_-;\-* #,##0.00_-;_-* &quot;-&quot;??_-;_-@_-"/>
    <numFmt numFmtId="164" formatCode="_(* #,##0.0_);_(* \(#,##0.0\);_(* &quot;-&quot;??_);_(@_)"/>
    <numFmt numFmtId="165" formatCode="#,##0_);\(#,##0\);&quot;-  &quot;;&quot; &quot;@"/>
    <numFmt numFmtId="166" formatCode="dd\ mmm\ yyyy_);;&quot;-  &quot;;&quot; &quot;@&quot; &quot;"/>
    <numFmt numFmtId="167" formatCode="dd\ mmm\ yy_);;&quot;-  &quot;;&quot; &quot;@&quot; &quot;"/>
    <numFmt numFmtId="168" formatCode="#,##0.0000_);\(#,##0.0000\);&quot;-  &quot;;&quot; &quot;@&quot; &quot;"/>
    <numFmt numFmtId="169" formatCode="0.000"/>
    <numFmt numFmtId="170" formatCode="#,##0_);\(#,##0\);&quot;-  &quot;;&quot; &quot;@&quot; &quot;"/>
    <numFmt numFmtId="171" formatCode="#,##0.0_);\(#,##0.0\);&quot;-  &quot;;&quot; &quot;@&quot; &quot;"/>
    <numFmt numFmtId="172" formatCode="###0_);\(###0\);&quot;-  &quot;;&quot; &quot;@&quot; &quot;"/>
    <numFmt numFmtId="173" formatCode="mmmm\ yyyy;@"/>
  </numFmts>
  <fonts count="4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Krub SemiBold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sz val="16"/>
      <color rgb="FF002664"/>
      <name val="Arial Rounded MT Bold"/>
      <family val="2"/>
    </font>
    <font>
      <sz val="14"/>
      <color rgb="FF002664"/>
      <name val="Arial Rounded MT Bold"/>
      <family val="2"/>
    </font>
    <font>
      <sz val="12"/>
      <color rgb="FF002664"/>
      <name val="Arial Rounded MT Bold"/>
      <family val="2"/>
    </font>
    <font>
      <b/>
      <sz val="10"/>
      <name val="Arial"/>
      <family val="2"/>
    </font>
    <font>
      <u/>
      <sz val="10"/>
      <name val="Arial"/>
      <family val="2"/>
    </font>
    <font>
      <sz val="10"/>
      <color indexed="12"/>
      <name val="Arial"/>
      <family val="2"/>
    </font>
    <font>
      <sz val="10"/>
      <color indexed="10"/>
      <name val="Arial"/>
      <family val="2"/>
    </font>
    <font>
      <i/>
      <sz val="10"/>
      <color rgb="FF00B050"/>
      <name val="Arial"/>
      <family val="2"/>
    </font>
    <font>
      <sz val="11"/>
      <color theme="1"/>
      <name val="Arial"/>
      <family val="2"/>
    </font>
    <font>
      <sz val="10"/>
      <name val="Calibri"/>
      <family val="2"/>
    </font>
    <font>
      <sz val="9"/>
      <color theme="1"/>
      <name val="Calibri"/>
      <family val="2"/>
    </font>
    <font>
      <sz val="10"/>
      <color theme="3"/>
      <name val="Calibri"/>
      <family val="2"/>
    </font>
    <font>
      <sz val="20"/>
      <color theme="0"/>
      <name val="Calibri"/>
      <family val="2"/>
    </font>
    <font>
      <b/>
      <sz val="10"/>
      <color rgb="FF003595"/>
      <name val="Calibri"/>
      <family val="2"/>
    </font>
    <font>
      <b/>
      <sz val="10"/>
      <color theme="3"/>
      <name val="Calibri"/>
      <family val="2"/>
    </font>
    <font>
      <sz val="24"/>
      <color rgb="FFFFFFFF"/>
      <name val="Krub"/>
      <family val="2"/>
    </font>
    <font>
      <sz val="10"/>
      <name val="Krub"/>
      <family val="2"/>
    </font>
    <font>
      <sz val="18"/>
      <name val="Krub"/>
      <family val="2"/>
    </font>
    <font>
      <b/>
      <sz val="18"/>
      <name val="Krub SemiBold"/>
    </font>
    <font>
      <u/>
      <sz val="8"/>
      <color rgb="FF0071CE"/>
      <name val="Tahoma"/>
      <family val="2"/>
    </font>
    <font>
      <sz val="10"/>
      <color rgb="FF000000"/>
      <name val="Krub"/>
      <family val="2"/>
    </font>
    <font>
      <sz val="11"/>
      <name val="Krub SemiBold"/>
    </font>
    <font>
      <sz val="8"/>
      <color theme="1"/>
      <name val="Tahoma"/>
      <family val="2"/>
    </font>
    <font>
      <sz val="10"/>
      <color rgb="FFFFFFFF"/>
      <name val="Krub"/>
      <family val="2"/>
    </font>
    <font>
      <sz val="10"/>
      <color rgb="FF003595"/>
      <name val="Calibri"/>
      <family val="2"/>
    </font>
    <font>
      <sz val="8"/>
      <name val="Arial"/>
      <family val="2"/>
    </font>
  </fonts>
  <fills count="5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2664"/>
        <bgColor indexed="64"/>
      </patternFill>
    </fill>
    <fill>
      <patternFill patternType="solid">
        <fgColor rgb="FF4B92DB"/>
        <bgColor indexed="64"/>
      </patternFill>
    </fill>
    <fill>
      <patternFill patternType="solid">
        <fgColor rgb="FFADA07A"/>
        <bgColor indexed="64"/>
      </patternFill>
    </fill>
    <fill>
      <patternFill patternType="solid">
        <fgColor rgb="FFF0AB00"/>
        <bgColor indexed="64"/>
      </patternFill>
    </fill>
    <fill>
      <patternFill patternType="solid">
        <fgColor rgb="FF007EA3"/>
        <bgColor indexed="64"/>
      </patternFill>
    </fill>
    <fill>
      <patternFill patternType="solid">
        <fgColor rgb="FFA8B400"/>
        <bgColor indexed="64"/>
      </patternFill>
    </fill>
    <fill>
      <patternFill patternType="solid">
        <fgColor rgb="FF240078"/>
        <bgColor indexed="64"/>
      </patternFill>
    </fill>
    <fill>
      <patternFill patternType="solid">
        <fgColor rgb="FFEA3BAE"/>
        <bgColor indexed="64"/>
      </patternFill>
    </fill>
    <fill>
      <patternFill patternType="solid">
        <fgColor rgb="FFDD3D28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DCECF5"/>
        <bgColor indexed="64"/>
      </patternFill>
    </fill>
    <fill>
      <patternFill patternType="solid">
        <fgColor rgb="FFDCECF5"/>
        <bgColor rgb="FF000000"/>
      </patternFill>
    </fill>
    <fill>
      <patternFill patternType="solid">
        <fgColor rgb="FF003595"/>
        <bgColor rgb="FF000000"/>
      </patternFill>
    </fill>
    <fill>
      <patternFill patternType="solid">
        <fgColor rgb="FFFFFFFF"/>
        <bgColor rgb="FF000000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/>
      <top/>
      <bottom/>
      <diagonal/>
    </border>
    <border>
      <left/>
      <right/>
      <top style="thin">
        <color theme="3"/>
      </top>
      <bottom style="thin">
        <color theme="3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 style="thin">
        <color rgb="FF003595"/>
      </left>
      <right style="thin">
        <color rgb="FF003595"/>
      </right>
      <top style="thin">
        <color rgb="FF003595"/>
      </top>
      <bottom/>
      <diagonal/>
    </border>
    <border>
      <left/>
      <right/>
      <top style="thin">
        <color theme="3"/>
      </top>
      <bottom/>
      <diagonal/>
    </border>
    <border>
      <left style="thin">
        <color rgb="FF003595"/>
      </left>
      <right style="thin">
        <color rgb="FF003595"/>
      </right>
      <top style="thin">
        <color rgb="FF003595"/>
      </top>
      <bottom style="thin">
        <color rgb="FF00359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3"/>
      </bottom>
      <diagonal/>
    </border>
    <border>
      <left style="thin">
        <color theme="3"/>
      </left>
      <right/>
      <top/>
      <bottom style="thin">
        <color theme="3"/>
      </bottom>
      <diagonal/>
    </border>
    <border>
      <left/>
      <right style="thin">
        <color theme="3"/>
      </right>
      <top/>
      <bottom style="thin">
        <color theme="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3595"/>
      </left>
      <right/>
      <top style="thin">
        <color rgb="FF003595"/>
      </top>
      <bottom style="thin">
        <color indexed="64"/>
      </bottom>
      <diagonal/>
    </border>
    <border>
      <left/>
      <right/>
      <top style="thin">
        <color rgb="FF003595"/>
      </top>
      <bottom style="thin">
        <color indexed="64"/>
      </bottom>
      <diagonal/>
    </border>
    <border>
      <left/>
      <right style="thin">
        <color rgb="FF003595"/>
      </right>
      <top style="thin">
        <color rgb="FF003595"/>
      </top>
      <bottom style="thin">
        <color indexed="64"/>
      </bottom>
      <diagonal/>
    </border>
  </borders>
  <cellStyleXfs count="75">
    <xf numFmtId="0" fontId="0" fillId="0" borderId="0"/>
    <xf numFmtId="43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3" fillId="45" borderId="0" applyNumberFormat="0" applyBorder="0" applyAlignment="0" applyProtection="0"/>
    <xf numFmtId="0" fontId="1" fillId="8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33" borderId="0" applyNumberFormat="0" applyBorder="0" applyAlignment="0" applyProtection="0"/>
    <xf numFmtId="0" fontId="16" fillId="34" borderId="0" applyNumberFormat="0" applyBorder="0" applyAlignment="0" applyProtection="0"/>
    <xf numFmtId="0" fontId="16" fillId="35" borderId="0" applyNumberFormat="0" applyBorder="0" applyAlignment="0" applyProtection="0"/>
    <xf numFmtId="0" fontId="16" fillId="36" borderId="0" applyNumberFormat="0" applyBorder="0" applyAlignment="0" applyProtection="0"/>
    <xf numFmtId="0" fontId="16" fillId="37" borderId="0" applyNumberFormat="0" applyBorder="0" applyAlignment="0" applyProtection="0"/>
    <xf numFmtId="0" fontId="16" fillId="38" borderId="0" applyNumberFormat="0" applyBorder="0" applyAlignment="0" applyProtection="0"/>
    <xf numFmtId="0" fontId="16" fillId="39" borderId="0" applyNumberFormat="0" applyBorder="0" applyAlignment="0" applyProtection="0"/>
    <xf numFmtId="0" fontId="16" fillId="40" borderId="0" applyNumberFormat="0" applyBorder="0" applyAlignment="0" applyProtection="0"/>
    <xf numFmtId="0" fontId="16" fillId="41" borderId="0" applyNumberFormat="0" applyBorder="0" applyAlignment="0" applyProtection="0"/>
    <xf numFmtId="164" fontId="1" fillId="42" borderId="0" applyNumberFormat="0" applyFont="0" applyBorder="0" applyAlignment="0" applyProtection="0"/>
    <xf numFmtId="0" fontId="1" fillId="43" borderId="0" applyNumberFormat="0" applyFont="0" applyBorder="0" applyAlignment="0" applyProtection="0"/>
    <xf numFmtId="165" fontId="23" fillId="0" borderId="0" applyNumberFormat="0" applyProtection="0">
      <alignment vertical="top"/>
    </xf>
    <xf numFmtId="165" fontId="24" fillId="0" borderId="0" applyNumberFormat="0" applyProtection="0">
      <alignment vertical="top"/>
    </xf>
    <xf numFmtId="165" fontId="17" fillId="44" borderId="0" applyNumberFormat="0" applyProtection="0">
      <alignment vertical="top"/>
    </xf>
    <xf numFmtId="9" fontId="1" fillId="0" borderId="0" applyFont="0" applyFill="0" applyBorder="0" applyAlignment="0" applyProtection="0"/>
    <xf numFmtId="0" fontId="25" fillId="0" borderId="0" applyNumberFormat="0" applyFill="0" applyBorder="0" applyProtection="0">
      <alignment vertical="top"/>
    </xf>
    <xf numFmtId="166" fontId="17" fillId="0" borderId="0" applyFont="0" applyFill="0" applyBorder="0" applyProtection="0">
      <alignment vertical="top"/>
    </xf>
    <xf numFmtId="167" fontId="17" fillId="0" borderId="0" applyFont="0" applyFill="0" applyBorder="0" applyProtection="0">
      <alignment vertical="top"/>
    </xf>
    <xf numFmtId="168" fontId="17" fillId="0" borderId="0" applyFont="0" applyFill="0" applyBorder="0" applyProtection="0">
      <alignment vertical="top"/>
    </xf>
    <xf numFmtId="0" fontId="18" fillId="0" borderId="0"/>
    <xf numFmtId="0" fontId="19" fillId="0" borderId="0"/>
    <xf numFmtId="0" fontId="20" fillId="0" borderId="0"/>
    <xf numFmtId="167" fontId="21" fillId="0" borderId="0" applyNumberFormat="0" applyFill="0" applyBorder="0" applyProtection="0">
      <alignment vertical="top"/>
    </xf>
    <xf numFmtId="0" fontId="22" fillId="0" borderId="0" applyNumberFormat="0" applyFill="0" applyBorder="0" applyProtection="0">
      <alignment vertical="top"/>
    </xf>
    <xf numFmtId="0" fontId="17" fillId="0" borderId="0" applyNumberFormat="0" applyFill="0" applyBorder="0" applyProtection="0">
      <alignment horizontal="right" vertical="top"/>
    </xf>
    <xf numFmtId="0" fontId="17" fillId="0" borderId="0"/>
    <xf numFmtId="0" fontId="26" fillId="0" borderId="0"/>
    <xf numFmtId="170" fontId="40" fillId="0" borderId="0" applyFont="0" applyFill="0" applyBorder="0" applyProtection="0">
      <alignment vertical="top"/>
    </xf>
    <xf numFmtId="170" fontId="27" fillId="0" borderId="0" applyFill="0" applyBorder="0" applyProtection="0">
      <alignment vertical="top"/>
    </xf>
    <xf numFmtId="172" fontId="27" fillId="0" borderId="0" applyFont="0" applyFill="0" applyBorder="0" applyProtection="0">
      <alignment vertical="top"/>
    </xf>
    <xf numFmtId="0" fontId="37" fillId="0" borderId="0" applyNumberFormat="0" applyFill="0" applyBorder="0" applyAlignment="0" applyProtection="0"/>
  </cellStyleXfs>
  <cellXfs count="59">
    <xf numFmtId="0" fontId="0" fillId="0" borderId="0" xfId="0"/>
    <xf numFmtId="0" fontId="29" fillId="0" borderId="10" xfId="70" applyFont="1" applyBorder="1" applyAlignment="1">
      <alignment horizontal="center" vertical="center" wrapText="1"/>
    </xf>
    <xf numFmtId="0" fontId="29" fillId="0" borderId="10" xfId="70" applyFont="1" applyBorder="1" applyAlignment="1">
      <alignment horizontal="center" vertical="center"/>
    </xf>
    <xf numFmtId="0" fontId="28" fillId="0" borderId="10" xfId="70" applyFont="1" applyBorder="1" applyAlignment="1">
      <alignment horizontal="center" vertical="center"/>
    </xf>
    <xf numFmtId="0" fontId="28" fillId="0" borderId="10" xfId="70" applyFont="1" applyBorder="1" applyAlignment="1">
      <alignment vertical="center"/>
    </xf>
    <xf numFmtId="0" fontId="29" fillId="47" borderId="11" xfId="70" applyFont="1" applyFill="1" applyBorder="1" applyAlignment="1">
      <alignment horizontal="left" vertical="center"/>
    </xf>
    <xf numFmtId="0" fontId="0" fillId="0" borderId="14" xfId="0" applyBorder="1"/>
    <xf numFmtId="0" fontId="29" fillId="47" borderId="10" xfId="70" applyFont="1" applyFill="1" applyBorder="1" applyAlignment="1">
      <alignment horizontal="left" vertical="center"/>
    </xf>
    <xf numFmtId="0" fontId="0" fillId="0" borderId="13" xfId="0" applyBorder="1"/>
    <xf numFmtId="0" fontId="27" fillId="0" borderId="10" xfId="70" applyFont="1" applyBorder="1" applyAlignment="1">
      <alignment horizontal="left" vertical="center" wrapText="1"/>
    </xf>
    <xf numFmtId="0" fontId="0" fillId="46" borderId="0" xfId="0" applyFill="1"/>
    <xf numFmtId="0" fontId="30" fillId="46" borderId="0" xfId="0" applyFont="1" applyFill="1"/>
    <xf numFmtId="0" fontId="31" fillId="48" borderId="16" xfId="0" applyFont="1" applyFill="1" applyBorder="1" applyAlignment="1">
      <alignment horizontal="left" vertical="center" wrapText="1"/>
    </xf>
    <xf numFmtId="0" fontId="32" fillId="47" borderId="11" xfId="70" applyFont="1" applyFill="1" applyBorder="1" applyAlignment="1">
      <alignment horizontal="left" vertical="center" wrapText="1"/>
    </xf>
    <xf numFmtId="0" fontId="0" fillId="0" borderId="17" xfId="0" applyBorder="1"/>
    <xf numFmtId="169" fontId="28" fillId="0" borderId="10" xfId="70" applyNumberFormat="1" applyFont="1" applyBorder="1" applyAlignment="1">
      <alignment horizontal="center" vertical="center"/>
    </xf>
    <xf numFmtId="170" fontId="33" fillId="49" borderId="0" xfId="71" applyFont="1" applyFill="1" applyBorder="1">
      <alignment vertical="top"/>
    </xf>
    <xf numFmtId="170" fontId="34" fillId="49" borderId="0" xfId="72" applyFont="1" applyFill="1" applyBorder="1" applyAlignment="1">
      <alignment vertical="top" wrapText="1"/>
    </xf>
    <xf numFmtId="170" fontId="34" fillId="49" borderId="0" xfId="72" applyFont="1" applyFill="1" applyBorder="1">
      <alignment vertical="top"/>
    </xf>
    <xf numFmtId="170" fontId="34" fillId="0" borderId="0" xfId="72" applyFont="1" applyFill="1" applyBorder="1">
      <alignment vertical="top"/>
    </xf>
    <xf numFmtId="170" fontId="34" fillId="50" borderId="0" xfId="72" applyFont="1" applyFill="1" applyBorder="1">
      <alignment vertical="top"/>
    </xf>
    <xf numFmtId="170" fontId="34" fillId="50" borderId="0" xfId="72" applyFont="1" applyFill="1" applyBorder="1" applyAlignment="1">
      <alignment vertical="top" wrapText="1"/>
    </xf>
    <xf numFmtId="170" fontId="35" fillId="50" borderId="0" xfId="72" applyFont="1" applyFill="1" applyBorder="1">
      <alignment vertical="top"/>
    </xf>
    <xf numFmtId="170" fontId="36" fillId="50" borderId="0" xfId="72" applyFont="1" applyFill="1" applyBorder="1">
      <alignment vertical="top"/>
    </xf>
    <xf numFmtId="170" fontId="35" fillId="50" borderId="0" xfId="72" applyFont="1" applyFill="1" applyBorder="1" applyAlignment="1">
      <alignment vertical="top" wrapText="1"/>
    </xf>
    <xf numFmtId="170" fontId="35" fillId="0" borderId="0" xfId="72" applyFont="1" applyFill="1" applyBorder="1">
      <alignment vertical="top"/>
    </xf>
    <xf numFmtId="171" fontId="34" fillId="50" borderId="0" xfId="72" applyNumberFormat="1" applyFont="1" applyFill="1" applyBorder="1" applyAlignment="1">
      <alignment horizontal="left" vertical="top" wrapText="1"/>
    </xf>
    <xf numFmtId="170" fontId="34" fillId="50" borderId="0" xfId="72" applyFont="1" applyFill="1" applyBorder="1" applyAlignment="1">
      <alignment horizontal="left" vertical="center" wrapText="1"/>
    </xf>
    <xf numFmtId="173" fontId="34" fillId="50" borderId="0" xfId="73" applyNumberFormat="1" applyFont="1" applyFill="1" applyBorder="1" applyAlignment="1">
      <alignment horizontal="left" vertical="top" wrapText="1"/>
    </xf>
    <xf numFmtId="170" fontId="37" fillId="50" borderId="0" xfId="74" applyNumberFormat="1" applyFill="1" applyBorder="1" applyAlignment="1">
      <alignment vertical="top" wrapText="1"/>
    </xf>
    <xf numFmtId="170" fontId="38" fillId="50" borderId="0" xfId="71" applyFont="1" applyFill="1" applyBorder="1" applyAlignment="1">
      <alignment wrapText="1"/>
    </xf>
    <xf numFmtId="170" fontId="39" fillId="50" borderId="0" xfId="72" applyFont="1" applyFill="1" applyBorder="1">
      <alignment vertical="top"/>
    </xf>
    <xf numFmtId="170" fontId="41" fillId="0" borderId="0" xfId="72" applyFont="1" applyFill="1" applyBorder="1">
      <alignment vertical="top"/>
    </xf>
    <xf numFmtId="170" fontId="41" fillId="0" borderId="0" xfId="72" applyFont="1" applyFill="1" applyBorder="1" applyAlignment="1">
      <alignment vertical="top" wrapText="1"/>
    </xf>
    <xf numFmtId="170" fontId="34" fillId="0" borderId="0" xfId="72" applyFont="1" applyFill="1" applyBorder="1" applyAlignment="1">
      <alignment vertical="top" wrapText="1"/>
    </xf>
    <xf numFmtId="0" fontId="42" fillId="48" borderId="18" xfId="0" applyFont="1" applyFill="1" applyBorder="1" applyAlignment="1">
      <alignment horizontal="left" vertical="center"/>
    </xf>
    <xf numFmtId="0" fontId="42" fillId="0" borderId="18" xfId="0" applyFont="1" applyBorder="1" applyAlignment="1">
      <alignment horizontal="center" vertical="center" wrapText="1"/>
    </xf>
    <xf numFmtId="0" fontId="29" fillId="47" borderId="13" xfId="70" applyFont="1" applyFill="1" applyBorder="1" applyAlignment="1">
      <alignment horizontal="left" vertical="center"/>
    </xf>
    <xf numFmtId="0" fontId="31" fillId="48" borderId="19" xfId="0" applyFont="1" applyFill="1" applyBorder="1" applyAlignment="1">
      <alignment horizontal="left" vertical="center" wrapText="1"/>
    </xf>
    <xf numFmtId="2" fontId="27" fillId="0" borderId="10" xfId="70" applyNumberFormat="1" applyFont="1" applyBorder="1" applyAlignment="1">
      <alignment horizontal="left" vertical="center" wrapText="1"/>
    </xf>
    <xf numFmtId="2" fontId="28" fillId="0" borderId="10" xfId="70" applyNumberFormat="1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169" fontId="0" fillId="0" borderId="19" xfId="0" applyNumberFormat="1" applyBorder="1" applyAlignment="1">
      <alignment horizontal="center" vertical="center"/>
    </xf>
    <xf numFmtId="2" fontId="0" fillId="0" borderId="19" xfId="0" applyNumberFormat="1" applyBorder="1" applyAlignment="1">
      <alignment horizontal="center" vertical="center"/>
    </xf>
    <xf numFmtId="0" fontId="28" fillId="0" borderId="15" xfId="70" applyFont="1" applyBorder="1" applyAlignment="1">
      <alignment horizontal="left" vertical="center"/>
    </xf>
    <xf numFmtId="0" fontId="28" fillId="0" borderId="14" xfId="70" applyFont="1" applyBorder="1" applyAlignment="1">
      <alignment horizontal="left" vertical="center"/>
    </xf>
    <xf numFmtId="0" fontId="28" fillId="0" borderId="12" xfId="70" applyFont="1" applyBorder="1" applyAlignment="1">
      <alignment horizontal="left" vertical="center"/>
    </xf>
    <xf numFmtId="0" fontId="29" fillId="0" borderId="15" xfId="70" applyFont="1" applyBorder="1" applyAlignment="1">
      <alignment horizontal="center" vertical="center" wrapText="1"/>
    </xf>
    <xf numFmtId="0" fontId="29" fillId="0" borderId="14" xfId="70" applyFont="1" applyBorder="1" applyAlignment="1">
      <alignment horizontal="center" vertical="center" wrapText="1"/>
    </xf>
    <xf numFmtId="0" fontId="29" fillId="0" borderId="12" xfId="70" applyFont="1" applyBorder="1" applyAlignment="1">
      <alignment horizontal="center" vertical="center" wrapText="1"/>
    </xf>
    <xf numFmtId="0" fontId="28" fillId="0" borderId="23" xfId="70" applyFont="1" applyBorder="1" applyAlignment="1">
      <alignment horizontal="left" vertical="center"/>
    </xf>
    <xf numFmtId="0" fontId="28" fillId="0" borderId="24" xfId="70" applyFont="1" applyBorder="1" applyAlignment="1">
      <alignment horizontal="left" vertical="center"/>
    </xf>
    <xf numFmtId="0" fontId="28" fillId="0" borderId="25" xfId="70" applyFont="1" applyBorder="1" applyAlignment="1">
      <alignment horizontal="left" vertical="center"/>
    </xf>
    <xf numFmtId="0" fontId="28" fillId="0" borderId="21" xfId="70" applyFont="1" applyBorder="1" applyAlignment="1">
      <alignment horizontal="left" vertical="center"/>
    </xf>
    <xf numFmtId="0" fontId="28" fillId="0" borderId="20" xfId="70" applyFont="1" applyBorder="1" applyAlignment="1">
      <alignment horizontal="left" vertical="center"/>
    </xf>
    <xf numFmtId="0" fontId="28" fillId="0" borderId="22" xfId="70" applyFont="1" applyBorder="1" applyAlignment="1">
      <alignment horizontal="left" vertical="center"/>
    </xf>
    <xf numFmtId="0" fontId="42" fillId="48" borderId="26" xfId="0" applyFont="1" applyFill="1" applyBorder="1" applyAlignment="1">
      <alignment horizontal="center" vertical="center"/>
    </xf>
    <xf numFmtId="0" fontId="42" fillId="48" borderId="27" xfId="0" applyFont="1" applyFill="1" applyBorder="1" applyAlignment="1">
      <alignment horizontal="center" vertical="center"/>
    </xf>
    <xf numFmtId="0" fontId="42" fillId="48" borderId="28" xfId="0" applyFont="1" applyFill="1" applyBorder="1" applyAlignment="1">
      <alignment horizontal="center" vertical="center"/>
    </xf>
  </cellXfs>
  <cellStyles count="75">
    <cellStyle name="20% - Accent1" xfId="21" builtinId="30" hidden="1"/>
    <cellStyle name="20% - Accent2" xfId="25" builtinId="34" hidden="1"/>
    <cellStyle name="20% - Accent3" xfId="29" builtinId="38" hidden="1"/>
    <cellStyle name="20% - Accent4" xfId="33" builtinId="42" hidden="1"/>
    <cellStyle name="20% - Accent5" xfId="37" builtinId="46" hidden="1"/>
    <cellStyle name="20% - Accent6" xfId="41" builtinId="50" hidden="1"/>
    <cellStyle name="40% - Accent1" xfId="22" builtinId="31" hidden="1"/>
    <cellStyle name="40% - Accent2" xfId="26" builtinId="35" hidden="1"/>
    <cellStyle name="40% - Accent3" xfId="30" builtinId="39" hidden="1"/>
    <cellStyle name="40% - Accent4" xfId="34" builtinId="43" hidden="1"/>
    <cellStyle name="40% - Accent5" xfId="38" builtinId="47" hidden="1"/>
    <cellStyle name="40% - Accent6" xfId="42" builtinId="51" hidden="1"/>
    <cellStyle name="60% - Accent1" xfId="23" builtinId="32" hidden="1"/>
    <cellStyle name="60% - Accent2" xfId="27" builtinId="36" hidden="1"/>
    <cellStyle name="60% - Accent3" xfId="31" builtinId="40" hidden="1"/>
    <cellStyle name="60% - Accent4" xfId="35" builtinId="44" hidden="1"/>
    <cellStyle name="60% - Accent5" xfId="39" builtinId="48" hidden="1"/>
    <cellStyle name="60% - Accent6" xfId="43" builtinId="52" hidden="1"/>
    <cellStyle name="Accent1" xfId="20" builtinId="29" hidden="1"/>
    <cellStyle name="Accent2" xfId="24" builtinId="33" hidden="1"/>
    <cellStyle name="Accent3" xfId="28" builtinId="37" hidden="1"/>
    <cellStyle name="Accent4" xfId="32" builtinId="41" hidden="1"/>
    <cellStyle name="Accent5" xfId="36" builtinId="45" hidden="1"/>
    <cellStyle name="Accent6" xfId="40" builtinId="49" hidden="1"/>
    <cellStyle name="Bad" xfId="9" builtinId="27" hidden="1"/>
    <cellStyle name="Calculation" xfId="13" builtinId="22" hidden="1"/>
    <cellStyle name="Check Cell" xfId="15" builtinId="23" hidden="1"/>
    <cellStyle name="Column 1" xfId="66" xr:uid="{00000000-0005-0000-0000-00001B000000}"/>
    <cellStyle name="Column 2 + 3" xfId="67" xr:uid="{00000000-0005-0000-0000-00001C000000}"/>
    <cellStyle name="Column 4" xfId="68" xr:uid="{00000000-0005-0000-0000-00001D000000}"/>
    <cellStyle name="Comma" xfId="1" builtinId="3" customBuiltin="1"/>
    <cellStyle name="Counterflow" xfId="54" xr:uid="{00000000-0005-0000-0000-00001F000000}"/>
    <cellStyle name="DateLong" xfId="60" xr:uid="{00000000-0005-0000-0000-000020000000}"/>
    <cellStyle name="DateShort" xfId="61" xr:uid="{00000000-0005-0000-0000-000021000000}"/>
    <cellStyle name="Documentation" xfId="59" xr:uid="{00000000-0005-0000-0000-000022000000}"/>
    <cellStyle name="Explanatory Text" xfId="18" builtinId="53" hidden="1"/>
    <cellStyle name="Export" xfId="56" xr:uid="{00000000-0005-0000-0000-000024000000}"/>
    <cellStyle name="Factor" xfId="62" xr:uid="{00000000-0005-0000-0000-000025000000}"/>
    <cellStyle name="Good" xfId="8" builtinId="26" hidden="1"/>
    <cellStyle name="Hard coded" xfId="57" xr:uid="{00000000-0005-0000-0000-000027000000}"/>
    <cellStyle name="Heading 1" xfId="4" builtinId="16" hidden="1"/>
    <cellStyle name="Heading 2" xfId="5" builtinId="17" hidden="1"/>
    <cellStyle name="Heading 3" xfId="6" builtinId="18" hidden="1"/>
    <cellStyle name="Heading 4" xfId="7" builtinId="19" hidden="1"/>
    <cellStyle name="Hyperlink 2 2" xfId="74" xr:uid="{6634A495-A80B-4A6E-9E6D-C5B3315D501D}"/>
    <cellStyle name="Import" xfId="55" xr:uid="{00000000-0005-0000-0000-00002C000000}"/>
    <cellStyle name="Input" xfId="11" builtinId="20" hidden="1"/>
    <cellStyle name="Level 1 Heading" xfId="63" xr:uid="{00000000-0005-0000-0000-00002E000000}"/>
    <cellStyle name="Level 2 Heading" xfId="64" xr:uid="{00000000-0005-0000-0000-00002F000000}"/>
    <cellStyle name="Level 3 Heading" xfId="65" xr:uid="{00000000-0005-0000-0000-000030000000}"/>
    <cellStyle name="Linked Cell" xfId="14" builtinId="24" hidden="1"/>
    <cellStyle name="Neutral" xfId="10" builtinId="28" hidden="1"/>
    <cellStyle name="Normal" xfId="0" builtinId="0"/>
    <cellStyle name="Normal 2" xfId="69" xr:uid="{00000000-0005-0000-0000-000034000000}"/>
    <cellStyle name="Normal 2 2" xfId="72" xr:uid="{A24BD2E4-D6C6-4A84-9523-42D850CC401B}"/>
    <cellStyle name="Normal 3" xfId="70" xr:uid="{00000000-0005-0000-0000-000035000000}"/>
    <cellStyle name="Normal 7 2" xfId="71" xr:uid="{BC3E0BB4-5DF1-45F2-BB40-A2458EA63FAD}"/>
    <cellStyle name="Note" xfId="17" builtinId="10" hidden="1"/>
    <cellStyle name="Output" xfId="12" builtinId="21" hidden="1"/>
    <cellStyle name="Pantone 130C" xfId="47" xr:uid="{00000000-0005-0000-0000-000038000000}"/>
    <cellStyle name="Pantone 179C" xfId="52" xr:uid="{00000000-0005-0000-0000-000039000000}"/>
    <cellStyle name="Pantone 232C" xfId="51" xr:uid="{00000000-0005-0000-0000-00003A000000}"/>
    <cellStyle name="Pantone 2745C" xfId="50" xr:uid="{00000000-0005-0000-0000-00003B000000}"/>
    <cellStyle name="Pantone 279C" xfId="45" xr:uid="{00000000-0005-0000-0000-00003C000000}"/>
    <cellStyle name="Pantone 281C" xfId="44" xr:uid="{00000000-0005-0000-0000-00003D000000}"/>
    <cellStyle name="Pantone 451C" xfId="46" xr:uid="{00000000-0005-0000-0000-00003E000000}"/>
    <cellStyle name="Pantone 583C" xfId="49" xr:uid="{00000000-0005-0000-0000-00003F000000}"/>
    <cellStyle name="Pantone 633C" xfId="48" xr:uid="{00000000-0005-0000-0000-000040000000}"/>
    <cellStyle name="Per cent" xfId="2" builtinId="5" customBuiltin="1"/>
    <cellStyle name="Percent [0]" xfId="58" xr:uid="{00000000-0005-0000-0000-000042000000}"/>
    <cellStyle name="Title" xfId="3" builtinId="15" hidden="1"/>
    <cellStyle name="Total" xfId="19" builtinId="25" hidden="1"/>
    <cellStyle name="Warning Text" xfId="16" builtinId="11" customBuiltin="1"/>
    <cellStyle name="WIP" xfId="53" xr:uid="{00000000-0005-0000-0000-000046000000}"/>
    <cellStyle name="Year" xfId="73" xr:uid="{4901F27D-81CE-406B-8EF2-F5B110A46681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Krub"/>
        <family val="2"/>
        <scheme val="none"/>
      </font>
      <fill>
        <patternFill patternType="none">
          <fgColor rgb="FF000000"/>
          <bgColor rgb="FFFFFFFF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Krub"/>
        <family val="2"/>
        <scheme val="none"/>
      </font>
      <fill>
        <patternFill patternType="none">
          <fgColor rgb="FF000000"/>
          <bgColor rgb="FFFFFFFF"/>
        </patternFill>
      </fill>
    </dxf>
    <dxf>
      <fill>
        <patternFill patternType="solid">
          <fgColor rgb="FF84C8FF"/>
          <bgColor rgb="FF84C8FF"/>
        </patternFill>
      </fill>
    </dxf>
    <dxf>
      <fill>
        <patternFill patternType="solid">
          <fgColor rgb="FF84C8FF"/>
          <bgColor rgb="FF84C8FF"/>
        </patternFill>
      </fill>
    </dxf>
    <dxf>
      <font>
        <b/>
        <color rgb="FFFFFFFF"/>
      </font>
      <fill>
        <patternFill patternType="solid">
          <fgColor rgb="FF0071CE"/>
          <bgColor rgb="FF0071CE"/>
        </patternFill>
      </fill>
    </dxf>
    <dxf>
      <font>
        <b/>
        <color rgb="FFFFFFFF"/>
      </font>
      <fill>
        <patternFill patternType="solid">
          <fgColor rgb="FF0071CE"/>
          <bgColor rgb="FF0071CE"/>
        </patternFill>
      </fill>
    </dxf>
    <dxf>
      <font>
        <b/>
        <color rgb="FFFFFFFF"/>
      </font>
      <fill>
        <patternFill patternType="solid">
          <fgColor rgb="FF0071CE"/>
          <bgColor rgb="FF0071CE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0071CE"/>
          <bgColor rgb="FF0071CE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C1E3FF"/>
          <bgColor rgb="FFC1E3FF"/>
        </patternFill>
      </fill>
      <border>
        <vertical style="thin">
          <color rgb="FFFFFFFF"/>
        </vertical>
        <horizontal style="thin">
          <color rgb="FFFFFFFF"/>
        </horizontal>
      </border>
    </dxf>
  </dxfs>
  <tableStyles count="1" defaultTableStyle="TableStyleMedium2" defaultPivotStyle="PivotStyleLight16">
    <tableStyle name="TableStyleMedium9 2" pivot="0" count="7" xr9:uid="{91E2CFED-F049-42C2-B19C-3CAEE466393E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</tableStyles>
  <colors>
    <mruColors>
      <color rgb="FF57A1DF"/>
      <color rgb="FFB97BB4"/>
      <color rgb="FF98C561"/>
      <color rgb="FFCCCCCE"/>
      <color rgb="FFFFDB8E"/>
      <color rgb="FFF0F3B3"/>
      <color rgb="FF0071CE"/>
      <color rgb="FFE2E768"/>
      <color rgb="FFDCECF5"/>
      <color rgb="FF94368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19867</xdr:colOff>
      <xdr:row>9</xdr:row>
      <xdr:rowOff>160565</xdr:rowOff>
    </xdr:from>
    <xdr:to>
      <xdr:col>3</xdr:col>
      <xdr:colOff>400051</xdr:colOff>
      <xdr:row>19</xdr:row>
      <xdr:rowOff>130968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AC0A58B-66B2-4FBF-B8CB-B704789BF8DE}"/>
            </a:ext>
          </a:extLst>
        </xdr:cNvPr>
        <xdr:cNvSpPr txBox="1"/>
      </xdr:nvSpPr>
      <xdr:spPr>
        <a:xfrm>
          <a:off x="519930" y="3053784"/>
          <a:ext cx="9678965" cy="2589778"/>
        </a:xfrm>
        <a:prstGeom prst="rect">
          <a:avLst/>
        </a:prstGeom>
        <a:noFill/>
        <a:ln>
          <a:noFill/>
        </a:ln>
      </xdr:spPr>
      <xdr:txBody>
        <a:bodyPr lIns="27432" tIns="22860" rIns="0" bIns="0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0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Krub SemiBold" panose="00000700000000000000" pitchFamily="2" charset="-34"/>
            </a:rPr>
            <a:t>Summary of the model: 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Krub SemiBold" panose="00000700000000000000" pitchFamily="2" charset="-34"/>
            </a:rPr>
            <a:t>Sets out our proposed price control deliverables (PCDs) for: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Krub SemiBold" panose="00000700000000000000" pitchFamily="2" charset="-34"/>
            </a:rPr>
            <a:t>Storm overflows screen only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Krub SemiBold" panose="00000700000000000000" pitchFamily="2" charset="-34"/>
            </a:rPr>
            <a:t>Storm overflows wetlands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0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Krub SemiBold" panose="00000700000000000000" pitchFamily="2" charset="-34"/>
            </a:rPr>
            <a:t>Quality assurance: 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0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0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+mn-lt"/>
              <a:ea typeface="+mn-ea"/>
              <a:cs typeface="Krub SemiBold" panose="00000700000000000000" pitchFamily="2" charset="-34"/>
            </a:rPr>
            <a:t>Disclaimer: </a:t>
          </a:r>
          <a:r>
            <a:rPr lang="en-GB" sz="1000">
              <a:latin typeface="+mn-lt"/>
            </a:rPr>
            <a:t>This model is part of our draft determinations setting out the price, service, and incentive package for water companies for the period 2025-30. It should be read together with the other documents and information that we have published as part of our consultation.</a:t>
          </a:r>
          <a:endParaRPr kumimoji="0" lang="en-US" sz="10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+mn-lt"/>
            <a:ea typeface="+mn-ea"/>
            <a:cs typeface="Krub SemiBold" panose="00000700000000000000" pitchFamily="2" charset="-34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0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0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+mn-lt"/>
              <a:ea typeface="+mn-ea"/>
              <a:cs typeface="Krub SemiBold" panose="00000700000000000000" pitchFamily="2" charset="-34"/>
            </a:rPr>
            <a:t>Changes since previous published model</a:t>
          </a:r>
          <a:r>
            <a:rPr kumimoji="0" lang="en-US" sz="10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: </a:t>
          </a:r>
          <a:endParaRPr kumimoji="0" lang="en-GB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Storm overflow - pass forward flow PCDs have been removed. These schemes are now covered in PCDWW4 - Flow to full treatment scheme level PCD. 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PCD rates have been updated to final determination allowances. </a:t>
          </a:r>
          <a:endParaRPr kumimoji="0" lang="en-US" sz="10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+mn-lt"/>
            <a:ea typeface="+mn-ea"/>
            <a:cs typeface="Krub" panose="00000500000000000000" pitchFamily="2" charset="-34"/>
          </a:endParaRPr>
        </a:p>
      </xdr:txBody>
    </xdr:sp>
    <xdr:clientData/>
  </xdr:twoCellAnchor>
  <xdr:twoCellAnchor editAs="oneCell">
    <xdr:from>
      <xdr:col>2</xdr:col>
      <xdr:colOff>3695700</xdr:colOff>
      <xdr:row>1</xdr:row>
      <xdr:rowOff>114300</xdr:rowOff>
    </xdr:from>
    <xdr:to>
      <xdr:col>2</xdr:col>
      <xdr:colOff>3695700</xdr:colOff>
      <xdr:row>11</xdr:row>
      <xdr:rowOff>150557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1257D7E-8BCB-4C7E-B5BF-5F60BC55EB9D}"/>
            </a:ext>
            <a:ext uri="{147F2762-F138-4A5C-976F-8EAC2B608ADB}">
              <a16:predDERef xmlns:a16="http://schemas.microsoft.com/office/drawing/2014/main" pred="{54F2D400-AD86-4812-B00C-1AF9BC0013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45780" y="716280"/>
          <a:ext cx="0" cy="171265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3390900</xdr:colOff>
      <xdr:row>1</xdr:row>
      <xdr:rowOff>114300</xdr:rowOff>
    </xdr:from>
    <xdr:to>
      <xdr:col>2</xdr:col>
      <xdr:colOff>5436870</xdr:colOff>
      <xdr:row>5</xdr:row>
      <xdr:rowOff>22860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C72ABD0D-4FC2-427D-7CC0-B75FB577D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714375"/>
          <a:ext cx="2045970" cy="1165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A223E30-A099-4DFA-825C-0A6778C758A4}" name="Table10" displayName="Table10" ref="B22:C30" totalsRowShown="0">
  <tableColumns count="2">
    <tableColumn id="1" xr3:uid="{FE6605F5-B3B0-4C24-80B5-0988AB0861B6}" name="Tab name" dataDxfId="1" dataCellStyle="Normal 2 2"/>
    <tableColumn id="2" xr3:uid="{5C6514E2-8D3B-4E3C-8C9F-0D89D98CF1C0}" name="Description" dataDxfId="0" dataCellStyle="Normal 2 2"/>
  </tableColumns>
  <tableStyleInfo name="TableStyleMedium9 2" showFirstColumn="0" showLastColumn="0" showRowStripes="1" showColumnStripes="0"/>
</table>
</file>

<file path=xl/theme/theme1.xml><?xml version="1.0" encoding="utf-8"?>
<a:theme xmlns:a="http://schemas.openxmlformats.org/drawingml/2006/main" name="Ofwat">
  <a:themeElements>
    <a:clrScheme name="Ofwat">
      <a:dk1>
        <a:sysClr val="windowText" lastClr="000000"/>
      </a:dk1>
      <a:lt1>
        <a:sysClr val="window" lastClr="FFFFFF"/>
      </a:lt1>
      <a:dk2>
        <a:srgbClr val="003595"/>
      </a:dk2>
      <a:lt2>
        <a:srgbClr val="DCECF5"/>
      </a:lt2>
      <a:accent1>
        <a:srgbClr val="0071CE"/>
      </a:accent1>
      <a:accent2>
        <a:srgbClr val="63656A"/>
      </a:accent2>
      <a:accent3>
        <a:srgbClr val="FFB81D"/>
      </a:accent3>
      <a:accent4>
        <a:srgbClr val="62A70F"/>
      </a:accent4>
      <a:accent5>
        <a:srgbClr val="FF8772"/>
      </a:accent5>
      <a:accent6>
        <a:srgbClr val="D60037"/>
      </a:accent6>
      <a:hlink>
        <a:srgbClr val="0071CE"/>
      </a:hlink>
      <a:folHlink>
        <a:srgbClr val="94368D"/>
      </a:folHlink>
    </a:clrScheme>
    <a:fontScheme name="Ofwat">
      <a:majorFont>
        <a:latin typeface="Krub SemiBold"/>
        <a:ea typeface=""/>
        <a:cs typeface=""/>
      </a:majorFont>
      <a:minorFont>
        <a:latin typeface="Krub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wat 2016" id="{A420DE61-A4E8-4DB5-890E-1E2F09860D19}" vid="{7B41E948-0C9A-4054-BED8-27FCA73304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R24@ofwat.gov.uk" TargetMode="External"/><Relationship Id="rId4" Type="http://schemas.openxmlformats.org/officeDocument/2006/relationships/table" Target="../tables/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0"/>
  <sheetViews>
    <sheetView showGridLines="0" tabSelected="1" zoomScale="80" zoomScaleNormal="80" workbookViewId="0">
      <selection activeCell="B6" sqref="B6"/>
    </sheetView>
  </sheetViews>
  <sheetFormatPr defaultColWidth="0" defaultRowHeight="13.5" customHeight="1" zeroHeight="1"/>
  <cols>
    <col min="1" max="1" width="7.5703125" style="19" customWidth="1"/>
    <col min="2" max="2" width="57.28515625" style="19" bestFit="1" customWidth="1"/>
    <col min="3" max="3" width="82.140625" style="34" customWidth="1"/>
    <col min="4" max="4" width="8" style="19" customWidth="1"/>
    <col min="5" max="10" width="0" style="19" hidden="1" customWidth="1"/>
    <col min="11" max="16384" width="8" style="19" hidden="1"/>
  </cols>
  <sheetData>
    <row r="1" spans="1:4" ht="47.25">
      <c r="A1" s="16" t="s">
        <v>0</v>
      </c>
      <c r="B1" s="16"/>
      <c r="C1" s="17"/>
      <c r="D1" s="18"/>
    </row>
    <row r="2" spans="1:4" ht="20.25">
      <c r="A2" s="20"/>
      <c r="B2" s="20"/>
      <c r="C2" s="21"/>
      <c r="D2" s="20"/>
    </row>
    <row r="3" spans="1:4" s="25" customFormat="1" ht="36.75">
      <c r="A3" s="22"/>
      <c r="B3" s="23" t="s">
        <v>1</v>
      </c>
      <c r="C3" s="24"/>
      <c r="D3" s="22"/>
    </row>
    <row r="4" spans="1:4" ht="20.25">
      <c r="A4" s="20"/>
      <c r="B4" s="20"/>
      <c r="C4"/>
      <c r="D4" s="20"/>
    </row>
    <row r="5" spans="1:4" ht="20.25">
      <c r="A5" s="20"/>
      <c r="B5" s="20" t="s">
        <v>2</v>
      </c>
      <c r="C5" s="26">
        <v>1</v>
      </c>
      <c r="D5" s="20"/>
    </row>
    <row r="6" spans="1:4" ht="20.25">
      <c r="A6" s="20"/>
      <c r="B6" s="20" t="s">
        <v>3</v>
      </c>
      <c r="C6" s="27" t="s">
        <v>4</v>
      </c>
      <c r="D6" s="20"/>
    </row>
    <row r="7" spans="1:4" ht="20.25">
      <c r="A7" s="20"/>
      <c r="B7" s="20" t="s">
        <v>5</v>
      </c>
      <c r="C7" s="28">
        <v>45638</v>
      </c>
      <c r="D7" s="20"/>
    </row>
    <row r="8" spans="1:4" ht="20.25">
      <c r="A8" s="20"/>
      <c r="B8" s="20"/>
      <c r="C8" s="21"/>
      <c r="D8" s="20"/>
    </row>
    <row r="9" spans="1:4" ht="20.25">
      <c r="A9" s="20"/>
      <c r="B9" s="20" t="s">
        <v>6</v>
      </c>
      <c r="C9" s="29" t="s">
        <v>7</v>
      </c>
      <c r="D9" s="20"/>
    </row>
    <row r="10" spans="1:4" ht="20.25">
      <c r="A10" s="20"/>
      <c r="B10" s="20"/>
      <c r="C10" s="21"/>
      <c r="D10" s="20"/>
    </row>
    <row r="11" spans="1:4" ht="20.25">
      <c r="A11" s="20"/>
      <c r="B11" s="20"/>
      <c r="C11" s="30"/>
      <c r="D11" s="20"/>
    </row>
    <row r="12" spans="1:4" ht="20.25">
      <c r="A12" s="20"/>
      <c r="B12" s="20"/>
      <c r="C12" s="30"/>
      <c r="D12" s="20"/>
    </row>
    <row r="13" spans="1:4" ht="20.25">
      <c r="A13" s="20"/>
      <c r="B13" s="20"/>
      <c r="C13" s="30"/>
      <c r="D13" s="20"/>
    </row>
    <row r="14" spans="1:4" ht="20.25">
      <c r="A14" s="20"/>
      <c r="B14" s="20"/>
      <c r="C14" s="21"/>
      <c r="D14" s="20"/>
    </row>
    <row r="15" spans="1:4" ht="20.25">
      <c r="A15" s="20"/>
      <c r="B15" s="20"/>
      <c r="C15" s="21"/>
      <c r="D15" s="20"/>
    </row>
    <row r="16" spans="1:4" ht="20.25">
      <c r="A16" s="20"/>
      <c r="B16" s="20"/>
      <c r="C16" s="21"/>
      <c r="D16" s="20"/>
    </row>
    <row r="17" spans="1:4" ht="20.25">
      <c r="A17" s="20"/>
      <c r="B17" s="20"/>
      <c r="C17" s="21"/>
      <c r="D17" s="20"/>
    </row>
    <row r="18" spans="1:4" ht="20.25">
      <c r="A18" s="20"/>
      <c r="B18" s="20"/>
      <c r="C18" s="21"/>
      <c r="D18" s="20"/>
    </row>
    <row r="19" spans="1:4" ht="31.5" customHeight="1">
      <c r="A19" s="20"/>
      <c r="B19" s="20"/>
      <c r="C19" s="21"/>
      <c r="D19" s="20"/>
    </row>
    <row r="20" spans="1:4" ht="22.5">
      <c r="A20" s="20"/>
      <c r="B20" s="31" t="s">
        <v>8</v>
      </c>
      <c r="C20" s="21"/>
      <c r="D20" s="20"/>
    </row>
    <row r="21" spans="1:4" ht="12" customHeight="1">
      <c r="A21" s="20"/>
      <c r="B21" s="20"/>
      <c r="C21" s="21"/>
      <c r="D21" s="20"/>
    </row>
    <row r="22" spans="1:4" ht="20.25">
      <c r="A22" s="20"/>
      <c r="B22" s="32" t="s">
        <v>9</v>
      </c>
      <c r="C22" s="33" t="s">
        <v>10</v>
      </c>
      <c r="D22" s="20"/>
    </row>
    <row r="23" spans="1:4" ht="20.25">
      <c r="A23" s="20"/>
      <c r="B23" s="19" t="s">
        <v>11</v>
      </c>
      <c r="C23" s="34" t="s">
        <v>12</v>
      </c>
      <c r="D23" s="20"/>
    </row>
    <row r="24" spans="1:4" ht="20.25">
      <c r="A24" s="20"/>
      <c r="B24" s="19" t="s">
        <v>13</v>
      </c>
      <c r="C24" s="34" t="s">
        <v>14</v>
      </c>
      <c r="D24" s="20"/>
    </row>
    <row r="25" spans="1:4" ht="20.25">
      <c r="A25" s="20"/>
      <c r="B25" s="19" t="s">
        <v>15</v>
      </c>
      <c r="C25" s="34" t="s">
        <v>16</v>
      </c>
      <c r="D25" s="20"/>
    </row>
    <row r="26" spans="1:4" ht="20.25">
      <c r="A26" s="20"/>
      <c r="B26" s="19" t="s">
        <v>17</v>
      </c>
      <c r="C26" s="34" t="s">
        <v>18</v>
      </c>
      <c r="D26" s="20"/>
    </row>
    <row r="27" spans="1:4" ht="20.25">
      <c r="A27" s="20"/>
      <c r="B27" s="19" t="s">
        <v>19</v>
      </c>
      <c r="C27" s="34" t="s">
        <v>20</v>
      </c>
      <c r="D27" s="20"/>
    </row>
    <row r="28" spans="1:4" ht="20.25">
      <c r="A28" s="20"/>
      <c r="B28" s="19" t="s">
        <v>21</v>
      </c>
      <c r="C28" s="34" t="s">
        <v>22</v>
      </c>
      <c r="D28" s="20"/>
    </row>
    <row r="29" spans="1:4" ht="20.25">
      <c r="A29" s="20"/>
      <c r="B29" s="19" t="s">
        <v>23</v>
      </c>
      <c r="C29" s="34" t="s">
        <v>24</v>
      </c>
      <c r="D29" s="20"/>
    </row>
    <row r="30" spans="1:4" ht="20.25">
      <c r="A30" s="20"/>
      <c r="D30" s="20"/>
    </row>
    <row r="31" spans="1:4" ht="13.5" customHeight="1">
      <c r="A31" s="20"/>
      <c r="B31" s="20"/>
      <c r="C31" s="21"/>
      <c r="D31" s="20"/>
    </row>
    <row r="32" spans="1:4" ht="13.5" customHeight="1">
      <c r="A32" s="20"/>
      <c r="B32" s="20"/>
      <c r="C32" s="21"/>
      <c r="D32" s="20"/>
    </row>
    <row r="33" spans="1:4" ht="13.5" customHeight="1">
      <c r="A33" s="20"/>
      <c r="B33" s="20"/>
      <c r="C33" s="21"/>
      <c r="D33" s="20"/>
    </row>
    <row r="34" spans="1:4" ht="13.5" customHeight="1">
      <c r="A34" s="20"/>
      <c r="B34" s="20"/>
      <c r="C34" s="21"/>
      <c r="D34" s="20"/>
    </row>
    <row r="35" spans="1:4" ht="13.5" customHeight="1">
      <c r="A35" s="20"/>
      <c r="B35" s="20"/>
      <c r="C35" s="21"/>
      <c r="D35" s="20"/>
    </row>
    <row r="36" spans="1:4" ht="13.5" customHeight="1">
      <c r="A36" s="20"/>
      <c r="B36" s="20"/>
      <c r="C36" s="21"/>
      <c r="D36" s="20"/>
    </row>
    <row r="37" spans="1:4" ht="13.5" customHeight="1">
      <c r="A37" s="20"/>
      <c r="B37" s="20"/>
      <c r="C37" s="21"/>
      <c r="D37" s="20"/>
    </row>
    <row r="38" spans="1:4" ht="13.5" customHeight="1">
      <c r="A38" s="20"/>
      <c r="B38" s="20"/>
      <c r="C38" s="21"/>
      <c r="D38" s="20"/>
    </row>
    <row r="39" spans="1:4" ht="13.5" customHeight="1">
      <c r="A39" s="20"/>
      <c r="B39" s="20"/>
      <c r="C39" s="21"/>
      <c r="D39" s="20"/>
    </row>
    <row r="40" spans="1:4" ht="13.5" customHeight="1">
      <c r="A40" s="20"/>
      <c r="B40" s="20"/>
      <c r="C40" s="21"/>
      <c r="D40" s="20"/>
    </row>
    <row r="41" spans="1:4" ht="13.5" customHeight="1">
      <c r="A41" s="20"/>
      <c r="B41" s="20"/>
      <c r="C41" s="21"/>
      <c r="D41" s="20"/>
    </row>
    <row r="42" spans="1:4" ht="13.5" customHeight="1">
      <c r="A42" s="20"/>
      <c r="B42" s="20"/>
      <c r="C42" s="21"/>
      <c r="D42" s="20"/>
    </row>
    <row r="43" spans="1:4" ht="13.5" customHeight="1">
      <c r="A43" s="20"/>
      <c r="B43" s="20"/>
      <c r="C43" s="21"/>
      <c r="D43" s="20"/>
    </row>
    <row r="44" spans="1:4" ht="13.5" customHeight="1">
      <c r="A44" s="20"/>
      <c r="B44" s="20"/>
      <c r="C44" s="21"/>
      <c r="D44" s="20"/>
    </row>
    <row r="45" spans="1:4" ht="13.5" customHeight="1">
      <c r="A45" s="20"/>
      <c r="B45" s="20"/>
      <c r="C45" s="21"/>
      <c r="D45" s="20"/>
    </row>
    <row r="46" spans="1:4" ht="13.5" customHeight="1">
      <c r="A46" s="20"/>
      <c r="B46" s="20"/>
      <c r="C46" s="21"/>
      <c r="D46" s="20"/>
    </row>
    <row r="47" spans="1:4" ht="13.5" customHeight="1">
      <c r="A47" s="20"/>
      <c r="B47" s="20"/>
      <c r="C47" s="21"/>
      <c r="D47" s="20"/>
    </row>
    <row r="48" spans="1:4" ht="13.5" customHeight="1">
      <c r="A48" s="20"/>
      <c r="B48" s="20"/>
      <c r="C48" s="21"/>
      <c r="D48" s="20"/>
    </row>
    <row r="49" spans="1:4" ht="13.5" customHeight="1">
      <c r="A49" s="20"/>
      <c r="B49" s="20"/>
      <c r="C49" s="21"/>
      <c r="D49" s="20"/>
    </row>
    <row r="50" spans="1:4" ht="13.5" customHeight="1">
      <c r="A50" s="20"/>
      <c r="B50" s="20"/>
      <c r="C50" s="21"/>
      <c r="D50" s="20"/>
    </row>
    <row r="51" spans="1:4" ht="13.5" customHeight="1">
      <c r="A51" s="20"/>
      <c r="B51" s="20"/>
      <c r="C51" s="21"/>
      <c r="D51" s="20"/>
    </row>
    <row r="52" spans="1:4" ht="13.5" customHeight="1">
      <c r="A52" s="20"/>
      <c r="B52" s="20"/>
      <c r="C52" s="21"/>
      <c r="D52" s="20"/>
    </row>
    <row r="53" spans="1:4" ht="13.5" customHeight="1">
      <c r="A53" s="20"/>
      <c r="B53" s="20"/>
      <c r="C53" s="21"/>
      <c r="D53" s="20"/>
    </row>
    <row r="54" spans="1:4" ht="13.5" customHeight="1">
      <c r="A54" s="20"/>
      <c r="B54" s="20"/>
      <c r="C54" s="21"/>
      <c r="D54" s="20"/>
    </row>
    <row r="55" spans="1:4" ht="13.5" customHeight="1">
      <c r="A55" s="20"/>
      <c r="B55" s="20"/>
      <c r="C55" s="21"/>
      <c r="D55" s="20"/>
    </row>
    <row r="56" spans="1:4" ht="13.5" customHeight="1">
      <c r="A56" s="20"/>
      <c r="B56" s="20"/>
      <c r="C56" s="21"/>
      <c r="D56" s="20"/>
    </row>
    <row r="57" spans="1:4" ht="13.5" customHeight="1">
      <c r="A57" s="20"/>
      <c r="B57" s="20"/>
      <c r="C57" s="21"/>
      <c r="D57" s="20"/>
    </row>
    <row r="58" spans="1:4" ht="13.5" customHeight="1">
      <c r="A58" s="20"/>
      <c r="B58" s="20"/>
      <c r="C58" s="21"/>
      <c r="D58" s="20"/>
    </row>
    <row r="59" spans="1:4" ht="13.5" customHeight="1">
      <c r="A59" s="20"/>
      <c r="B59" s="20"/>
      <c r="C59" s="21"/>
      <c r="D59" s="20"/>
    </row>
    <row r="60" spans="1:4" ht="13.5" customHeight="1">
      <c r="A60" s="20"/>
      <c r="B60" s="20"/>
      <c r="C60" s="21"/>
      <c r="D60" s="20"/>
    </row>
    <row r="61" spans="1:4" ht="13.5" customHeight="1">
      <c r="A61" s="20"/>
      <c r="B61" s="20"/>
      <c r="C61" s="21"/>
      <c r="D61" s="20"/>
    </row>
    <row r="62" spans="1:4" ht="13.5" customHeight="1">
      <c r="A62" s="20"/>
      <c r="B62" s="20"/>
      <c r="C62" s="21"/>
      <c r="D62" s="20"/>
    </row>
    <row r="63" spans="1:4" ht="13.5" customHeight="1">
      <c r="A63" s="20"/>
      <c r="B63" s="20"/>
      <c r="C63" s="21"/>
      <c r="D63" s="20"/>
    </row>
    <row r="64" spans="1:4" ht="13.5" customHeight="1">
      <c r="A64" s="20"/>
      <c r="B64" s="20"/>
      <c r="C64" s="21"/>
      <c r="D64" s="20"/>
    </row>
    <row r="65" spans="1:4" ht="13.5" customHeight="1">
      <c r="A65" s="20"/>
      <c r="B65" s="20"/>
      <c r="C65" s="21"/>
      <c r="D65" s="20"/>
    </row>
    <row r="66" spans="1:4" ht="13.5" customHeight="1">
      <c r="A66" s="20"/>
      <c r="B66" s="20"/>
      <c r="C66" s="21"/>
      <c r="D66" s="20"/>
    </row>
    <row r="67" spans="1:4" ht="13.5" customHeight="1">
      <c r="A67" s="20"/>
      <c r="B67" s="20"/>
      <c r="C67" s="21"/>
      <c r="D67" s="20"/>
    </row>
    <row r="68" spans="1:4" ht="13.5" customHeight="1">
      <c r="A68" s="20"/>
      <c r="B68" s="20"/>
      <c r="C68" s="21"/>
      <c r="D68" s="20"/>
    </row>
    <row r="69" spans="1:4" ht="13.5" customHeight="1">
      <c r="A69" s="20"/>
      <c r="B69" s="20"/>
      <c r="C69" s="21"/>
      <c r="D69" s="20"/>
    </row>
    <row r="70" spans="1:4" ht="13.5" customHeight="1">
      <c r="A70" s="20"/>
      <c r="B70" s="20"/>
      <c r="C70" s="21"/>
      <c r="D70" s="20"/>
    </row>
    <row r="71" spans="1:4" ht="13.5" customHeight="1">
      <c r="A71" s="20"/>
      <c r="B71" s="20"/>
      <c r="C71" s="21"/>
      <c r="D71" s="20"/>
    </row>
    <row r="72" spans="1:4" ht="13.5" customHeight="1">
      <c r="A72" s="20"/>
      <c r="B72" s="20"/>
      <c r="C72" s="21"/>
      <c r="D72" s="20"/>
    </row>
    <row r="73" spans="1:4" ht="13.5" customHeight="1">
      <c r="A73" s="20"/>
      <c r="B73" s="20"/>
      <c r="C73" s="21"/>
      <c r="D73" s="20"/>
    </row>
    <row r="74" spans="1:4" ht="13.5" customHeight="1">
      <c r="A74" s="20"/>
      <c r="B74" s="20"/>
      <c r="C74" s="21"/>
      <c r="D74" s="20"/>
    </row>
    <row r="75" spans="1:4" ht="13.5" customHeight="1">
      <c r="A75" s="20"/>
      <c r="B75" s="20"/>
      <c r="C75" s="21"/>
      <c r="D75" s="20"/>
    </row>
    <row r="76" spans="1:4" ht="13.5" customHeight="1">
      <c r="A76" s="20"/>
      <c r="B76" s="20"/>
      <c r="C76" s="21"/>
      <c r="D76" s="20"/>
    </row>
    <row r="77" spans="1:4" ht="13.5" customHeight="1">
      <c r="A77" s="20"/>
      <c r="B77" s="20"/>
      <c r="C77" s="21"/>
      <c r="D77" s="20"/>
    </row>
    <row r="78" spans="1:4" ht="13.5" customHeight="1">
      <c r="A78" s="20"/>
      <c r="B78" s="20"/>
      <c r="C78" s="21"/>
      <c r="D78" s="20"/>
    </row>
    <row r="79" spans="1:4" ht="13.5" customHeight="1">
      <c r="A79" s="20"/>
      <c r="B79" s="20"/>
      <c r="C79" s="21"/>
      <c r="D79" s="20"/>
    </row>
    <row r="80" spans="1:4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</sheetData>
  <hyperlinks>
    <hyperlink ref="C9" r:id="rId1" xr:uid="{1994C76F-F7CA-441B-9722-A1C1A2FAC9BA}"/>
  </hyperlinks>
  <pageMargins left="0.7" right="0.7" top="0.75" bottom="0.75" header="0.3" footer="0.3"/>
  <pageSetup paperSize="9" orientation="portrait" r:id="rId2"/>
  <drawing r:id="rId3"/>
  <tableParts count="1">
    <tablePart r:id="rId4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162D0-F65B-4010-A493-CDC07352228E}">
  <dimension ref="A1:J27"/>
  <sheetViews>
    <sheetView showGridLines="0" zoomScale="80" zoomScaleNormal="80" workbookViewId="0">
      <selection activeCell="I18" sqref="I18"/>
    </sheetView>
  </sheetViews>
  <sheetFormatPr defaultRowHeight="12.75"/>
  <cols>
    <col min="1" max="1" width="4.42578125" customWidth="1"/>
    <col min="2" max="2" width="28.42578125" customWidth="1"/>
    <col min="3" max="3" width="12.7109375" customWidth="1"/>
    <col min="4" max="9" width="12.85546875" customWidth="1"/>
  </cols>
  <sheetData>
    <row r="1" spans="1:10" s="10" customFormat="1" ht="30.75" customHeight="1">
      <c r="A1" s="11" t="s">
        <v>95</v>
      </c>
    </row>
    <row r="4" spans="1:10">
      <c r="B4" s="5" t="s">
        <v>26</v>
      </c>
      <c r="C4" s="9" t="s">
        <v>96</v>
      </c>
      <c r="D4" s="8"/>
    </row>
    <row r="5" spans="1:10" ht="38.25">
      <c r="B5" s="5" t="s">
        <v>28</v>
      </c>
      <c r="C5" s="9" t="s">
        <v>64</v>
      </c>
      <c r="D5" s="8"/>
    </row>
    <row r="6" spans="1:10">
      <c r="B6" s="5" t="s">
        <v>30</v>
      </c>
      <c r="C6" s="9" t="s">
        <v>65</v>
      </c>
    </row>
    <row r="7" spans="1:10">
      <c r="B7" s="6"/>
    </row>
    <row r="8" spans="1:10">
      <c r="B8" s="13" t="s">
        <v>32</v>
      </c>
      <c r="C8" s="44" t="s">
        <v>66</v>
      </c>
      <c r="D8" s="45"/>
      <c r="E8" s="45"/>
      <c r="F8" s="45"/>
      <c r="G8" s="45"/>
      <c r="H8" s="45"/>
      <c r="I8" s="46"/>
    </row>
    <row r="9" spans="1:10">
      <c r="B9" s="14"/>
    </row>
    <row r="10" spans="1:10" ht="25.5">
      <c r="B10" s="12" t="s">
        <v>34</v>
      </c>
    </row>
    <row r="11" spans="1:10">
      <c r="B11" s="5" t="s">
        <v>10</v>
      </c>
      <c r="C11" s="44" t="s">
        <v>35</v>
      </c>
      <c r="D11" s="45"/>
      <c r="E11" s="45"/>
      <c r="F11" s="45"/>
      <c r="G11" s="45"/>
      <c r="H11" s="45"/>
      <c r="I11" s="46"/>
    </row>
    <row r="12" spans="1:10">
      <c r="B12" s="5" t="s">
        <v>36</v>
      </c>
      <c r="C12" s="44" t="s">
        <v>35</v>
      </c>
      <c r="D12" s="45"/>
      <c r="E12" s="45"/>
      <c r="F12" s="45"/>
      <c r="G12" s="45"/>
      <c r="H12" s="45"/>
      <c r="I12" s="46"/>
      <c r="J12" s="8"/>
    </row>
    <row r="13" spans="1:10">
      <c r="B13" s="5" t="s">
        <v>37</v>
      </c>
      <c r="C13" s="44" t="s">
        <v>35</v>
      </c>
      <c r="D13" s="45"/>
      <c r="E13" s="45"/>
      <c r="F13" s="45"/>
      <c r="G13" s="45"/>
      <c r="H13" s="45"/>
      <c r="I13" s="46"/>
      <c r="J13" s="8"/>
    </row>
    <row r="14" spans="1:10">
      <c r="B14" s="7" t="s">
        <v>38</v>
      </c>
      <c r="C14" s="44" t="s">
        <v>35</v>
      </c>
      <c r="D14" s="45"/>
      <c r="E14" s="45"/>
      <c r="F14" s="45"/>
      <c r="G14" s="45"/>
      <c r="H14" s="45"/>
      <c r="I14" s="46"/>
      <c r="J14" s="8"/>
    </row>
    <row r="16" spans="1:10">
      <c r="B16" s="35" t="s">
        <v>39</v>
      </c>
      <c r="C16" s="36" t="s">
        <v>40</v>
      </c>
      <c r="D16" s="36" t="s">
        <v>41</v>
      </c>
    </row>
    <row r="17" spans="2:10">
      <c r="B17" s="4" t="s">
        <v>67</v>
      </c>
      <c r="C17" s="3" t="s">
        <v>68</v>
      </c>
      <c r="D17" s="15">
        <v>1.3759716857198312</v>
      </c>
    </row>
    <row r="18" spans="2:10">
      <c r="B18" s="4" t="s">
        <v>69</v>
      </c>
      <c r="C18" s="3" t="s">
        <v>70</v>
      </c>
      <c r="D18" s="15">
        <v>1.604772062535885</v>
      </c>
    </row>
    <row r="20" spans="2:10" ht="25.5">
      <c r="B20" s="7" t="s">
        <v>44</v>
      </c>
      <c r="C20" s="1" t="s">
        <v>40</v>
      </c>
      <c r="D20" s="1" t="s">
        <v>45</v>
      </c>
    </row>
    <row r="21" spans="2:10">
      <c r="B21" s="4" t="s">
        <v>46</v>
      </c>
      <c r="C21" s="3" t="s">
        <v>46</v>
      </c>
      <c r="D21" s="3" t="s">
        <v>46</v>
      </c>
    </row>
    <row r="22" spans="2:10">
      <c r="B22" s="4"/>
      <c r="C22" s="3"/>
      <c r="D22" s="3"/>
    </row>
    <row r="23" spans="2:10">
      <c r="F23" s="47" t="s">
        <v>47</v>
      </c>
      <c r="G23" s="48"/>
      <c r="H23" s="48"/>
      <c r="I23" s="48"/>
      <c r="J23" s="49"/>
    </row>
    <row r="24" spans="2:10">
      <c r="B24" s="7" t="s">
        <v>48</v>
      </c>
      <c r="C24" s="2" t="s">
        <v>40</v>
      </c>
      <c r="D24" s="2" t="s">
        <v>49</v>
      </c>
      <c r="E24" s="2" t="s">
        <v>50</v>
      </c>
      <c r="F24" s="2" t="s">
        <v>51</v>
      </c>
      <c r="G24" s="2" t="s">
        <v>52</v>
      </c>
      <c r="H24" s="2" t="s">
        <v>53</v>
      </c>
      <c r="I24" s="2" t="s">
        <v>54</v>
      </c>
      <c r="J24" s="2" t="s">
        <v>55</v>
      </c>
    </row>
    <row r="25" spans="2:10">
      <c r="B25" s="4" t="s">
        <v>67</v>
      </c>
      <c r="C25" s="3" t="s">
        <v>71</v>
      </c>
      <c r="D25" s="3"/>
      <c r="E25" s="3"/>
      <c r="F25" s="3">
        <v>0</v>
      </c>
      <c r="G25" s="3">
        <v>0</v>
      </c>
      <c r="H25" s="3">
        <v>0</v>
      </c>
      <c r="I25" s="3">
        <v>0</v>
      </c>
      <c r="J25" s="3">
        <v>36</v>
      </c>
    </row>
    <row r="26" spans="2:10">
      <c r="B26" s="4" t="s">
        <v>69</v>
      </c>
      <c r="C26" s="3" t="s">
        <v>72</v>
      </c>
      <c r="D26" s="3"/>
      <c r="E26" s="3"/>
      <c r="F26" s="3">
        <v>0</v>
      </c>
      <c r="G26" s="3">
        <v>0</v>
      </c>
      <c r="H26" s="3">
        <v>0</v>
      </c>
      <c r="I26" s="3">
        <v>0</v>
      </c>
      <c r="J26" s="40">
        <v>30.8673</v>
      </c>
    </row>
    <row r="27" spans="2:10">
      <c r="B27" s="4"/>
      <c r="C27" s="3"/>
      <c r="D27" s="3"/>
      <c r="E27" s="3"/>
      <c r="F27" s="3"/>
      <c r="G27" s="3"/>
      <c r="H27" s="3"/>
      <c r="I27" s="3"/>
      <c r="J27" s="3"/>
    </row>
  </sheetData>
  <mergeCells count="6">
    <mergeCell ref="C8:I8"/>
    <mergeCell ref="F23:J23"/>
    <mergeCell ref="C13:I13"/>
    <mergeCell ref="C14:I14"/>
    <mergeCell ref="C11:I11"/>
    <mergeCell ref="C12:I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2EA6C-B4DD-4127-891D-8B7AE6C97A80}">
  <sheetPr>
    <tabColor theme="3"/>
  </sheetPr>
  <dimension ref="A1"/>
  <sheetViews>
    <sheetView zoomScale="80" zoomScaleNormal="80" workbookViewId="0"/>
  </sheetViews>
  <sheetFormatPr defaultRowHeight="12.7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A8393-EE04-45D0-91E5-04881AAAB4EB}">
  <dimension ref="A1:J27"/>
  <sheetViews>
    <sheetView showGridLines="0" zoomScale="80" zoomScaleNormal="80" workbookViewId="0">
      <selection activeCell="F23" sqref="F23:J23"/>
    </sheetView>
  </sheetViews>
  <sheetFormatPr defaultRowHeight="12.75"/>
  <cols>
    <col min="1" max="1" width="4.42578125" customWidth="1"/>
    <col min="2" max="2" width="28.42578125" customWidth="1"/>
    <col min="3" max="10" width="12.42578125" customWidth="1"/>
  </cols>
  <sheetData>
    <row r="1" spans="1:10" s="10" customFormat="1" ht="30.75" customHeight="1">
      <c r="A1" s="11" t="s">
        <v>25</v>
      </c>
    </row>
    <row r="4" spans="1:10">
      <c r="B4" s="5" t="s">
        <v>26</v>
      </c>
      <c r="C4" s="9" t="s">
        <v>27</v>
      </c>
      <c r="D4" s="8"/>
    </row>
    <row r="5" spans="1:10" ht="38.25">
      <c r="B5" s="5" t="s">
        <v>28</v>
      </c>
      <c r="C5" s="9" t="s">
        <v>29</v>
      </c>
      <c r="D5" s="8"/>
    </row>
    <row r="6" spans="1:10">
      <c r="B6" s="5" t="s">
        <v>30</v>
      </c>
      <c r="C6" s="9" t="s">
        <v>31</v>
      </c>
    </row>
    <row r="7" spans="1:10">
      <c r="B7" s="6"/>
    </row>
    <row r="8" spans="1:10">
      <c r="B8" s="13" t="s">
        <v>32</v>
      </c>
      <c r="C8" s="44" t="s">
        <v>33</v>
      </c>
      <c r="D8" s="45"/>
      <c r="E8" s="45"/>
      <c r="F8" s="45"/>
      <c r="G8" s="45"/>
      <c r="H8" s="45"/>
      <c r="I8" s="46"/>
    </row>
    <row r="9" spans="1:10" ht="12.75" customHeight="1">
      <c r="B9" s="14"/>
    </row>
    <row r="10" spans="1:10" ht="29.25" customHeight="1">
      <c r="B10" s="12" t="s">
        <v>34</v>
      </c>
      <c r="J10" s="8"/>
    </row>
    <row r="11" spans="1:10">
      <c r="B11" s="5" t="s">
        <v>10</v>
      </c>
      <c r="C11" s="44" t="s">
        <v>35</v>
      </c>
      <c r="D11" s="45"/>
      <c r="E11" s="45"/>
      <c r="F11" s="45"/>
      <c r="G11" s="45"/>
      <c r="H11" s="45"/>
      <c r="I11" s="46"/>
      <c r="J11" s="8"/>
    </row>
    <row r="12" spans="1:10">
      <c r="B12" s="5" t="s">
        <v>36</v>
      </c>
      <c r="C12" s="44" t="s">
        <v>35</v>
      </c>
      <c r="D12" s="45"/>
      <c r="E12" s="45"/>
      <c r="F12" s="45"/>
      <c r="G12" s="45"/>
      <c r="H12" s="45"/>
      <c r="I12" s="46"/>
      <c r="J12" s="8"/>
    </row>
    <row r="13" spans="1:10">
      <c r="B13" s="5" t="s">
        <v>37</v>
      </c>
      <c r="C13" s="44" t="s">
        <v>35</v>
      </c>
      <c r="D13" s="45"/>
      <c r="E13" s="45"/>
      <c r="F13" s="45"/>
      <c r="G13" s="45"/>
      <c r="H13" s="45"/>
      <c r="I13" s="46"/>
    </row>
    <row r="14" spans="1:10">
      <c r="B14" s="7" t="s">
        <v>38</v>
      </c>
      <c r="C14" s="44" t="s">
        <v>35</v>
      </c>
      <c r="D14" s="45"/>
      <c r="E14" s="45"/>
      <c r="F14" s="45"/>
      <c r="G14" s="45"/>
      <c r="H14" s="45"/>
      <c r="I14" s="46"/>
    </row>
    <row r="16" spans="1:10">
      <c r="B16" s="35" t="s">
        <v>39</v>
      </c>
      <c r="C16" s="36" t="s">
        <v>40</v>
      </c>
      <c r="D16" s="36" t="s">
        <v>41</v>
      </c>
    </row>
    <row r="17" spans="2:10">
      <c r="B17" s="4" t="s">
        <v>42</v>
      </c>
      <c r="C17" s="3" t="s">
        <v>43</v>
      </c>
      <c r="D17" s="15">
        <v>0.22246447481841233</v>
      </c>
    </row>
    <row r="18" spans="2:10">
      <c r="B18" s="4"/>
      <c r="C18" s="3"/>
      <c r="D18" s="3"/>
    </row>
    <row r="20" spans="2:10" ht="25.5">
      <c r="B20" s="7" t="s">
        <v>44</v>
      </c>
      <c r="C20" s="1" t="s">
        <v>40</v>
      </c>
      <c r="D20" s="1" t="s">
        <v>45</v>
      </c>
    </row>
    <row r="21" spans="2:10">
      <c r="B21" s="4" t="s">
        <v>46</v>
      </c>
      <c r="C21" s="3" t="s">
        <v>46</v>
      </c>
      <c r="D21" s="3" t="s">
        <v>46</v>
      </c>
    </row>
    <row r="22" spans="2:10">
      <c r="B22" s="4"/>
      <c r="C22" s="3"/>
      <c r="D22" s="3"/>
    </row>
    <row r="23" spans="2:10" ht="18.75" customHeight="1">
      <c r="F23" s="47" t="s">
        <v>47</v>
      </c>
      <c r="G23" s="48"/>
      <c r="H23" s="48"/>
      <c r="I23" s="48"/>
      <c r="J23" s="49"/>
    </row>
    <row r="24" spans="2:10">
      <c r="B24" s="7" t="s">
        <v>48</v>
      </c>
      <c r="C24" s="2" t="s">
        <v>40</v>
      </c>
      <c r="D24" s="2" t="s">
        <v>49</v>
      </c>
      <c r="E24" s="2" t="s">
        <v>50</v>
      </c>
      <c r="F24" s="2" t="s">
        <v>51</v>
      </c>
      <c r="G24" s="2" t="s">
        <v>52</v>
      </c>
      <c r="H24" s="2" t="s">
        <v>53</v>
      </c>
      <c r="I24" s="2" t="s">
        <v>54</v>
      </c>
      <c r="J24" s="2" t="s">
        <v>55</v>
      </c>
    </row>
    <row r="25" spans="2:10">
      <c r="B25" s="4" t="s">
        <v>56</v>
      </c>
      <c r="C25" s="3" t="s">
        <v>57</v>
      </c>
      <c r="D25" s="3"/>
      <c r="E25" s="3"/>
      <c r="F25" s="3">
        <v>0</v>
      </c>
      <c r="G25" s="3">
        <v>1</v>
      </c>
      <c r="H25" s="3">
        <v>21</v>
      </c>
      <c r="I25" s="3">
        <v>21</v>
      </c>
      <c r="J25" s="3">
        <v>45</v>
      </c>
    </row>
    <row r="26" spans="2:10">
      <c r="B26" s="4"/>
      <c r="C26" s="3"/>
      <c r="D26" s="3"/>
      <c r="E26" s="3"/>
      <c r="F26" s="3"/>
      <c r="G26" s="3"/>
      <c r="H26" s="3"/>
      <c r="I26" s="3"/>
      <c r="J26" s="3"/>
    </row>
    <row r="27" spans="2:10">
      <c r="B27" s="4"/>
      <c r="C27" s="3"/>
      <c r="D27" s="3"/>
      <c r="E27" s="3"/>
      <c r="F27" s="3"/>
      <c r="G27" s="3"/>
      <c r="H27" s="3"/>
      <c r="I27" s="3"/>
      <c r="J27" s="3"/>
    </row>
  </sheetData>
  <mergeCells count="6">
    <mergeCell ref="C8:I8"/>
    <mergeCell ref="F23:J23"/>
    <mergeCell ref="C13:I13"/>
    <mergeCell ref="C14:I14"/>
    <mergeCell ref="C11:I11"/>
    <mergeCell ref="C12:I1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CEEA8-C0F7-4C2F-8061-5C7FFE21849E}">
  <dimension ref="A1:J27"/>
  <sheetViews>
    <sheetView showGridLines="0" zoomScale="80" zoomScaleNormal="80" workbookViewId="0">
      <selection activeCell="F23" sqref="F23:J23"/>
    </sheetView>
  </sheetViews>
  <sheetFormatPr defaultRowHeight="12.75"/>
  <cols>
    <col min="1" max="1" width="4.42578125" customWidth="1"/>
    <col min="2" max="2" width="28.42578125" customWidth="1"/>
    <col min="3" max="10" width="12.5703125" customWidth="1"/>
  </cols>
  <sheetData>
    <row r="1" spans="1:10" s="10" customFormat="1" ht="30.75" customHeight="1">
      <c r="A1" s="11" t="s">
        <v>58</v>
      </c>
    </row>
    <row r="4" spans="1:10">
      <c r="B4" s="5" t="s">
        <v>26</v>
      </c>
      <c r="C4" s="9" t="s">
        <v>59</v>
      </c>
      <c r="D4" s="8"/>
    </row>
    <row r="5" spans="1:10" ht="38.25">
      <c r="B5" s="5" t="s">
        <v>28</v>
      </c>
      <c r="C5" s="9" t="s">
        <v>29</v>
      </c>
      <c r="D5" s="8"/>
    </row>
    <row r="6" spans="1:10">
      <c r="B6" s="5" t="s">
        <v>30</v>
      </c>
      <c r="C6" s="9" t="s">
        <v>31</v>
      </c>
    </row>
    <row r="7" spans="1:10">
      <c r="B7" s="6"/>
    </row>
    <row r="8" spans="1:10">
      <c r="B8" s="13" t="s">
        <v>32</v>
      </c>
      <c r="C8" s="44" t="s">
        <v>33</v>
      </c>
      <c r="D8" s="45"/>
      <c r="E8" s="45"/>
      <c r="F8" s="45"/>
      <c r="G8" s="45"/>
      <c r="H8" s="45"/>
      <c r="I8" s="46"/>
    </row>
    <row r="9" spans="1:10" ht="12.75" customHeight="1">
      <c r="B9" s="14"/>
    </row>
    <row r="10" spans="1:10" ht="29.25" customHeight="1">
      <c r="B10" s="12" t="s">
        <v>34</v>
      </c>
      <c r="J10" s="8"/>
    </row>
    <row r="11" spans="1:10">
      <c r="B11" s="5" t="s">
        <v>10</v>
      </c>
      <c r="C11" s="44" t="s">
        <v>35</v>
      </c>
      <c r="D11" s="45"/>
      <c r="E11" s="45"/>
      <c r="F11" s="45"/>
      <c r="G11" s="45"/>
      <c r="H11" s="45"/>
      <c r="I11" s="46"/>
      <c r="J11" s="8"/>
    </row>
    <row r="12" spans="1:10">
      <c r="B12" s="5" t="s">
        <v>36</v>
      </c>
      <c r="C12" s="44" t="s">
        <v>35</v>
      </c>
      <c r="D12" s="45"/>
      <c r="E12" s="45"/>
      <c r="F12" s="45"/>
      <c r="G12" s="45"/>
      <c r="H12" s="45"/>
      <c r="I12" s="46"/>
      <c r="J12" s="8"/>
    </row>
    <row r="13" spans="1:10">
      <c r="B13" s="5" t="s">
        <v>37</v>
      </c>
      <c r="C13" s="44" t="s">
        <v>35</v>
      </c>
      <c r="D13" s="45"/>
      <c r="E13" s="45"/>
      <c r="F13" s="45"/>
      <c r="G13" s="45"/>
      <c r="H13" s="45"/>
      <c r="I13" s="46"/>
    </row>
    <row r="14" spans="1:10">
      <c r="B14" s="7" t="s">
        <v>38</v>
      </c>
      <c r="C14" s="44" t="s">
        <v>35</v>
      </c>
      <c r="D14" s="45"/>
      <c r="E14" s="45"/>
      <c r="F14" s="45"/>
      <c r="G14" s="45"/>
      <c r="H14" s="45"/>
      <c r="I14" s="46"/>
    </row>
    <row r="16" spans="1:10">
      <c r="B16" s="35" t="s">
        <v>39</v>
      </c>
      <c r="C16" s="36" t="s">
        <v>40</v>
      </c>
      <c r="D16" s="36" t="s">
        <v>41</v>
      </c>
    </row>
    <row r="17" spans="2:10">
      <c r="B17" s="4" t="s">
        <v>42</v>
      </c>
      <c r="C17" s="3" t="s">
        <v>43</v>
      </c>
      <c r="D17" s="15">
        <v>0.22257360056967354</v>
      </c>
    </row>
    <row r="18" spans="2:10">
      <c r="B18" s="4"/>
      <c r="C18" s="3"/>
      <c r="D18" s="3"/>
    </row>
    <row r="20" spans="2:10" ht="25.5">
      <c r="B20" s="7" t="s">
        <v>44</v>
      </c>
      <c r="C20" s="1" t="s">
        <v>40</v>
      </c>
      <c r="D20" s="1" t="s">
        <v>45</v>
      </c>
    </row>
    <row r="21" spans="2:10">
      <c r="B21" s="4" t="s">
        <v>46</v>
      </c>
      <c r="C21" s="3" t="s">
        <v>46</v>
      </c>
      <c r="D21" s="3" t="s">
        <v>46</v>
      </c>
    </row>
    <row r="22" spans="2:10">
      <c r="B22" s="4"/>
      <c r="C22" s="3"/>
      <c r="D22" s="3"/>
    </row>
    <row r="23" spans="2:10">
      <c r="F23" s="47" t="s">
        <v>47</v>
      </c>
      <c r="G23" s="48"/>
      <c r="H23" s="48"/>
      <c r="I23" s="48"/>
      <c r="J23" s="49"/>
    </row>
    <row r="24" spans="2:10">
      <c r="B24" s="7" t="s">
        <v>48</v>
      </c>
      <c r="C24" s="2" t="s">
        <v>40</v>
      </c>
      <c r="D24" s="2" t="s">
        <v>49</v>
      </c>
      <c r="E24" s="2" t="s">
        <v>50</v>
      </c>
      <c r="F24" s="2" t="s">
        <v>51</v>
      </c>
      <c r="G24" s="2" t="s">
        <v>52</v>
      </c>
      <c r="H24" s="2" t="s">
        <v>53</v>
      </c>
      <c r="I24" s="2" t="s">
        <v>54</v>
      </c>
      <c r="J24" s="2" t="s">
        <v>55</v>
      </c>
    </row>
    <row r="25" spans="2:10">
      <c r="B25" s="4" t="s">
        <v>56</v>
      </c>
      <c r="C25" s="3" t="s">
        <v>57</v>
      </c>
      <c r="D25" s="3"/>
      <c r="E25" s="3"/>
      <c r="F25" s="3">
        <v>0</v>
      </c>
      <c r="G25" s="3">
        <v>0</v>
      </c>
      <c r="H25" s="3">
        <v>6</v>
      </c>
      <c r="I25" s="3">
        <v>6</v>
      </c>
      <c r="J25" s="3">
        <v>42</v>
      </c>
    </row>
    <row r="26" spans="2:10">
      <c r="B26" s="4"/>
      <c r="C26" s="3"/>
      <c r="D26" s="3"/>
      <c r="E26" s="3"/>
      <c r="F26" s="3"/>
      <c r="G26" s="3"/>
      <c r="H26" s="3"/>
      <c r="I26" s="3"/>
      <c r="J26" s="3"/>
    </row>
    <row r="27" spans="2:10">
      <c r="B27" s="4"/>
      <c r="C27" s="3"/>
      <c r="D27" s="3"/>
      <c r="E27" s="3"/>
      <c r="F27" s="3"/>
      <c r="G27" s="3"/>
      <c r="H27" s="3"/>
      <c r="I27" s="3"/>
      <c r="J27" s="3"/>
    </row>
  </sheetData>
  <mergeCells count="6">
    <mergeCell ref="C8:I8"/>
    <mergeCell ref="F23:J23"/>
    <mergeCell ref="C13:I13"/>
    <mergeCell ref="C14:I14"/>
    <mergeCell ref="C11:I11"/>
    <mergeCell ref="C12:I1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E5E4B-E36C-46CE-BA90-6106196A13E6}">
  <dimension ref="A1:J27"/>
  <sheetViews>
    <sheetView showGridLines="0" zoomScale="80" zoomScaleNormal="80" workbookViewId="0">
      <selection activeCell="F23" sqref="F23:J23"/>
    </sheetView>
  </sheetViews>
  <sheetFormatPr defaultRowHeight="12.75"/>
  <cols>
    <col min="1" max="1" width="4.42578125" customWidth="1"/>
    <col min="2" max="2" width="28.42578125" customWidth="1"/>
    <col min="3" max="10" width="12.5703125" customWidth="1"/>
  </cols>
  <sheetData>
    <row r="1" spans="1:10" s="10" customFormat="1" ht="30.75" customHeight="1">
      <c r="A1" s="11" t="s">
        <v>60</v>
      </c>
    </row>
    <row r="4" spans="1:10">
      <c r="B4" s="5" t="s">
        <v>26</v>
      </c>
      <c r="C4" s="9" t="s">
        <v>61</v>
      </c>
      <c r="D4" s="8"/>
    </row>
    <row r="5" spans="1:10" ht="38.25">
      <c r="B5" s="5" t="s">
        <v>28</v>
      </c>
      <c r="C5" s="9" t="s">
        <v>29</v>
      </c>
      <c r="D5" s="8"/>
    </row>
    <row r="6" spans="1:10">
      <c r="B6" s="5" t="s">
        <v>30</v>
      </c>
      <c r="C6" s="9" t="s">
        <v>31</v>
      </c>
    </row>
    <row r="7" spans="1:10">
      <c r="B7" s="6"/>
    </row>
    <row r="8" spans="1:10">
      <c r="B8" s="13" t="s">
        <v>32</v>
      </c>
      <c r="C8" s="44" t="s">
        <v>33</v>
      </c>
      <c r="D8" s="45"/>
      <c r="E8" s="45"/>
      <c r="F8" s="45"/>
      <c r="G8" s="45"/>
      <c r="H8" s="45"/>
      <c r="I8" s="46"/>
    </row>
    <row r="9" spans="1:10" ht="12.75" customHeight="1">
      <c r="B9" s="14"/>
    </row>
    <row r="10" spans="1:10" ht="29.25" customHeight="1">
      <c r="B10" s="38" t="s">
        <v>34</v>
      </c>
    </row>
    <row r="11" spans="1:10">
      <c r="B11" s="37" t="s">
        <v>10</v>
      </c>
      <c r="C11" s="50" t="s">
        <v>35</v>
      </c>
      <c r="D11" s="51"/>
      <c r="E11" s="51"/>
      <c r="F11" s="51"/>
      <c r="G11" s="51"/>
      <c r="H11" s="51"/>
      <c r="I11" s="52"/>
    </row>
    <row r="12" spans="1:10">
      <c r="B12" s="5" t="s">
        <v>36</v>
      </c>
      <c r="C12" s="53" t="s">
        <v>35</v>
      </c>
      <c r="D12" s="54"/>
      <c r="E12" s="54"/>
      <c r="F12" s="54"/>
      <c r="G12" s="54"/>
      <c r="H12" s="54"/>
      <c r="I12" s="55"/>
      <c r="J12" s="8"/>
    </row>
    <row r="13" spans="1:10">
      <c r="B13" s="5" t="s">
        <v>37</v>
      </c>
      <c r="C13" s="44" t="s">
        <v>35</v>
      </c>
      <c r="D13" s="45"/>
      <c r="E13" s="45"/>
      <c r="F13" s="45"/>
      <c r="G13" s="45"/>
      <c r="H13" s="45"/>
      <c r="I13" s="46"/>
    </row>
    <row r="14" spans="1:10">
      <c r="B14" s="7" t="s">
        <v>38</v>
      </c>
      <c r="C14" s="44" t="s">
        <v>35</v>
      </c>
      <c r="D14" s="45"/>
      <c r="E14" s="45"/>
      <c r="F14" s="45"/>
      <c r="G14" s="45"/>
      <c r="H14" s="45"/>
      <c r="I14" s="46"/>
    </row>
    <row r="16" spans="1:10">
      <c r="B16" s="35" t="s">
        <v>39</v>
      </c>
      <c r="C16" s="36" t="s">
        <v>40</v>
      </c>
      <c r="D16" s="36" t="s">
        <v>41</v>
      </c>
    </row>
    <row r="17" spans="2:10">
      <c r="B17" s="4" t="s">
        <v>42</v>
      </c>
      <c r="C17" s="3" t="s">
        <v>43</v>
      </c>
      <c r="D17" s="15">
        <v>0.22274052771678546</v>
      </c>
    </row>
    <row r="18" spans="2:10">
      <c r="B18" s="4"/>
      <c r="C18" s="3"/>
      <c r="D18" s="3"/>
    </row>
    <row r="20" spans="2:10" ht="25.5">
      <c r="B20" s="7" t="s">
        <v>44</v>
      </c>
      <c r="C20" s="1" t="s">
        <v>40</v>
      </c>
      <c r="D20" s="1" t="s">
        <v>45</v>
      </c>
    </row>
    <row r="21" spans="2:10">
      <c r="B21" s="4" t="s">
        <v>46</v>
      </c>
      <c r="C21" s="3" t="s">
        <v>46</v>
      </c>
      <c r="D21" s="3" t="s">
        <v>46</v>
      </c>
    </row>
    <row r="22" spans="2:10">
      <c r="B22" s="4"/>
      <c r="C22" s="3"/>
      <c r="D22" s="3"/>
    </row>
    <row r="23" spans="2:10">
      <c r="F23" s="47" t="s">
        <v>47</v>
      </c>
      <c r="G23" s="48"/>
      <c r="H23" s="48"/>
      <c r="I23" s="48"/>
      <c r="J23" s="49"/>
    </row>
    <row r="24" spans="2:10">
      <c r="B24" s="7" t="s">
        <v>48</v>
      </c>
      <c r="C24" s="2" t="s">
        <v>40</v>
      </c>
      <c r="D24" s="2" t="s">
        <v>49</v>
      </c>
      <c r="E24" s="2" t="s">
        <v>50</v>
      </c>
      <c r="F24" s="2" t="s">
        <v>51</v>
      </c>
      <c r="G24" s="2" t="s">
        <v>52</v>
      </c>
      <c r="H24" s="2" t="s">
        <v>53</v>
      </c>
      <c r="I24" s="2" t="s">
        <v>54</v>
      </c>
      <c r="J24" s="2" t="s">
        <v>55</v>
      </c>
    </row>
    <row r="25" spans="2:10">
      <c r="B25" s="4" t="s">
        <v>56</v>
      </c>
      <c r="C25" s="3" t="s">
        <v>57</v>
      </c>
      <c r="D25" s="3"/>
      <c r="E25" s="3"/>
      <c r="F25" s="3">
        <v>3</v>
      </c>
      <c r="G25" s="3">
        <v>6</v>
      </c>
      <c r="H25" s="3">
        <v>6</v>
      </c>
      <c r="I25" s="3">
        <v>30</v>
      </c>
      <c r="J25" s="3">
        <v>32</v>
      </c>
    </row>
    <row r="26" spans="2:10">
      <c r="B26" s="4"/>
      <c r="C26" s="3"/>
      <c r="D26" s="3"/>
      <c r="E26" s="3"/>
      <c r="F26" s="3"/>
      <c r="G26" s="3"/>
      <c r="H26" s="3"/>
      <c r="I26" s="3"/>
      <c r="J26" s="3"/>
    </row>
    <row r="27" spans="2:10">
      <c r="B27" s="4"/>
      <c r="C27" s="3"/>
      <c r="D27" s="3"/>
      <c r="E27" s="3"/>
      <c r="F27" s="3"/>
      <c r="G27" s="3"/>
      <c r="H27" s="3"/>
      <c r="I27" s="3"/>
      <c r="J27" s="3"/>
    </row>
  </sheetData>
  <mergeCells count="6">
    <mergeCell ref="F23:J23"/>
    <mergeCell ref="C14:I14"/>
    <mergeCell ref="C8:I8"/>
    <mergeCell ref="C11:I11"/>
    <mergeCell ref="C12:I12"/>
    <mergeCell ref="C13:I1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2427F2-7AA6-478F-9DF0-653539001FD1}">
  <sheetPr>
    <tabColor theme="3"/>
  </sheetPr>
  <dimension ref="A1"/>
  <sheetViews>
    <sheetView zoomScale="80" zoomScaleNormal="80" workbookViewId="0">
      <selection activeCell="I33" sqref="I33"/>
    </sheetView>
  </sheetViews>
  <sheetFormatPr defaultRowHeight="12.75"/>
  <sheetData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2B856-3920-4611-B641-5C6BC59D53F9}">
  <dimension ref="A1:J27"/>
  <sheetViews>
    <sheetView showGridLines="0" zoomScale="80" zoomScaleNormal="80" workbookViewId="0">
      <selection activeCell="F23" sqref="F23:J23"/>
    </sheetView>
  </sheetViews>
  <sheetFormatPr defaultRowHeight="12.75"/>
  <cols>
    <col min="1" max="1" width="4.42578125" customWidth="1"/>
    <col min="2" max="2" width="28.42578125" customWidth="1"/>
    <col min="3" max="3" width="12.7109375" customWidth="1"/>
    <col min="4" max="9" width="12.85546875" customWidth="1"/>
    <col min="11" max="11" width="13.42578125" customWidth="1"/>
    <col min="12" max="12" width="10.28515625" bestFit="1" customWidth="1"/>
  </cols>
  <sheetData>
    <row r="1" spans="1:10" s="10" customFormat="1" ht="30.75" customHeight="1">
      <c r="A1" s="11" t="s">
        <v>62</v>
      </c>
    </row>
    <row r="4" spans="1:10">
      <c r="B4" s="5" t="s">
        <v>26</v>
      </c>
      <c r="C4" s="39" t="s">
        <v>63</v>
      </c>
      <c r="D4" s="8"/>
    </row>
    <row r="5" spans="1:10" ht="38.25">
      <c r="B5" s="5" t="s">
        <v>28</v>
      </c>
      <c r="C5" s="9" t="s">
        <v>64</v>
      </c>
      <c r="D5" s="8"/>
    </row>
    <row r="6" spans="1:10">
      <c r="B6" s="5" t="s">
        <v>30</v>
      </c>
      <c r="C6" s="9" t="s">
        <v>65</v>
      </c>
    </row>
    <row r="7" spans="1:10">
      <c r="B7" s="6"/>
    </row>
    <row r="8" spans="1:10">
      <c r="B8" s="13" t="s">
        <v>32</v>
      </c>
      <c r="C8" s="44" t="s">
        <v>66</v>
      </c>
      <c r="D8" s="45"/>
      <c r="E8" s="45"/>
      <c r="F8" s="45"/>
      <c r="G8" s="45"/>
      <c r="H8" s="45"/>
      <c r="I8" s="46"/>
    </row>
    <row r="9" spans="1:10">
      <c r="B9" s="14"/>
    </row>
    <row r="10" spans="1:10" ht="25.5">
      <c r="B10" s="12" t="s">
        <v>34</v>
      </c>
    </row>
    <row r="11" spans="1:10">
      <c r="B11" s="5" t="s">
        <v>10</v>
      </c>
      <c r="C11" s="44" t="s">
        <v>35</v>
      </c>
      <c r="D11" s="45"/>
      <c r="E11" s="45"/>
      <c r="F11" s="45"/>
      <c r="G11" s="45"/>
      <c r="H11" s="45"/>
      <c r="I11" s="46"/>
    </row>
    <row r="12" spans="1:10">
      <c r="B12" s="5" t="s">
        <v>36</v>
      </c>
      <c r="C12" s="44" t="s">
        <v>35</v>
      </c>
      <c r="D12" s="45"/>
      <c r="E12" s="45"/>
      <c r="F12" s="45"/>
      <c r="G12" s="45"/>
      <c r="H12" s="45"/>
      <c r="I12" s="46"/>
      <c r="J12" s="8"/>
    </row>
    <row r="13" spans="1:10">
      <c r="B13" s="5" t="s">
        <v>37</v>
      </c>
      <c r="C13" s="44" t="s">
        <v>35</v>
      </c>
      <c r="D13" s="45"/>
      <c r="E13" s="45"/>
      <c r="F13" s="45"/>
      <c r="G13" s="45"/>
      <c r="H13" s="45"/>
      <c r="I13" s="46"/>
      <c r="J13" s="8"/>
    </row>
    <row r="14" spans="1:10">
      <c r="B14" s="7" t="s">
        <v>38</v>
      </c>
      <c r="C14" s="44" t="s">
        <v>35</v>
      </c>
      <c r="D14" s="45"/>
      <c r="E14" s="45"/>
      <c r="F14" s="45"/>
      <c r="G14" s="45"/>
      <c r="H14" s="45"/>
      <c r="I14" s="46"/>
      <c r="J14" s="8"/>
    </row>
    <row r="16" spans="1:10">
      <c r="B16" s="35" t="s">
        <v>39</v>
      </c>
      <c r="C16" s="36" t="s">
        <v>40</v>
      </c>
      <c r="D16" s="36" t="s">
        <v>41</v>
      </c>
    </row>
    <row r="17" spans="2:10">
      <c r="B17" s="4" t="s">
        <v>67</v>
      </c>
      <c r="C17" s="3" t="s">
        <v>68</v>
      </c>
      <c r="D17" s="15">
        <v>0.67476375847233638</v>
      </c>
    </row>
    <row r="18" spans="2:10">
      <c r="B18" s="4" t="s">
        <v>69</v>
      </c>
      <c r="C18" s="3" t="s">
        <v>70</v>
      </c>
      <c r="D18" s="15">
        <v>0.79228621347045358</v>
      </c>
    </row>
    <row r="20" spans="2:10" ht="25.5">
      <c r="B20" s="7" t="s">
        <v>44</v>
      </c>
      <c r="C20" s="1" t="s">
        <v>40</v>
      </c>
      <c r="D20" s="1" t="s">
        <v>45</v>
      </c>
    </row>
    <row r="21" spans="2:10">
      <c r="B21" s="4" t="s">
        <v>46</v>
      </c>
      <c r="C21" s="3" t="s">
        <v>46</v>
      </c>
      <c r="D21" s="3" t="s">
        <v>46</v>
      </c>
    </row>
    <row r="22" spans="2:10">
      <c r="B22" s="4"/>
      <c r="C22" s="3"/>
      <c r="D22" s="3"/>
    </row>
    <row r="23" spans="2:10">
      <c r="F23" s="47" t="s">
        <v>47</v>
      </c>
      <c r="G23" s="48"/>
      <c r="H23" s="48"/>
      <c r="I23" s="48"/>
      <c r="J23" s="49"/>
    </row>
    <row r="24" spans="2:10">
      <c r="B24" s="7" t="s">
        <v>48</v>
      </c>
      <c r="C24" s="2" t="s">
        <v>40</v>
      </c>
      <c r="D24" s="2" t="s">
        <v>49</v>
      </c>
      <c r="E24" s="2" t="s">
        <v>50</v>
      </c>
      <c r="F24" s="2" t="s">
        <v>51</v>
      </c>
      <c r="G24" s="2" t="s">
        <v>52</v>
      </c>
      <c r="H24" s="2" t="s">
        <v>53</v>
      </c>
      <c r="I24" s="2" t="s">
        <v>54</v>
      </c>
      <c r="J24" s="2" t="s">
        <v>55</v>
      </c>
    </row>
    <row r="25" spans="2:10">
      <c r="B25" s="4" t="s">
        <v>67</v>
      </c>
      <c r="C25" s="3" t="s">
        <v>71</v>
      </c>
      <c r="D25" s="3"/>
      <c r="E25" s="3"/>
      <c r="F25" s="3">
        <v>0</v>
      </c>
      <c r="G25" s="3">
        <v>0</v>
      </c>
      <c r="H25" s="3">
        <v>0</v>
      </c>
      <c r="I25" s="3">
        <v>0</v>
      </c>
      <c r="J25" s="3">
        <v>12</v>
      </c>
    </row>
    <row r="26" spans="2:10">
      <c r="B26" s="4" t="s">
        <v>69</v>
      </c>
      <c r="C26" s="3" t="s">
        <v>72</v>
      </c>
      <c r="D26" s="3"/>
      <c r="E26" s="3"/>
      <c r="F26" s="3">
        <v>0</v>
      </c>
      <c r="G26" s="3">
        <v>0</v>
      </c>
      <c r="H26" s="3">
        <v>0</v>
      </c>
      <c r="I26" s="3">
        <v>0</v>
      </c>
      <c r="J26" s="3">
        <v>10.220000000000001</v>
      </c>
    </row>
    <row r="27" spans="2:10">
      <c r="B27" s="4"/>
      <c r="C27" s="3"/>
      <c r="D27" s="3"/>
      <c r="E27" s="3"/>
      <c r="F27" s="3"/>
      <c r="G27" s="3"/>
      <c r="H27" s="3"/>
      <c r="I27" s="3"/>
      <c r="J27" s="3"/>
    </row>
  </sheetData>
  <mergeCells count="6">
    <mergeCell ref="F23:J23"/>
    <mergeCell ref="C8:I8"/>
    <mergeCell ref="C11:I11"/>
    <mergeCell ref="C12:I12"/>
    <mergeCell ref="C13:I13"/>
    <mergeCell ref="C14:I14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71BE3-0A61-4E84-97CB-2FA537075FBE}">
  <dimension ref="A1:O30"/>
  <sheetViews>
    <sheetView showGridLines="0" zoomScale="80" zoomScaleNormal="80" workbookViewId="0">
      <selection activeCell="F25" sqref="F25:J25"/>
    </sheetView>
  </sheetViews>
  <sheetFormatPr defaultRowHeight="12.75"/>
  <cols>
    <col min="1" max="1" width="4.42578125" customWidth="1"/>
    <col min="2" max="2" width="28.42578125" customWidth="1"/>
    <col min="3" max="3" width="12.7109375" customWidth="1"/>
    <col min="4" max="5" width="12.85546875" customWidth="1"/>
    <col min="6" max="6" width="19.5703125" bestFit="1" customWidth="1"/>
    <col min="7" max="7" width="15" bestFit="1" customWidth="1"/>
    <col min="8" max="8" width="20.5703125" bestFit="1" customWidth="1"/>
    <col min="9" max="9" width="19.5703125" bestFit="1" customWidth="1"/>
    <col min="10" max="10" width="15" bestFit="1" customWidth="1"/>
    <col min="11" max="11" width="20.5703125" bestFit="1" customWidth="1"/>
    <col min="12" max="12" width="18.7109375" bestFit="1" customWidth="1"/>
    <col min="13" max="13" width="13.85546875" bestFit="1" customWidth="1"/>
    <col min="14" max="14" width="20" bestFit="1" customWidth="1"/>
  </cols>
  <sheetData>
    <row r="1" spans="1:14" s="10" customFormat="1" ht="30.75" customHeight="1">
      <c r="A1" s="11" t="s">
        <v>62</v>
      </c>
    </row>
    <row r="4" spans="1:14">
      <c r="B4" s="5" t="s">
        <v>26</v>
      </c>
      <c r="C4" s="9" t="s">
        <v>59</v>
      </c>
      <c r="D4" s="8"/>
    </row>
    <row r="5" spans="1:14" ht="38.25">
      <c r="B5" s="5" t="s">
        <v>28</v>
      </c>
      <c r="C5" s="9" t="s">
        <v>64</v>
      </c>
      <c r="D5" s="8"/>
    </row>
    <row r="6" spans="1:14">
      <c r="B6" s="5" t="s">
        <v>30</v>
      </c>
      <c r="C6" s="9" t="s">
        <v>65</v>
      </c>
    </row>
    <row r="7" spans="1:14">
      <c r="B7" s="6"/>
    </row>
    <row r="8" spans="1:14">
      <c r="B8" s="13" t="s">
        <v>32</v>
      </c>
      <c r="C8" s="44" t="s">
        <v>66</v>
      </c>
      <c r="D8" s="45"/>
      <c r="E8" s="45"/>
      <c r="F8" s="45"/>
      <c r="G8" s="45"/>
      <c r="H8" s="45"/>
      <c r="I8" s="46"/>
    </row>
    <row r="9" spans="1:14">
      <c r="B9" s="14"/>
    </row>
    <row r="10" spans="1:14" ht="25.5">
      <c r="B10" s="12" t="s">
        <v>34</v>
      </c>
    </row>
    <row r="11" spans="1:14">
      <c r="B11" s="5" t="s">
        <v>10</v>
      </c>
      <c r="C11" s="44" t="s">
        <v>35</v>
      </c>
      <c r="D11" s="45"/>
      <c r="E11" s="45"/>
      <c r="F11" s="45"/>
      <c r="G11" s="45"/>
      <c r="H11" s="45"/>
      <c r="I11" s="46"/>
    </row>
    <row r="12" spans="1:14">
      <c r="B12" s="5" t="s">
        <v>36</v>
      </c>
      <c r="C12" s="44" t="s">
        <v>35</v>
      </c>
      <c r="D12" s="45"/>
      <c r="E12" s="45"/>
      <c r="F12" s="45"/>
      <c r="G12" s="45"/>
      <c r="H12" s="45"/>
      <c r="I12" s="46"/>
      <c r="J12" s="8"/>
    </row>
    <row r="13" spans="1:14">
      <c r="B13" s="5" t="s">
        <v>37</v>
      </c>
      <c r="C13" s="44" t="s">
        <v>35</v>
      </c>
      <c r="D13" s="45"/>
      <c r="E13" s="45"/>
      <c r="F13" s="45"/>
      <c r="G13" s="45"/>
      <c r="H13" s="45"/>
      <c r="I13" s="46"/>
      <c r="J13" s="8"/>
    </row>
    <row r="14" spans="1:14">
      <c r="B14" s="7" t="s">
        <v>38</v>
      </c>
      <c r="C14" s="44" t="s">
        <v>35</v>
      </c>
      <c r="D14" s="45"/>
      <c r="E14" s="45"/>
      <c r="F14" s="45"/>
      <c r="G14" s="45"/>
      <c r="H14" s="45"/>
      <c r="I14" s="46"/>
      <c r="J14" s="8"/>
    </row>
    <row r="16" spans="1:14">
      <c r="B16" s="35" t="s">
        <v>39</v>
      </c>
      <c r="C16" s="36" t="s">
        <v>40</v>
      </c>
      <c r="D16" s="36" t="s">
        <v>41</v>
      </c>
      <c r="F16" s="56" t="s">
        <v>73</v>
      </c>
      <c r="G16" s="57"/>
      <c r="H16" s="57"/>
      <c r="I16" s="57"/>
      <c r="J16" s="57"/>
      <c r="K16" s="57"/>
      <c r="L16" s="57"/>
      <c r="M16" s="57"/>
      <c r="N16" s="58"/>
    </row>
    <row r="17" spans="2:15">
      <c r="B17" s="4" t="s">
        <v>74</v>
      </c>
      <c r="C17" s="3" t="s">
        <v>68</v>
      </c>
      <c r="D17" s="15">
        <f>(H18/F18)/2</f>
        <v>3.0408310367519662</v>
      </c>
      <c r="F17" s="41" t="s">
        <v>75</v>
      </c>
      <c r="G17" s="41" t="s">
        <v>76</v>
      </c>
      <c r="H17" s="41" t="s">
        <v>77</v>
      </c>
      <c r="I17" s="41" t="s">
        <v>78</v>
      </c>
      <c r="J17" s="41" t="s">
        <v>79</v>
      </c>
      <c r="K17" s="41" t="s">
        <v>80</v>
      </c>
      <c r="L17" s="41" t="s">
        <v>81</v>
      </c>
      <c r="M17" s="41" t="s">
        <v>82</v>
      </c>
      <c r="N17" s="41" t="s">
        <v>83</v>
      </c>
    </row>
    <row r="18" spans="2:15">
      <c r="B18" s="4" t="s">
        <v>84</v>
      </c>
      <c r="C18" s="3" t="s">
        <v>70</v>
      </c>
      <c r="D18" s="15">
        <f>(H18/G18)/2</f>
        <v>2.4028525839415069</v>
      </c>
      <c r="F18" s="41">
        <v>11</v>
      </c>
      <c r="G18" s="43">
        <v>13.920596555866737</v>
      </c>
      <c r="H18" s="42">
        <f>N18-K18</f>
        <v>66.898282808543257</v>
      </c>
      <c r="I18" s="41">
        <v>25</v>
      </c>
      <c r="J18" s="43">
        <f>83.5317173510896*0.28571</f>
        <v>23.865846964379809</v>
      </c>
      <c r="K18" s="42">
        <v>111.95238833025712</v>
      </c>
      <c r="L18" s="42">
        <v>36</v>
      </c>
      <c r="M18" s="43">
        <v>97.452313906956334</v>
      </c>
      <c r="N18" s="42">
        <v>178.85067113880038</v>
      </c>
    </row>
    <row r="19" spans="2:15">
      <c r="B19" s="4" t="s">
        <v>85</v>
      </c>
      <c r="C19" s="3" t="s">
        <v>68</v>
      </c>
      <c r="D19" s="15">
        <f>(K18/I18)/2</f>
        <v>2.2390477666051423</v>
      </c>
      <c r="J19" t="s">
        <v>86</v>
      </c>
    </row>
    <row r="20" spans="2:15">
      <c r="B20" s="4" t="s">
        <v>87</v>
      </c>
      <c r="C20" s="3" t="s">
        <v>70</v>
      </c>
      <c r="D20" s="15">
        <f>(K18/J18)/2</f>
        <v>2.3454518186039657</v>
      </c>
    </row>
    <row r="22" spans="2:15" ht="25.5">
      <c r="B22" s="7" t="s">
        <v>44</v>
      </c>
      <c r="C22" s="1" t="s">
        <v>40</v>
      </c>
      <c r="D22" s="1" t="s">
        <v>45</v>
      </c>
    </row>
    <row r="23" spans="2:15">
      <c r="B23" s="4" t="s">
        <v>46</v>
      </c>
      <c r="C23" s="3" t="s">
        <v>46</v>
      </c>
      <c r="D23" s="3" t="s">
        <v>46</v>
      </c>
    </row>
    <row r="24" spans="2:15">
      <c r="B24" s="4"/>
      <c r="C24" s="3"/>
      <c r="D24" s="3"/>
    </row>
    <row r="25" spans="2:15">
      <c r="F25" s="47" t="s">
        <v>47</v>
      </c>
      <c r="G25" s="48"/>
      <c r="H25" s="48"/>
      <c r="I25" s="48"/>
      <c r="J25" s="49"/>
    </row>
    <row r="26" spans="2:15">
      <c r="B26" s="7" t="s">
        <v>48</v>
      </c>
      <c r="C26" s="2" t="s">
        <v>40</v>
      </c>
      <c r="D26" s="2" t="s">
        <v>49</v>
      </c>
      <c r="E26" s="2" t="s">
        <v>50</v>
      </c>
      <c r="F26" s="2" t="s">
        <v>51</v>
      </c>
      <c r="G26" s="2" t="s">
        <v>52</v>
      </c>
      <c r="H26" s="2" t="s">
        <v>53</v>
      </c>
      <c r="I26" s="2" t="s">
        <v>54</v>
      </c>
      <c r="J26" s="2" t="s">
        <v>55</v>
      </c>
      <c r="K26" s="2" t="s">
        <v>88</v>
      </c>
      <c r="L26" s="2" t="s">
        <v>89</v>
      </c>
      <c r="M26" s="2" t="s">
        <v>90</v>
      </c>
      <c r="N26" s="2" t="s">
        <v>91</v>
      </c>
      <c r="O26" s="2" t="s">
        <v>92</v>
      </c>
    </row>
    <row r="27" spans="2:15">
      <c r="B27" s="4" t="s">
        <v>74</v>
      </c>
      <c r="C27" s="3" t="s">
        <v>71</v>
      </c>
      <c r="D27" s="3"/>
      <c r="E27" s="3"/>
      <c r="F27" s="3">
        <v>0</v>
      </c>
      <c r="G27" s="3">
        <v>0</v>
      </c>
      <c r="H27" s="3">
        <v>2</v>
      </c>
      <c r="I27" s="3">
        <v>2</v>
      </c>
      <c r="J27" s="3">
        <f>9+I27</f>
        <v>11</v>
      </c>
      <c r="K27" s="3"/>
      <c r="L27" s="3"/>
      <c r="M27" s="3"/>
      <c r="N27" s="3"/>
      <c r="O27" s="3"/>
    </row>
    <row r="28" spans="2:15">
      <c r="B28" s="4" t="s">
        <v>84</v>
      </c>
      <c r="C28" s="3" t="s">
        <v>72</v>
      </c>
      <c r="D28" s="3"/>
      <c r="E28" s="3"/>
      <c r="F28" s="3">
        <v>0</v>
      </c>
      <c r="G28" s="3">
        <v>0</v>
      </c>
      <c r="H28" s="40">
        <v>1.525883061132014</v>
      </c>
      <c r="I28" s="40">
        <v>1.525883061132014</v>
      </c>
      <c r="J28" s="40">
        <f>12.3947134947347+H28</f>
        <v>13.920596555866714</v>
      </c>
      <c r="K28" s="3"/>
      <c r="L28" s="3"/>
      <c r="M28" s="3"/>
      <c r="N28" s="3"/>
      <c r="O28" s="3"/>
    </row>
    <row r="29" spans="2:15">
      <c r="B29" s="4" t="s">
        <v>85</v>
      </c>
      <c r="C29" s="3" t="s">
        <v>71</v>
      </c>
      <c r="D29" s="3"/>
      <c r="E29" s="3"/>
      <c r="F29" s="3"/>
      <c r="G29" s="3"/>
      <c r="H29" s="3"/>
      <c r="I29" s="3"/>
      <c r="J29" s="3"/>
      <c r="K29" s="3">
        <v>0</v>
      </c>
      <c r="L29" s="3">
        <v>0</v>
      </c>
      <c r="M29" s="3">
        <v>0</v>
      </c>
      <c r="N29" s="3">
        <v>0</v>
      </c>
      <c r="O29" s="3">
        <v>25</v>
      </c>
    </row>
    <row r="30" spans="2:15">
      <c r="B30" s="4" t="s">
        <v>87</v>
      </c>
      <c r="C30" s="3" t="s">
        <v>72</v>
      </c>
      <c r="D30" s="3"/>
      <c r="E30" s="3"/>
      <c r="F30" s="3"/>
      <c r="G30" s="3"/>
      <c r="H30" s="3"/>
      <c r="I30" s="3"/>
      <c r="J30" s="3"/>
      <c r="K30" s="3">
        <v>0</v>
      </c>
      <c r="L30" s="3">
        <v>0</v>
      </c>
      <c r="M30" s="3">
        <v>0</v>
      </c>
      <c r="N30" s="3">
        <v>0</v>
      </c>
      <c r="O30" s="40">
        <v>83.531717351089611</v>
      </c>
    </row>
  </sheetData>
  <mergeCells count="7">
    <mergeCell ref="F25:J25"/>
    <mergeCell ref="C8:I8"/>
    <mergeCell ref="F16:N16"/>
    <mergeCell ref="C13:I13"/>
    <mergeCell ref="C14:I14"/>
    <mergeCell ref="C11:I11"/>
    <mergeCell ref="C12:I12"/>
  </mergeCells>
  <phoneticPr fontId="43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F4C83-159E-4AE9-B9A1-A61B054FB13A}">
  <dimension ref="A1:J27"/>
  <sheetViews>
    <sheetView showGridLines="0" zoomScale="80" zoomScaleNormal="80" workbookViewId="0">
      <selection activeCell="F23" sqref="F23:J23"/>
    </sheetView>
  </sheetViews>
  <sheetFormatPr defaultRowHeight="12.75"/>
  <cols>
    <col min="1" max="1" width="4.42578125" customWidth="1"/>
    <col min="2" max="2" width="28.42578125" customWidth="1"/>
    <col min="3" max="3" width="12.7109375" customWidth="1"/>
    <col min="4" max="9" width="12.85546875" customWidth="1"/>
  </cols>
  <sheetData>
    <row r="1" spans="1:10" s="10" customFormat="1" ht="30.75" customHeight="1">
      <c r="A1" s="11" t="s">
        <v>93</v>
      </c>
    </row>
    <row r="4" spans="1:10">
      <c r="B4" s="5" t="s">
        <v>26</v>
      </c>
      <c r="C4" s="9" t="s">
        <v>94</v>
      </c>
      <c r="D4" s="8"/>
    </row>
    <row r="5" spans="1:10" ht="38.25">
      <c r="B5" s="5" t="s">
        <v>28</v>
      </c>
      <c r="C5" s="9" t="s">
        <v>64</v>
      </c>
      <c r="D5" s="8"/>
    </row>
    <row r="6" spans="1:10">
      <c r="B6" s="5" t="s">
        <v>30</v>
      </c>
      <c r="C6" s="9" t="s">
        <v>65</v>
      </c>
    </row>
    <row r="7" spans="1:10">
      <c r="B7" s="6"/>
    </row>
    <row r="8" spans="1:10">
      <c r="B8" s="13" t="s">
        <v>32</v>
      </c>
      <c r="C8" s="44" t="s">
        <v>66</v>
      </c>
      <c r="D8" s="45"/>
      <c r="E8" s="45"/>
      <c r="F8" s="45"/>
      <c r="G8" s="45"/>
      <c r="H8" s="45"/>
      <c r="I8" s="46"/>
    </row>
    <row r="9" spans="1:10">
      <c r="B9" s="14"/>
    </row>
    <row r="10" spans="1:10" ht="25.5">
      <c r="B10" s="12" t="s">
        <v>34</v>
      </c>
    </row>
    <row r="11" spans="1:10">
      <c r="B11" s="5" t="s">
        <v>10</v>
      </c>
      <c r="C11" s="44" t="s">
        <v>35</v>
      </c>
      <c r="D11" s="45"/>
      <c r="E11" s="45"/>
      <c r="F11" s="45"/>
      <c r="G11" s="45"/>
      <c r="H11" s="45"/>
      <c r="I11" s="46"/>
    </row>
    <row r="12" spans="1:10">
      <c r="B12" s="5" t="s">
        <v>36</v>
      </c>
      <c r="C12" s="44" t="s">
        <v>35</v>
      </c>
      <c r="D12" s="45"/>
      <c r="E12" s="45"/>
      <c r="F12" s="45"/>
      <c r="G12" s="45"/>
      <c r="H12" s="45"/>
      <c r="I12" s="46"/>
      <c r="J12" s="8"/>
    </row>
    <row r="13" spans="1:10">
      <c r="B13" s="5" t="s">
        <v>37</v>
      </c>
      <c r="C13" s="44" t="s">
        <v>35</v>
      </c>
      <c r="D13" s="45"/>
      <c r="E13" s="45"/>
      <c r="F13" s="45"/>
      <c r="G13" s="45"/>
      <c r="H13" s="45"/>
      <c r="I13" s="46"/>
      <c r="J13" s="8"/>
    </row>
    <row r="14" spans="1:10">
      <c r="B14" s="7" t="s">
        <v>38</v>
      </c>
      <c r="C14" s="44" t="s">
        <v>35</v>
      </c>
      <c r="D14" s="45"/>
      <c r="E14" s="45"/>
      <c r="F14" s="45"/>
      <c r="G14" s="45"/>
      <c r="H14" s="45"/>
      <c r="I14" s="46"/>
      <c r="J14" s="8"/>
    </row>
    <row r="16" spans="1:10">
      <c r="B16" s="35" t="s">
        <v>39</v>
      </c>
      <c r="C16" s="36" t="s">
        <v>40</v>
      </c>
      <c r="D16" s="36" t="s">
        <v>41</v>
      </c>
    </row>
    <row r="17" spans="2:10">
      <c r="B17" s="4" t="s">
        <v>67</v>
      </c>
      <c r="C17" s="3" t="s">
        <v>68</v>
      </c>
      <c r="D17" s="15">
        <v>5.2591689194974913</v>
      </c>
    </row>
    <row r="18" spans="2:10">
      <c r="B18" s="4" t="s">
        <v>69</v>
      </c>
      <c r="C18" s="3" t="s">
        <v>70</v>
      </c>
      <c r="D18" s="15">
        <v>3.9786929160238236</v>
      </c>
    </row>
    <row r="20" spans="2:10" ht="25.5">
      <c r="B20" s="7" t="s">
        <v>44</v>
      </c>
      <c r="C20" s="1" t="s">
        <v>40</v>
      </c>
      <c r="D20" s="1" t="s">
        <v>45</v>
      </c>
    </row>
    <row r="21" spans="2:10">
      <c r="B21" s="4" t="s">
        <v>46</v>
      </c>
      <c r="C21" s="3" t="s">
        <v>46</v>
      </c>
      <c r="D21" s="3" t="s">
        <v>46</v>
      </c>
    </row>
    <row r="22" spans="2:10">
      <c r="B22" s="4"/>
      <c r="C22" s="3"/>
      <c r="D22" s="3"/>
    </row>
    <row r="23" spans="2:10">
      <c r="F23" s="47" t="s">
        <v>47</v>
      </c>
      <c r="G23" s="48"/>
      <c r="H23" s="48"/>
      <c r="I23" s="48"/>
      <c r="J23" s="49"/>
    </row>
    <row r="24" spans="2:10">
      <c r="B24" s="7" t="s">
        <v>48</v>
      </c>
      <c r="C24" s="2" t="s">
        <v>40</v>
      </c>
      <c r="D24" s="2" t="s">
        <v>49</v>
      </c>
      <c r="E24" s="2" t="s">
        <v>50</v>
      </c>
      <c r="F24" s="2" t="s">
        <v>51</v>
      </c>
      <c r="G24" s="2" t="s">
        <v>52</v>
      </c>
      <c r="H24" s="2" t="s">
        <v>53</v>
      </c>
      <c r="I24" s="2" t="s">
        <v>54</v>
      </c>
      <c r="J24" s="2" t="s">
        <v>55</v>
      </c>
    </row>
    <row r="25" spans="2:10">
      <c r="B25" s="4" t="s">
        <v>67</v>
      </c>
      <c r="C25" s="3" t="s">
        <v>71</v>
      </c>
      <c r="D25" s="3"/>
      <c r="E25" s="3"/>
      <c r="F25" s="3">
        <v>0</v>
      </c>
      <c r="G25" s="3">
        <v>0</v>
      </c>
      <c r="H25" s="3">
        <v>0</v>
      </c>
      <c r="I25" s="3">
        <v>0</v>
      </c>
      <c r="J25" s="3">
        <v>6</v>
      </c>
    </row>
    <row r="26" spans="2:10">
      <c r="B26" s="4" t="s">
        <v>69</v>
      </c>
      <c r="C26" s="3" t="s">
        <v>72</v>
      </c>
      <c r="D26" s="3"/>
      <c r="E26" s="3"/>
      <c r="F26" s="3">
        <v>0</v>
      </c>
      <c r="G26" s="3">
        <v>0</v>
      </c>
      <c r="H26" s="3">
        <v>0</v>
      </c>
      <c r="I26" s="3">
        <v>0</v>
      </c>
      <c r="J26" s="40">
        <v>7.931</v>
      </c>
    </row>
    <row r="27" spans="2:10">
      <c r="B27" s="4"/>
      <c r="C27" s="3"/>
      <c r="D27" s="3"/>
      <c r="E27" s="3"/>
      <c r="F27" s="3"/>
      <c r="G27" s="3"/>
      <c r="H27" s="3"/>
      <c r="I27" s="3"/>
      <c r="J27" s="3"/>
    </row>
  </sheetData>
  <mergeCells count="6">
    <mergeCell ref="C8:I8"/>
    <mergeCell ref="F23:J23"/>
    <mergeCell ref="C13:I13"/>
    <mergeCell ref="C14:I14"/>
    <mergeCell ref="C11:I11"/>
    <mergeCell ref="C12:I1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adac89a-56fa-4a3d-a427-8ae1dcb95347">
      <Terms xmlns="http://schemas.microsoft.com/office/infopath/2007/PartnerControls"/>
    </lcf76f155ced4ddcb4097134ff3c332f>
    <ref xmlns="fadac89a-56fa-4a3d-a427-8ae1dcb95347" xsi:nil="true"/>
    <TaxCatchAll xmlns="71c95305-930c-4d63-9794-2d644343057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010F36128E44943B1120CACFDAE9F7B" ma:contentTypeVersion="18" ma:contentTypeDescription="Create a new document." ma:contentTypeScope="" ma:versionID="dda5e66041eeea5ffa9dd507a65eac01">
  <xsd:schema xmlns:xsd="http://www.w3.org/2001/XMLSchema" xmlns:xs="http://www.w3.org/2001/XMLSchema" xmlns:p="http://schemas.microsoft.com/office/2006/metadata/properties" xmlns:ns2="fadac89a-56fa-4a3d-a427-8ae1dcb95347" xmlns:ns3="71c95305-930c-4d63-9794-2d644343057c" targetNamespace="http://schemas.microsoft.com/office/2006/metadata/properties" ma:root="true" ma:fieldsID="07887bece720a3db8d95f18e05c1dc4e" ns2:_="" ns3:_="">
    <xsd:import namespace="fadac89a-56fa-4a3d-a427-8ae1dcb95347"/>
    <xsd:import namespace="71c95305-930c-4d63-9794-2d64434305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ref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dac89a-56fa-4a3d-a427-8ae1dcb953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ref" ma:index="12" nillable="true" ma:displayName="ref" ma:format="Dropdown" ma:internalName="ref">
      <xsd:simpleType>
        <xsd:restriction base="dms:Text">
          <xsd:maxLength value="255"/>
        </xsd:restriction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e0e5cfab-624c-4e44-8ff4-7cd112c8ab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c95305-930c-4d63-9794-2d644343057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ffcfc185-b934-4070-b809-bad603feb5c3}" ma:internalName="TaxCatchAll" ma:showField="CatchAllData" ma:web="71c95305-930c-4d63-9794-2d64434305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98869BC-9325-494B-99D7-5147E21E17BA}"/>
</file>

<file path=customXml/itemProps2.xml><?xml version="1.0" encoding="utf-8"?>
<ds:datastoreItem xmlns:ds="http://schemas.openxmlformats.org/officeDocument/2006/customXml" ds:itemID="{2841EFCA-DA89-4B13-82D4-1C144A35552E}"/>
</file>

<file path=customXml/itemProps3.xml><?xml version="1.0" encoding="utf-8"?>
<ds:datastoreItem xmlns:ds="http://schemas.openxmlformats.org/officeDocument/2006/customXml" ds:itemID="{490B3A63-67DD-45D2-8348-D4543886089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2024-07-08T15:13:21Z</dcterms:created>
  <dcterms:modified xsi:type="dcterms:W3CDTF">2025-02-26T16:09:42Z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0x0101004010F36128E44943B1120CACFDAE9F7B</vt:lpwstr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</Properties>
</file>