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8_{49BAB622-0660-4A96-9E0C-08D8B532F0D9}" xr6:coauthVersionLast="47" xr6:coauthVersionMax="47" xr10:uidLastSave="{00000000-0000-0000-0000-000000000000}"/>
  <workbookProtection workbookAlgorithmName="SHA-512" workbookHashValue="mJla6aLJU1QxNAkxI7Nf1C1bZYBL9epiME1KljecB/lAvp1zJvrme4q0Qvj0W/h96JCLmK/jW6ABwtKgrT57SQ==" workbookSaltValue="RqF+IwJEpLGZPImzc032ZA==" workbookSpinCount="100000" lockStructure="1"/>
  <bookViews>
    <workbookView xWindow="4875" yWindow="2025" windowWidth="21240" windowHeight="12435" xr2:uid="{00000000-000D-0000-FFFF-FFFF00000000}"/>
  </bookViews>
  <sheets>
    <sheet name="Cover_sheet" sheetId="9" r:id="rId1"/>
    <sheet name="Contents" sheetId="10" r:id="rId2"/>
    <sheet name="Data - rescues" sheetId="1" r:id="rId3"/>
    <sheet name="Data_rescues_2009_10" sheetId="11" state="hidden" r:id="rId4"/>
    <sheet name="FIRE0511a" sheetId="3" r:id="rId5"/>
    <sheet name="Data - evacuations" sheetId="2" r:id="rId6"/>
    <sheet name="Data_evacuations_2009_10" sheetId="12" state="hidden" r:id="rId7"/>
    <sheet name="FIRE0511b" sheetId="6" r:id="rId8"/>
  </sheets>
  <definedNames>
    <definedName name="_xlnm._FilterDatabase" localSheetId="5" hidden="1">'Data - evacuations'!$A$1:$D$264</definedName>
    <definedName name="_xlnm.Print_Area" localSheetId="1">Contents!$A$1:$E$8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6" i="3" l="1" a="1"/>
  <c r="B16" i="3" s="1"/>
  <c r="C16" i="3" a="1"/>
  <c r="C16" i="3" s="1"/>
  <c r="D16" i="3" a="1"/>
  <c r="D16" i="3" s="1"/>
  <c r="E16" i="3" a="1"/>
  <c r="E16" i="3" s="1"/>
  <c r="F16" i="3" a="1"/>
  <c r="F16" i="3" s="1"/>
  <c r="B19" i="6" a="1"/>
  <c r="B19" i="6" s="1"/>
  <c r="C19" i="6" a="1"/>
  <c r="C19" i="6" s="1"/>
  <c r="D19" i="6" a="1"/>
  <c r="D19" i="6" s="1"/>
  <c r="E19" i="6" a="1"/>
  <c r="E19" i="6" s="1"/>
  <c r="F19" i="6" a="1"/>
  <c r="F19" i="6" s="1"/>
  <c r="G19" i="6" a="1"/>
  <c r="G19" i="6" s="1"/>
  <c r="H19" i="6" a="1"/>
  <c r="H19" i="6" s="1"/>
  <c r="I19" i="6" a="1"/>
  <c r="I19" i="6" s="1"/>
  <c r="I18" i="6" a="1"/>
  <c r="I18" i="6" s="1"/>
  <c r="H18" i="6" a="1"/>
  <c r="H18" i="6" s="1"/>
  <c r="G18" i="6" a="1"/>
  <c r="G18" i="6" s="1"/>
  <c r="F18" i="6" a="1"/>
  <c r="F18" i="6" s="1"/>
  <c r="E18" i="6" a="1"/>
  <c r="E18" i="6" s="1"/>
  <c r="D18" i="6" a="1"/>
  <c r="D18" i="6" s="1"/>
  <c r="C18" i="6" a="1"/>
  <c r="C18" i="6" s="1"/>
  <c r="B18" i="6" a="1"/>
  <c r="B18" i="6" s="1"/>
  <c r="I17" i="6" a="1"/>
  <c r="I17" i="6" s="1"/>
  <c r="H17" i="6" a="1"/>
  <c r="H17" i="6" s="1"/>
  <c r="G17" i="6" a="1"/>
  <c r="G17" i="6" s="1"/>
  <c r="F17" i="6" a="1"/>
  <c r="F17" i="6" s="1"/>
  <c r="E17" i="6" a="1"/>
  <c r="E17" i="6" s="1"/>
  <c r="D17" i="6" a="1"/>
  <c r="D17" i="6" s="1"/>
  <c r="C17" i="6" a="1"/>
  <c r="C17" i="6" s="1"/>
  <c r="B17" i="6" a="1"/>
  <c r="B17" i="6" s="1"/>
  <c r="I16" i="6" a="1"/>
  <c r="I16" i="6" s="1"/>
  <c r="H16" i="6" a="1"/>
  <c r="H16" i="6" s="1"/>
  <c r="G16" i="6" a="1"/>
  <c r="G16" i="6" s="1"/>
  <c r="F16" i="6" a="1"/>
  <c r="F16" i="6" s="1"/>
  <c r="E16" i="6" a="1"/>
  <c r="E16" i="6" s="1"/>
  <c r="D16" i="6" a="1"/>
  <c r="D16" i="6" s="1"/>
  <c r="C16" i="6" a="1"/>
  <c r="C16" i="6" s="1"/>
  <c r="B16" i="6" a="1"/>
  <c r="B16" i="6" s="1"/>
  <c r="I15" i="6" a="1"/>
  <c r="I15" i="6" s="1"/>
  <c r="H15" i="6" a="1"/>
  <c r="H15" i="6" s="1"/>
  <c r="G15" i="6" a="1"/>
  <c r="G15" i="6" s="1"/>
  <c r="F15" i="6" a="1"/>
  <c r="F15" i="6" s="1"/>
  <c r="E15" i="6" a="1"/>
  <c r="E15" i="6" s="1"/>
  <c r="D15" i="6" a="1"/>
  <c r="D15" i="6" s="1"/>
  <c r="C15" i="6" a="1"/>
  <c r="C15" i="6" s="1"/>
  <c r="B15" i="6" a="1"/>
  <c r="B15" i="6" s="1"/>
  <c r="I14" i="6" a="1"/>
  <c r="I14" i="6" s="1"/>
  <c r="H14" i="6" a="1"/>
  <c r="H14" i="6" s="1"/>
  <c r="G14" i="6" a="1"/>
  <c r="G14" i="6" s="1"/>
  <c r="F14" i="6" a="1"/>
  <c r="F14" i="6" s="1"/>
  <c r="E14" i="6" a="1"/>
  <c r="E14" i="6" s="1"/>
  <c r="D14" i="6" a="1"/>
  <c r="D14" i="6" s="1"/>
  <c r="C14" i="6" a="1"/>
  <c r="C14" i="6" s="1"/>
  <c r="B14" i="6" a="1"/>
  <c r="B14" i="6" s="1"/>
  <c r="I13" i="6" a="1"/>
  <c r="I13" i="6" s="1"/>
  <c r="H13" i="6" a="1"/>
  <c r="H13" i="6" s="1"/>
  <c r="G13" i="6" a="1"/>
  <c r="G13" i="6" s="1"/>
  <c r="F13" i="6" a="1"/>
  <c r="F13" i="6" s="1"/>
  <c r="E13" i="6" a="1"/>
  <c r="E13" i="6" s="1"/>
  <c r="D13" i="6" a="1"/>
  <c r="D13" i="6" s="1"/>
  <c r="C13" i="6" a="1"/>
  <c r="C13" i="6" s="1"/>
  <c r="B13" i="6" a="1"/>
  <c r="B13" i="6" s="1"/>
  <c r="I12" i="6" a="1"/>
  <c r="I12" i="6" s="1"/>
  <c r="H12" i="6" a="1"/>
  <c r="H12" i="6" s="1"/>
  <c r="G12" i="6" a="1"/>
  <c r="G12" i="6" s="1"/>
  <c r="F12" i="6" a="1"/>
  <c r="F12" i="6" s="1"/>
  <c r="E12" i="6" a="1"/>
  <c r="E12" i="6" s="1"/>
  <c r="D12" i="6" a="1"/>
  <c r="D12" i="6" s="1"/>
  <c r="C12" i="6" a="1"/>
  <c r="C12" i="6" s="1"/>
  <c r="B12" i="6" a="1"/>
  <c r="B12" i="6" s="1"/>
  <c r="I11" i="6" a="1"/>
  <c r="I11" i="6" s="1"/>
  <c r="H11" i="6" a="1"/>
  <c r="H11" i="6" s="1"/>
  <c r="G11" i="6" a="1"/>
  <c r="G11" i="6" s="1"/>
  <c r="F11" i="6" a="1"/>
  <c r="F11" i="6" s="1"/>
  <c r="E11" i="6" a="1"/>
  <c r="E11" i="6" s="1"/>
  <c r="D11" i="6" a="1"/>
  <c r="D11" i="6" s="1"/>
  <c r="C11" i="6" a="1"/>
  <c r="C11" i="6" s="1"/>
  <c r="B11" i="6" a="1"/>
  <c r="B11" i="6" s="1"/>
  <c r="I10" i="6" a="1"/>
  <c r="I10" i="6" s="1"/>
  <c r="H10" i="6" a="1"/>
  <c r="H10" i="6" s="1"/>
  <c r="G10" i="6" a="1"/>
  <c r="G10" i="6" s="1"/>
  <c r="F10" i="6" a="1"/>
  <c r="F10" i="6" s="1"/>
  <c r="E10" i="6" a="1"/>
  <c r="E10" i="6" s="1"/>
  <c r="D10" i="6" a="1"/>
  <c r="D10" i="6" s="1"/>
  <c r="C10" i="6" a="1"/>
  <c r="C10" i="6" s="1"/>
  <c r="B10" i="6" a="1"/>
  <c r="B10" i="6" s="1"/>
  <c r="I9" i="6" a="1"/>
  <c r="I9" i="6" s="1"/>
  <c r="H9" i="6" a="1"/>
  <c r="H9" i="6" s="1"/>
  <c r="G9" i="6" a="1"/>
  <c r="G9" i="6" s="1"/>
  <c r="F9" i="6" a="1"/>
  <c r="F9" i="6" s="1"/>
  <c r="E9" i="6" a="1"/>
  <c r="E9" i="6" s="1"/>
  <c r="D9" i="6" a="1"/>
  <c r="D9" i="6" s="1"/>
  <c r="C9" i="6" a="1"/>
  <c r="C9" i="6" s="1"/>
  <c r="B9" i="6" a="1"/>
  <c r="B9" i="6" s="1"/>
  <c r="I8" i="6" a="1"/>
  <c r="I8" i="6" s="1"/>
  <c r="H8" i="6" a="1"/>
  <c r="H8" i="6" s="1"/>
  <c r="G8" i="6" a="1"/>
  <c r="G8" i="6" s="1"/>
  <c r="F8" i="6" a="1"/>
  <c r="F8" i="6" s="1"/>
  <c r="E8" i="6" a="1"/>
  <c r="E8" i="6" s="1"/>
  <c r="D8" i="6" a="1"/>
  <c r="D8" i="6" s="1"/>
  <c r="C8" i="6" a="1"/>
  <c r="C8" i="6" s="1"/>
  <c r="B8" i="6" a="1"/>
  <c r="B8" i="6" s="1"/>
  <c r="F15" i="3" a="1"/>
  <c r="F15" i="3" s="1"/>
  <c r="E15" i="3" a="1"/>
  <c r="E15" i="3" s="1"/>
  <c r="D15" i="3" a="1"/>
  <c r="D15" i="3" s="1"/>
  <c r="C15" i="3" a="1"/>
  <c r="C15" i="3" s="1"/>
  <c r="B15" i="3" a="1"/>
  <c r="B15" i="3" s="1"/>
  <c r="F14" i="3" a="1"/>
  <c r="F14" i="3" s="1"/>
  <c r="E14" i="3" a="1"/>
  <c r="E14" i="3" s="1"/>
  <c r="D14" i="3" a="1"/>
  <c r="D14" i="3" s="1"/>
  <c r="C14" i="3" a="1"/>
  <c r="C14" i="3" s="1"/>
  <c r="B14" i="3" a="1"/>
  <c r="B14" i="3" s="1"/>
  <c r="F13" i="3" a="1"/>
  <c r="F13" i="3" s="1"/>
  <c r="E13" i="3" a="1"/>
  <c r="E13" i="3" s="1"/>
  <c r="D13" i="3" a="1"/>
  <c r="D13" i="3" s="1"/>
  <c r="C13" i="3" a="1"/>
  <c r="C13" i="3" s="1"/>
  <c r="B13" i="3" a="1"/>
  <c r="B13" i="3" s="1"/>
  <c r="F12" i="3" a="1"/>
  <c r="F12" i="3" s="1"/>
  <c r="E12" i="3" a="1"/>
  <c r="E12" i="3" s="1"/>
  <c r="D12" i="3" a="1"/>
  <c r="D12" i="3" s="1"/>
  <c r="C12" i="3" a="1"/>
  <c r="C12" i="3" s="1"/>
  <c r="B12" i="3" a="1"/>
  <c r="B12" i="3" s="1"/>
  <c r="F11" i="3" a="1"/>
  <c r="F11" i="3" s="1"/>
  <c r="E11" i="3" a="1"/>
  <c r="E11" i="3" s="1"/>
  <c r="D11" i="3" a="1"/>
  <c r="D11" i="3" s="1"/>
  <c r="C11" i="3" a="1"/>
  <c r="C11" i="3" s="1"/>
  <c r="B11" i="3" a="1"/>
  <c r="B11" i="3" s="1"/>
  <c r="F10" i="3" a="1"/>
  <c r="F10" i="3" s="1"/>
  <c r="E10" i="3" a="1"/>
  <c r="E10" i="3" s="1"/>
  <c r="D10" i="3" a="1"/>
  <c r="D10" i="3" s="1"/>
  <c r="C10" i="3" a="1"/>
  <c r="C10" i="3" s="1"/>
  <c r="B10" i="3" a="1"/>
  <c r="B10" i="3" s="1"/>
  <c r="F9" i="3" a="1"/>
  <c r="F9" i="3" s="1"/>
  <c r="E9" i="3" a="1"/>
  <c r="E9" i="3" s="1"/>
  <c r="D9" i="3" a="1"/>
  <c r="D9" i="3" s="1"/>
  <c r="C9" i="3" a="1"/>
  <c r="C9" i="3" s="1"/>
  <c r="B9" i="3" a="1"/>
  <c r="B9" i="3" s="1"/>
  <c r="F8" i="3" a="1"/>
  <c r="F8" i="3" s="1"/>
  <c r="E8" i="3" a="1"/>
  <c r="E8" i="3" s="1"/>
  <c r="D8" i="3" a="1"/>
  <c r="D8" i="3" s="1"/>
  <c r="C8" i="3" a="1"/>
  <c r="C8" i="3" s="1"/>
  <c r="B8" i="3" a="1"/>
  <c r="B8" i="3" s="1"/>
  <c r="F7" i="3" a="1"/>
  <c r="F7" i="3" s="1"/>
  <c r="E7" i="3" a="1"/>
  <c r="E7" i="3" s="1"/>
  <c r="D7" i="3" a="1"/>
  <c r="D7" i="3" s="1"/>
  <c r="C7" i="3" a="1"/>
  <c r="C7" i="3" s="1"/>
  <c r="B7" i="3" a="1"/>
  <c r="B7" i="3" s="1"/>
  <c r="F6" i="3" a="1"/>
  <c r="F6" i="3" s="1"/>
  <c r="E6" i="3" a="1"/>
  <c r="E6" i="3" s="1"/>
  <c r="D6" i="3" a="1"/>
  <c r="D6" i="3" s="1"/>
  <c r="C6" i="3" a="1"/>
  <c r="C6" i="3" s="1"/>
  <c r="B6" i="3" a="1"/>
  <c r="B6" i="3" s="1"/>
  <c r="F5" i="3" a="1"/>
  <c r="F5" i="3" s="1"/>
  <c r="E5" i="3" a="1"/>
  <c r="E5" i="3" s="1"/>
  <c r="D5" i="3" a="1"/>
  <c r="D5" i="3" s="1"/>
  <c r="C5" i="3" a="1"/>
  <c r="C5" i="3" s="1"/>
  <c r="B5" i="3" a="1"/>
  <c r="B5" i="3" s="1"/>
  <c r="D7" i="6" a="1"/>
  <c r="D7" i="6" s="1"/>
  <c r="E7" i="6" a="1"/>
  <c r="E7" i="6" s="1"/>
  <c r="F7" i="6" a="1"/>
  <c r="F7" i="6" s="1"/>
  <c r="G7" i="6" a="1"/>
  <c r="G7" i="6" s="1"/>
  <c r="H7" i="6" a="1"/>
  <c r="H7" i="6" s="1"/>
  <c r="I7" i="6" a="1"/>
  <c r="I7" i="6" s="1"/>
  <c r="C7" i="6" a="1"/>
  <c r="C7" i="6" s="1"/>
  <c r="B7" i="6" a="1"/>
  <c r="B7" i="6" s="1"/>
  <c r="D4" i="3" a="1"/>
  <c r="D4" i="3"/>
  <c r="E4" i="3" a="1"/>
  <c r="E4" i="3"/>
  <c r="F4" i="3" a="1"/>
  <c r="F4" i="3"/>
  <c r="C4" i="3" a="1"/>
  <c r="C4" i="3"/>
  <c r="B4" i="3" a="1"/>
  <c r="B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<sst xmlns="http://schemas.openxmlformats.org/spreadsheetml/2006/main" count="1094" uniqueCount="89">
  <si>
    <t>FINANCIAL_YEAR</t>
  </si>
  <si>
    <t>Rescues</t>
  </si>
  <si>
    <t>2009/10</t>
  </si>
  <si>
    <t>Dwellings</t>
  </si>
  <si>
    <t>Other Outdoors</t>
  </si>
  <si>
    <t>Other buildings</t>
  </si>
  <si>
    <t>Road vehicles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</si>
  <si>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</si>
  <si>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</si>
  <si>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</si>
  <si>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</si>
  <si>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</si>
  <si>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</si>
  <si>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</si>
  <si>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</si>
  <si>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21 to 50</t>
  </si>
  <si>
    <t>51 to 100</t>
  </si>
  <si>
    <t>6 to 20</t>
  </si>
  <si>
    <t>101 to 250</t>
  </si>
  <si>
    <t>251 to 1,000</t>
  </si>
  <si>
    <t>Over 1,000</t>
  </si>
  <si>
    <t>Year</t>
  </si>
  <si>
    <t>Total</t>
  </si>
  <si>
    <t>Other Buildings</t>
  </si>
  <si>
    <t>Road Vehicles</t>
  </si>
  <si>
    <t>General note:</t>
  </si>
  <si>
    <t>The full set of fire statistics releases, tables and guidance can be found on our landing page, here-</t>
  </si>
  <si>
    <t>https://www.gov.uk/government/collections/fire-statistics</t>
  </si>
  <si>
    <t>The statistics in this table are National Statistics.</t>
  </si>
  <si>
    <t>Source: Home Office Incident Recording System</t>
  </si>
  <si>
    <t>All primary fires</t>
  </si>
  <si>
    <t>Other outdoors</t>
  </si>
  <si>
    <t>Select a location group from the drop-down list in the orange box below:</t>
  </si>
  <si>
    <t>Evacuation band</t>
  </si>
  <si>
    <t>FIRE STATISTICS TABLE 0511a: Rescues in primary fires by location group, England</t>
  </si>
  <si>
    <t>1 to 5</t>
  </si>
  <si>
    <t>2018/19</t>
  </si>
  <si>
    <t>1 This table contains information on the number incidents that involved an evacuation, not the number of people evacuated.</t>
  </si>
  <si>
    <t>2019/20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</si>
  <si>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</si>
  <si>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</si>
  <si>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</si>
  <si>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</si>
  <si>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</si>
  <si>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</si>
  <si>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</si>
  <si>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</si>
  <si>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</si>
  <si>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</si>
  <si>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Yes</t>
  </si>
  <si>
    <t>FIRE05011a</t>
  </si>
  <si>
    <t>FIRE05011b</t>
  </si>
  <si>
    <t>Rescues in primary fires by location group, England</t>
  </si>
  <si>
    <t>Number of primary fire incidents that involved an evacuation by evacuation band and location group, England</t>
  </si>
  <si>
    <t>Raw data for rescues for the main data table</t>
  </si>
  <si>
    <t>Raw data for evacuations for the main data table</t>
  </si>
  <si>
    <t xml:space="preserve"> by evacuation band and location group, England</t>
  </si>
  <si>
    <t>2020/21</t>
  </si>
  <si>
    <t>If you find any problems, or have any feedback, relating to accessibility</t>
  </si>
  <si>
    <t xml:space="preserve"> please email us at firestatistics@homeoffice.gov.uk</t>
  </si>
  <si>
    <t>Detail</t>
  </si>
  <si>
    <t xml:space="preserve">Shows the number of people rescued in primary fires by location group. </t>
  </si>
  <si>
    <t>Shows the number of incidents that involved an evacuation in primary fires by location group.</t>
  </si>
  <si>
    <t>Provide the raw data for the FIRE0511b main data table.</t>
  </si>
  <si>
    <t>Provide the raw data for the FIRE0511a main data table.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</si>
  <si>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</si>
  <si>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</si>
  <si>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Contact: FireStatistics@homeoffice.gov.uk</t>
  </si>
  <si>
    <t xml:space="preserve">2 An evacuation is the direction of people from a dangerous place to somewhere safe. This variable is the number of people who were evacuated from the incident, unharmed </t>
  </si>
  <si>
    <t xml:space="preserve"> but with assistance from FRS personnel. Those who are rescued or rescued with an injury are not included in those that are evacuated from the incident.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</si>
  <si>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</si>
  <si>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r>
      <t>FIRE STATISTICS TABLE 0511b: Number of primary fire incidents</t>
    </r>
    <r>
      <rPr>
        <vertAlign val="superscript"/>
        <sz val="11"/>
        <rFont val="Arial Black"/>
        <family val="2"/>
      </rPr>
      <t>1</t>
    </r>
    <r>
      <rPr>
        <sz val="11"/>
        <rFont val="Arial Black"/>
        <family val="2"/>
      </rPr>
      <t xml:space="preserve"> that involved an evacuation</t>
    </r>
    <r>
      <rPr>
        <vertAlign val="superscript"/>
        <sz val="11"/>
        <rFont val="Arial Black"/>
        <family val="2"/>
      </rPr>
      <t>2</t>
    </r>
  </si>
  <si>
    <t>end of table</t>
  </si>
  <si>
    <t>INCIDENT_TYPE</t>
  </si>
  <si>
    <t>TOTAL_RESCUES</t>
  </si>
  <si>
    <t>EVACUATION_TYPE</t>
  </si>
  <si>
    <t>TOTAL_EVACUATIONS</t>
  </si>
  <si>
    <t>2021/22</t>
  </si>
  <si>
    <t>England, April 2021 to March 2022: data tables</t>
  </si>
  <si>
    <t>Responsible Statistician: Helene Clark</t>
  </si>
  <si>
    <t>Published: 29 September 2022</t>
  </si>
  <si>
    <t>Next update: Autumn 2023</t>
  </si>
  <si>
    <t>Crown copyright © 2022</t>
  </si>
  <si>
    <t>Table 0511a and 0511b</t>
  </si>
  <si>
    <t>Publication Date: 29 September 2022</t>
  </si>
  <si>
    <t>2009/10 to 2021/22</t>
  </si>
  <si>
    <t>The data in this table are consistent with records that reached the IRS by 29 June 2022.</t>
  </si>
  <si>
    <t>Data - rescues</t>
  </si>
  <si>
    <t>Data - evacuations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</si>
</sst>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Arial Black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 Black"/>
      <family val="2"/>
    </font>
    <font>
      <vertAlign val="superscript"/>
      <sz val="11"/>
      <name val="Arial Black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6" fillId="0" borderId="0"/>
    <xf numFmtId="0" fontId="7" fillId="0" borderId="0" applyNumberFormat="0" applyBorder="0" applyProtection="0"/>
    <xf numFmtId="0" fontId="8" fillId="0" borderId="0" applyNumberFormat="0" applyBorder="0" applyProtection="0"/>
    <xf numFmtId="0" fontId="5" fillId="0" borderId="0" applyNumberFormat="0" applyFill="0" applyBorder="0" applyAlignment="0" applyProtection="0"/>
    <xf numFmtId="0" fontId="14" fillId="0" borderId="0" applyNumberFormat="0" applyFont="0" applyBorder="0" applyProtection="0"/>
    <xf numFmtId="0" fontId="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" fillId="0" borderId="0" applyNumberFormat="0" applyBorder="0" applyProtection="0"/>
    <xf numFmtId="0" fontId="16" fillId="0" borderId="0" applyNumberFormat="0" applyFill="0" applyBorder="0" applyAlignment="0" applyProtection="0"/>
    <xf numFmtId="0" fontId="14" fillId="0" borderId="0"/>
    <xf numFmtId="0" fontId="14" fillId="0" borderId="0" applyNumberFormat="0" applyFont="0" applyBorder="0" applyProtection="0"/>
  </cellStyleXfs>
  <cellXfs count="80">
    <xf numFmtId="0" fontId="0" fillId="0" borderId="0" xfId="0"/>
    <xf numFmtId="0" fontId="3" fillId="3" borderId="0" xfId="0" applyFont="1" applyFill="1" applyAlignment="1"/>
    <xf numFmtId="0" fontId="0" fillId="3" borderId="0" xfId="0" applyFill="1"/>
    <xf numFmtId="0" fontId="2" fillId="3" borderId="0" xfId="0" applyFont="1" applyFill="1" applyAlignment="1"/>
    <xf numFmtId="0" fontId="0" fillId="3" borderId="0" xfId="0" applyFont="1" applyFill="1"/>
    <xf numFmtId="0" fontId="0" fillId="3" borderId="1" xfId="0" applyFont="1" applyFill="1" applyBorder="1"/>
    <xf numFmtId="0" fontId="0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right" vertical="center" wrapText="1"/>
    </xf>
    <xf numFmtId="0" fontId="0" fillId="3" borderId="0" xfId="0" applyFont="1" applyFill="1" applyBorder="1"/>
    <xf numFmtId="0" fontId="0" fillId="3" borderId="0" xfId="0" applyFont="1" applyFill="1" applyBorder="1" applyAlignment="1">
      <alignment horizontal="left" vertical="center" wrapText="1"/>
    </xf>
    <xf numFmtId="0" fontId="2" fillId="3" borderId="0" xfId="0" applyFont="1" applyFill="1"/>
    <xf numFmtId="0" fontId="0" fillId="3" borderId="0" xfId="0" applyFill="1" applyAlignment="1">
      <alignment horizontal="left" vertical="top"/>
    </xf>
    <xf numFmtId="9" fontId="0" fillId="3" borderId="0" xfId="1" applyFont="1" applyFill="1"/>
    <xf numFmtId="0" fontId="0" fillId="3" borderId="0" xfId="0" applyFill="1" applyAlignment="1">
      <alignment vertical="top" wrapText="1"/>
    </xf>
    <xf numFmtId="0" fontId="5" fillId="3" borderId="0" xfId="2" applyFill="1" applyAlignment="1"/>
    <xf numFmtId="0" fontId="0" fillId="3" borderId="2" xfId="0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3" fontId="2" fillId="3" borderId="0" xfId="0" applyNumberFormat="1" applyFont="1" applyFill="1" applyBorder="1" applyAlignment="1">
      <alignment horizontal="right" vertical="center" wrapText="1"/>
    </xf>
    <xf numFmtId="3" fontId="0" fillId="3" borderId="0" xfId="0" applyNumberFormat="1" applyFont="1" applyFill="1" applyBorder="1" applyAlignment="1">
      <alignment horizontal="right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3" fontId="0" fillId="3" borderId="1" xfId="0" applyNumberFormat="1" applyFont="1" applyFill="1" applyBorder="1" applyAlignment="1">
      <alignment horizontal="right" vertical="center" wrapText="1"/>
    </xf>
    <xf numFmtId="3" fontId="2" fillId="3" borderId="0" xfId="0" applyNumberFormat="1" applyFont="1" applyFill="1"/>
    <xf numFmtId="3" fontId="2" fillId="3" borderId="1" xfId="0" applyNumberFormat="1" applyFont="1" applyFill="1" applyBorder="1"/>
    <xf numFmtId="0" fontId="0" fillId="0" borderId="0" xfId="0" applyFill="1"/>
    <xf numFmtId="0" fontId="5" fillId="3" borderId="0" xfId="2" applyFill="1" applyAlignment="1">
      <alignment horizontal="right"/>
    </xf>
    <xf numFmtId="0" fontId="5" fillId="3" borderId="0" xfId="2" applyFont="1" applyFill="1" applyAlignment="1"/>
    <xf numFmtId="0" fontId="0" fillId="3" borderId="0" xfId="0" applyFont="1" applyFill="1" applyAlignment="1"/>
    <xf numFmtId="0" fontId="8" fillId="5" borderId="0" xfId="5" applyFont="1" applyFill="1" applyAlignment="1"/>
    <xf numFmtId="0" fontId="9" fillId="5" borderId="0" xfId="6" applyFont="1" applyFill="1" applyAlignment="1">
      <alignment vertical="center"/>
    </xf>
    <xf numFmtId="0" fontId="11" fillId="0" borderId="0" xfId="6" applyFont="1" applyFill="1" applyAlignment="1">
      <alignment vertical="center"/>
    </xf>
    <xf numFmtId="0" fontId="12" fillId="0" borderId="0" xfId="5" applyFont="1" applyFill="1" applyAlignment="1"/>
    <xf numFmtId="0" fontId="7" fillId="5" borderId="0" xfId="5" applyFont="1" applyFill="1" applyAlignment="1"/>
    <xf numFmtId="0" fontId="7" fillId="5" borderId="0" xfId="8" applyFont="1" applyFill="1" applyAlignment="1"/>
    <xf numFmtId="0" fontId="17" fillId="5" borderId="0" xfId="9" applyFont="1" applyFill="1" applyAlignment="1"/>
    <xf numFmtId="0" fontId="20" fillId="5" borderId="0" xfId="6" applyFont="1" applyFill="1" applyAlignment="1"/>
    <xf numFmtId="0" fontId="21" fillId="5" borderId="0" xfId="11" applyFont="1" applyFill="1" applyAlignment="1"/>
    <xf numFmtId="0" fontId="21" fillId="5" borderId="0" xfId="11" applyFont="1" applyFill="1" applyAlignment="1">
      <alignment horizontal="left"/>
    </xf>
    <xf numFmtId="0" fontId="21" fillId="5" borderId="0" xfId="6" applyFont="1" applyFill="1" applyAlignment="1"/>
    <xf numFmtId="0" fontId="21" fillId="5" borderId="0" xfId="6" applyFont="1" applyFill="1" applyAlignment="1">
      <alignment horizontal="left"/>
    </xf>
    <xf numFmtId="0" fontId="22" fillId="5" borderId="0" xfId="9" applyFont="1" applyFill="1" applyAlignment="1"/>
    <xf numFmtId="0" fontId="22" fillId="5" borderId="0" xfId="12" applyFont="1" applyFill="1" applyAlignment="1"/>
    <xf numFmtId="0" fontId="20" fillId="5" borderId="0" xfId="11" applyFont="1" applyFill="1" applyAlignment="1">
      <alignment wrapText="1"/>
    </xf>
    <xf numFmtId="0" fontId="20" fillId="5" borderId="0" xfId="11" applyFont="1" applyFill="1" applyAlignment="1">
      <alignment horizontal="left" wrapText="1"/>
    </xf>
    <xf numFmtId="0" fontId="14" fillId="5" borderId="0" xfId="13" applyFill="1"/>
    <xf numFmtId="0" fontId="21" fillId="5" borderId="0" xfId="14" applyFont="1" applyFill="1" applyAlignment="1">
      <alignment horizontal="left" vertical="center" wrapText="1"/>
    </xf>
    <xf numFmtId="0" fontId="23" fillId="3" borderId="0" xfId="0" applyFont="1" applyFill="1"/>
    <xf numFmtId="1" fontId="21" fillId="5" borderId="0" xfId="14" applyNumberFormat="1" applyFont="1" applyFill="1" applyAlignment="1">
      <alignment horizontal="left" vertical="center"/>
    </xf>
    <xf numFmtId="0" fontId="21" fillId="5" borderId="0" xfId="13" applyFont="1" applyFill="1"/>
    <xf numFmtId="0" fontId="24" fillId="5" borderId="0" xfId="13" applyFont="1" applyFill="1"/>
    <xf numFmtId="0" fontId="24" fillId="5" borderId="0" xfId="13" applyFont="1" applyFill="1" applyAlignment="1">
      <alignment wrapText="1"/>
    </xf>
    <xf numFmtId="0" fontId="24" fillId="5" borderId="0" xfId="13" applyFont="1" applyFill="1" applyAlignment="1">
      <alignment horizontal="left"/>
    </xf>
    <xf numFmtId="0" fontId="3" fillId="2" borderId="0" xfId="0" applyFont="1" applyFill="1" applyAlignment="1"/>
    <xf numFmtId="0" fontId="2" fillId="3" borderId="1" xfId="0" applyFont="1" applyFill="1" applyBorder="1" applyAlignment="1"/>
    <xf numFmtId="0" fontId="0" fillId="3" borderId="0" xfId="0" applyFill="1" applyAlignment="1">
      <alignment vertical="top"/>
    </xf>
    <xf numFmtId="0" fontId="0" fillId="3" borderId="0" xfId="0" applyFill="1" applyAlignment="1"/>
    <xf numFmtId="0" fontId="2" fillId="4" borderId="0" xfId="0" applyFont="1" applyFill="1" applyAlignment="1">
      <alignment vertical="center"/>
    </xf>
    <xf numFmtId="0" fontId="4" fillId="3" borderId="0" xfId="0" applyFont="1" applyFill="1"/>
    <xf numFmtId="0" fontId="5" fillId="0" borderId="0" xfId="2" applyAlignment="1"/>
    <xf numFmtId="3" fontId="2" fillId="3" borderId="0" xfId="0" applyNumberFormat="1" applyFont="1" applyFill="1" applyBorder="1"/>
    <xf numFmtId="0" fontId="0" fillId="0" borderId="0" xfId="0" applyNumberFormat="1" applyFill="1" applyAlignment="1">
      <alignment horizontal="left"/>
    </xf>
    <xf numFmtId="0" fontId="27" fillId="2" borderId="0" xfId="0" applyFont="1" applyFill="1" applyAlignment="1"/>
    <xf numFmtId="0" fontId="26" fillId="3" borderId="0" xfId="0" applyFont="1" applyFill="1"/>
    <xf numFmtId="0" fontId="9" fillId="6" borderId="0" xfId="6" applyFont="1" applyFill="1" applyAlignment="1">
      <alignment vertical="center"/>
    </xf>
    <xf numFmtId="0" fontId="10" fillId="6" borderId="0" xfId="5" applyFont="1" applyFill="1"/>
    <xf numFmtId="0" fontId="7" fillId="6" borderId="0" xfId="5" applyFill="1"/>
    <xf numFmtId="0" fontId="13" fillId="6" borderId="0" xfId="7" applyFont="1" applyFill="1" applyAlignment="1"/>
    <xf numFmtId="0" fontId="7" fillId="6" borderId="0" xfId="8" applyFont="1" applyFill="1"/>
    <xf numFmtId="0" fontId="13" fillId="3" borderId="0" xfId="2" applyFont="1" applyFill="1" applyAlignment="1"/>
    <xf numFmtId="0" fontId="19" fillId="5" borderId="0" xfId="10" applyFont="1" applyFill="1" applyAlignment="1"/>
    <xf numFmtId="0" fontId="7" fillId="5" borderId="0" xfId="5" applyFill="1"/>
    <xf numFmtId="0" fontId="8" fillId="5" borderId="0" xfId="5" applyFont="1" applyFill="1"/>
    <xf numFmtId="0" fontId="29" fillId="6" borderId="0" xfId="6" applyFont="1" applyFill="1"/>
    <xf numFmtId="0" fontId="30" fillId="6" borderId="0" xfId="11" applyFont="1" applyFill="1"/>
    <xf numFmtId="0" fontId="0" fillId="0" borderId="0" xfId="0" applyNumberFormat="1" applyFill="1" applyAlignment="1"/>
    <xf numFmtId="9" fontId="0" fillId="3" borderId="0" xfId="1" applyFont="1" applyFill="1" applyAlignment="1">
      <alignment vertical="top"/>
    </xf>
    <xf numFmtId="0" fontId="31" fillId="5" borderId="0" xfId="2" applyFont="1" applyFill="1" applyAlignment="1"/>
    <xf numFmtId="2" fontId="0" fillId="3" borderId="0" xfId="1" applyNumberFormat="1" applyFont="1" applyFill="1"/>
    <xf numFmtId="3" fontId="0" fillId="3" borderId="0" xfId="0" applyNumberFormat="1" applyFill="1"/>
    <xf numFmtId="9" fontId="2" fillId="3" borderId="0" xfId="1" applyFont="1" applyFill="1" applyBorder="1"/>
  </cellXfs>
  <cellStyles count="15">
    <cellStyle name="Hyperlink" xfId="2" builtinId="8"/>
    <cellStyle name="Hyperlink 2" xfId="7" xr:uid="{4B03CA6C-7FC4-4B35-A756-8523451C1CE9}"/>
    <cellStyle name="Hyperlink 2 2" xfId="9" xr:uid="{D459BAF2-D1FA-4F46-8B43-4B4C422B6CA2}"/>
    <cellStyle name="Hyperlink 2 2 2" xfId="12" xr:uid="{589577E0-5628-49B8-8A20-F025013391E0}"/>
    <cellStyle name="Hyperlink 3" xfId="10" xr:uid="{57C54358-8665-44EF-989A-7AA342ACF8C9}"/>
    <cellStyle name="Normal" xfId="0" builtinId="0"/>
    <cellStyle name="Normal 2 2" xfId="4" xr:uid="{00000000-0005-0000-0000-000002000000}"/>
    <cellStyle name="Normal 2 2 2 2" xfId="6" xr:uid="{3920EA96-7096-4EF1-A214-76B080A6E919}"/>
    <cellStyle name="Normal 2 3" xfId="11" xr:uid="{69CC0B8B-379B-4B52-8050-18F261EC8D7F}"/>
    <cellStyle name="Normal 2 4" xfId="14" xr:uid="{38CBF1B2-A52B-428B-BBC2-3B95DA4D1B8A}"/>
    <cellStyle name="Normal 5" xfId="3" xr:uid="{00000000-0005-0000-0000-000003000000}"/>
    <cellStyle name="Normal 5 2" xfId="13" xr:uid="{9E52E200-4CAF-449F-A569-5860FA88CA3D}"/>
    <cellStyle name="Normal 6 2" xfId="5" xr:uid="{EC151FDC-7ADC-470F-BB14-8B94E5B4AC9E}"/>
    <cellStyle name="Normal 7 2" xfId="8" xr:uid="{C44E8F21-48DF-44A9-BCA4-4C42B23AB87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152400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354A6FD2-6A5A-4976-93E7-C89FBC270FC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5240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3924300</xdr:colOff>
      <xdr:row>0</xdr:row>
      <xdr:rowOff>9525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2EC77AF4-9CCF-43F5-9F94-9262103021B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3924300" y="9525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449848</xdr:colOff>
      <xdr:row>0</xdr:row>
      <xdr:rowOff>190496</xdr:rowOff>
    </xdr:from>
    <xdr:ext cx="969377" cy="498354"/>
    <xdr:pic>
      <xdr:nvPicPr>
        <xdr:cNvPr id="2" name="Picture 4">
          <a:extLst>
            <a:ext uri="{FF2B5EF4-FFF2-40B4-BE49-F238E27FC236}">
              <a16:creationId xmlns:a16="http://schemas.microsoft.com/office/drawing/2014/main" id="{0ABE7578-C5F1-49CB-B5CC-78D6018F5E3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956548" y="190496"/>
          <a:ext cx="969377" cy="49835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657225</xdr:colOff>
      <xdr:row>0</xdr:row>
      <xdr:rowOff>0</xdr:rowOff>
    </xdr:from>
    <xdr:ext cx="798964" cy="789089"/>
    <xdr:pic>
      <xdr:nvPicPr>
        <xdr:cNvPr id="3" name="Picture 22">
          <a:extLst>
            <a:ext uri="{FF2B5EF4-FFF2-40B4-BE49-F238E27FC236}">
              <a16:creationId xmlns:a16="http://schemas.microsoft.com/office/drawing/2014/main" id="{C87606ED-F351-40A2-9502-FBC68AF48DF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15078075" y="0"/>
          <a:ext cx="798964" cy="78908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announcements?utf8=%E2%9C%93&amp;keywords=fire&amp;topics%5B%5D=&amp;organisations%5B%5D=home-office&amp;from_date=&amp;to_date=&amp;commit=Refresh+results" TargetMode="External"/><Relationship Id="rId2" Type="http://schemas.openxmlformats.org/officeDocument/2006/relationships/hyperlink" Target="https://www.gov.uk/government/collections/fire-statistics-great-britain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irestatistics@homeoffice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statisticsauthority.gov.uk/code-of-practice/" TargetMode="External"/><Relationship Id="rId4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statisticsauthority.gov.uk/code-of-practice/" TargetMode="External"/><Relationship Id="rId4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DC352-68FE-49EA-8182-A85F9DCE39FE}">
  <dimension ref="A1:K20"/>
  <sheetViews>
    <sheetView tabSelected="1" workbookViewId="0"/>
  </sheetViews>
  <sheetFormatPr defaultRowHeight="12.75" x14ac:dyDescent="0.2"/>
  <cols>
    <col min="1" max="1" width="80.85546875" style="28" customWidth="1"/>
    <col min="2" max="255" width="9.42578125" style="28" customWidth="1"/>
    <col min="256" max="256" width="2.85546875" style="28" customWidth="1"/>
    <col min="257" max="257" width="74" style="28" bestFit="1" customWidth="1"/>
    <col min="258" max="511" width="9.42578125" style="28" customWidth="1"/>
    <col min="512" max="512" width="2.85546875" style="28" customWidth="1"/>
    <col min="513" max="513" width="74" style="28" bestFit="1" customWidth="1"/>
    <col min="514" max="767" width="9.42578125" style="28" customWidth="1"/>
    <col min="768" max="768" width="2.85546875" style="28" customWidth="1"/>
    <col min="769" max="769" width="74" style="28" bestFit="1" customWidth="1"/>
    <col min="770" max="1023" width="9.42578125" style="28" customWidth="1"/>
    <col min="1024" max="1024" width="2.85546875" style="28" customWidth="1"/>
    <col min="1025" max="1025" width="74" style="28" bestFit="1" customWidth="1"/>
    <col min="1026" max="1279" width="9.42578125" style="28" customWidth="1"/>
    <col min="1280" max="1280" width="2.85546875" style="28" customWidth="1"/>
    <col min="1281" max="1281" width="74" style="28" bestFit="1" customWidth="1"/>
    <col min="1282" max="1535" width="9.42578125" style="28" customWidth="1"/>
    <col min="1536" max="1536" width="2.85546875" style="28" customWidth="1"/>
    <col min="1537" max="1537" width="74" style="28" bestFit="1" customWidth="1"/>
    <col min="1538" max="1791" width="9.42578125" style="28" customWidth="1"/>
    <col min="1792" max="1792" width="2.85546875" style="28" customWidth="1"/>
    <col min="1793" max="1793" width="74" style="28" bestFit="1" customWidth="1"/>
    <col min="1794" max="2047" width="9.42578125" style="28" customWidth="1"/>
    <col min="2048" max="2048" width="2.85546875" style="28" customWidth="1"/>
    <col min="2049" max="2049" width="74" style="28" bestFit="1" customWidth="1"/>
    <col min="2050" max="2303" width="9.42578125" style="28" customWidth="1"/>
    <col min="2304" max="2304" width="2.85546875" style="28" customWidth="1"/>
    <col min="2305" max="2305" width="74" style="28" bestFit="1" customWidth="1"/>
    <col min="2306" max="2559" width="9.42578125" style="28" customWidth="1"/>
    <col min="2560" max="2560" width="2.85546875" style="28" customWidth="1"/>
    <col min="2561" max="2561" width="74" style="28" bestFit="1" customWidth="1"/>
    <col min="2562" max="2815" width="9.42578125" style="28" customWidth="1"/>
    <col min="2816" max="2816" width="2.85546875" style="28" customWidth="1"/>
    <col min="2817" max="2817" width="74" style="28" bestFit="1" customWidth="1"/>
    <col min="2818" max="3071" width="9.42578125" style="28" customWidth="1"/>
    <col min="3072" max="3072" width="2.85546875" style="28" customWidth="1"/>
    <col min="3073" max="3073" width="74" style="28" bestFit="1" customWidth="1"/>
    <col min="3074" max="3327" width="9.42578125" style="28" customWidth="1"/>
    <col min="3328" max="3328" width="2.85546875" style="28" customWidth="1"/>
    <col min="3329" max="3329" width="74" style="28" bestFit="1" customWidth="1"/>
    <col min="3330" max="3583" width="9.42578125" style="28" customWidth="1"/>
    <col min="3584" max="3584" width="2.85546875" style="28" customWidth="1"/>
    <col min="3585" max="3585" width="74" style="28" bestFit="1" customWidth="1"/>
    <col min="3586" max="3839" width="9.42578125" style="28" customWidth="1"/>
    <col min="3840" max="3840" width="2.85546875" style="28" customWidth="1"/>
    <col min="3841" max="3841" width="74" style="28" bestFit="1" customWidth="1"/>
    <col min="3842" max="4095" width="9.42578125" style="28" customWidth="1"/>
    <col min="4096" max="4096" width="2.85546875" style="28" customWidth="1"/>
    <col min="4097" max="4097" width="74" style="28" bestFit="1" customWidth="1"/>
    <col min="4098" max="4351" width="9.42578125" style="28" customWidth="1"/>
    <col min="4352" max="4352" width="2.85546875" style="28" customWidth="1"/>
    <col min="4353" max="4353" width="74" style="28" bestFit="1" customWidth="1"/>
    <col min="4354" max="4607" width="9.42578125" style="28" customWidth="1"/>
    <col min="4608" max="4608" width="2.85546875" style="28" customWidth="1"/>
    <col min="4609" max="4609" width="74" style="28" bestFit="1" customWidth="1"/>
    <col min="4610" max="4863" width="9.42578125" style="28" customWidth="1"/>
    <col min="4864" max="4864" width="2.85546875" style="28" customWidth="1"/>
    <col min="4865" max="4865" width="74" style="28" bestFit="1" customWidth="1"/>
    <col min="4866" max="5119" width="9.42578125" style="28" customWidth="1"/>
    <col min="5120" max="5120" width="2.85546875" style="28" customWidth="1"/>
    <col min="5121" max="5121" width="74" style="28" bestFit="1" customWidth="1"/>
    <col min="5122" max="5375" width="9.42578125" style="28" customWidth="1"/>
    <col min="5376" max="5376" width="2.85546875" style="28" customWidth="1"/>
    <col min="5377" max="5377" width="74" style="28" bestFit="1" customWidth="1"/>
    <col min="5378" max="5631" width="9.42578125" style="28" customWidth="1"/>
    <col min="5632" max="5632" width="2.85546875" style="28" customWidth="1"/>
    <col min="5633" max="5633" width="74" style="28" bestFit="1" customWidth="1"/>
    <col min="5634" max="5887" width="9.42578125" style="28" customWidth="1"/>
    <col min="5888" max="5888" width="2.85546875" style="28" customWidth="1"/>
    <col min="5889" max="5889" width="74" style="28" bestFit="1" customWidth="1"/>
    <col min="5890" max="6143" width="9.42578125" style="28" customWidth="1"/>
    <col min="6144" max="6144" width="2.85546875" style="28" customWidth="1"/>
    <col min="6145" max="6145" width="74" style="28" bestFit="1" customWidth="1"/>
    <col min="6146" max="6399" width="9.42578125" style="28" customWidth="1"/>
    <col min="6400" max="6400" width="2.85546875" style="28" customWidth="1"/>
    <col min="6401" max="6401" width="74" style="28" bestFit="1" customWidth="1"/>
    <col min="6402" max="6655" width="9.42578125" style="28" customWidth="1"/>
    <col min="6656" max="6656" width="2.85546875" style="28" customWidth="1"/>
    <col min="6657" max="6657" width="74" style="28" bestFit="1" customWidth="1"/>
    <col min="6658" max="6911" width="9.42578125" style="28" customWidth="1"/>
    <col min="6912" max="6912" width="2.85546875" style="28" customWidth="1"/>
    <col min="6913" max="6913" width="74" style="28" bestFit="1" customWidth="1"/>
    <col min="6914" max="7167" width="9.42578125" style="28" customWidth="1"/>
    <col min="7168" max="7168" width="2.85546875" style="28" customWidth="1"/>
    <col min="7169" max="7169" width="74" style="28" bestFit="1" customWidth="1"/>
    <col min="7170" max="7423" width="9.42578125" style="28" customWidth="1"/>
    <col min="7424" max="7424" width="2.85546875" style="28" customWidth="1"/>
    <col min="7425" max="7425" width="74" style="28" bestFit="1" customWidth="1"/>
    <col min="7426" max="7679" width="9.42578125" style="28" customWidth="1"/>
    <col min="7680" max="7680" width="2.85546875" style="28" customWidth="1"/>
    <col min="7681" max="7681" width="74" style="28" bestFit="1" customWidth="1"/>
    <col min="7682" max="7935" width="9.42578125" style="28" customWidth="1"/>
    <col min="7936" max="7936" width="2.85546875" style="28" customWidth="1"/>
    <col min="7937" max="7937" width="74" style="28" bestFit="1" customWidth="1"/>
    <col min="7938" max="8191" width="9.42578125" style="28" customWidth="1"/>
    <col min="8192" max="8192" width="2.85546875" style="28" customWidth="1"/>
    <col min="8193" max="8193" width="74" style="28" bestFit="1" customWidth="1"/>
    <col min="8194" max="8447" width="9.42578125" style="28" customWidth="1"/>
    <col min="8448" max="8448" width="2.85546875" style="28" customWidth="1"/>
    <col min="8449" max="8449" width="74" style="28" bestFit="1" customWidth="1"/>
    <col min="8450" max="8703" width="9.42578125" style="28" customWidth="1"/>
    <col min="8704" max="8704" width="2.85546875" style="28" customWidth="1"/>
    <col min="8705" max="8705" width="74" style="28" bestFit="1" customWidth="1"/>
    <col min="8706" max="8959" width="9.42578125" style="28" customWidth="1"/>
    <col min="8960" max="8960" width="2.85546875" style="28" customWidth="1"/>
    <col min="8961" max="8961" width="74" style="28" bestFit="1" customWidth="1"/>
    <col min="8962" max="9215" width="9.42578125" style="28" customWidth="1"/>
    <col min="9216" max="9216" width="2.85546875" style="28" customWidth="1"/>
    <col min="9217" max="9217" width="74" style="28" bestFit="1" customWidth="1"/>
    <col min="9218" max="9471" width="9.42578125" style="28" customWidth="1"/>
    <col min="9472" max="9472" width="2.85546875" style="28" customWidth="1"/>
    <col min="9473" max="9473" width="74" style="28" bestFit="1" customWidth="1"/>
    <col min="9474" max="9727" width="9.42578125" style="28" customWidth="1"/>
    <col min="9728" max="9728" width="2.85546875" style="28" customWidth="1"/>
    <col min="9729" max="9729" width="74" style="28" bestFit="1" customWidth="1"/>
    <col min="9730" max="9983" width="9.42578125" style="28" customWidth="1"/>
    <col min="9984" max="9984" width="2.85546875" style="28" customWidth="1"/>
    <col min="9985" max="9985" width="74" style="28" bestFit="1" customWidth="1"/>
    <col min="9986" max="10239" width="9.42578125" style="28" customWidth="1"/>
    <col min="10240" max="10240" width="2.85546875" style="28" customWidth="1"/>
    <col min="10241" max="10241" width="74" style="28" bestFit="1" customWidth="1"/>
    <col min="10242" max="10495" width="9.42578125" style="28" customWidth="1"/>
    <col min="10496" max="10496" width="2.85546875" style="28" customWidth="1"/>
    <col min="10497" max="10497" width="74" style="28" bestFit="1" customWidth="1"/>
    <col min="10498" max="10751" width="9.42578125" style="28" customWidth="1"/>
    <col min="10752" max="10752" width="2.85546875" style="28" customWidth="1"/>
    <col min="10753" max="10753" width="74" style="28" bestFit="1" customWidth="1"/>
    <col min="10754" max="11007" width="9.42578125" style="28" customWidth="1"/>
    <col min="11008" max="11008" width="2.85546875" style="28" customWidth="1"/>
    <col min="11009" max="11009" width="74" style="28" bestFit="1" customWidth="1"/>
    <col min="11010" max="11263" width="9.42578125" style="28" customWidth="1"/>
    <col min="11264" max="11264" width="2.85546875" style="28" customWidth="1"/>
    <col min="11265" max="11265" width="74" style="28" bestFit="1" customWidth="1"/>
    <col min="11266" max="11519" width="9.42578125" style="28" customWidth="1"/>
    <col min="11520" max="11520" width="2.85546875" style="28" customWidth="1"/>
    <col min="11521" max="11521" width="74" style="28" bestFit="1" customWidth="1"/>
    <col min="11522" max="11775" width="9.42578125" style="28" customWidth="1"/>
    <col min="11776" max="11776" width="2.85546875" style="28" customWidth="1"/>
    <col min="11777" max="11777" width="74" style="28" bestFit="1" customWidth="1"/>
    <col min="11778" max="12031" width="9.42578125" style="28" customWidth="1"/>
    <col min="12032" max="12032" width="2.85546875" style="28" customWidth="1"/>
    <col min="12033" max="12033" width="74" style="28" bestFit="1" customWidth="1"/>
    <col min="12034" max="12287" width="9.42578125" style="28" customWidth="1"/>
    <col min="12288" max="12288" width="2.85546875" style="28" customWidth="1"/>
    <col min="12289" max="12289" width="74" style="28" bestFit="1" customWidth="1"/>
    <col min="12290" max="12543" width="9.42578125" style="28" customWidth="1"/>
    <col min="12544" max="12544" width="2.85546875" style="28" customWidth="1"/>
    <col min="12545" max="12545" width="74" style="28" bestFit="1" customWidth="1"/>
    <col min="12546" max="12799" width="9.42578125" style="28" customWidth="1"/>
    <col min="12800" max="12800" width="2.85546875" style="28" customWidth="1"/>
    <col min="12801" max="12801" width="74" style="28" bestFit="1" customWidth="1"/>
    <col min="12802" max="13055" width="9.42578125" style="28" customWidth="1"/>
    <col min="13056" max="13056" width="2.85546875" style="28" customWidth="1"/>
    <col min="13057" max="13057" width="74" style="28" bestFit="1" customWidth="1"/>
    <col min="13058" max="13311" width="9.42578125" style="28" customWidth="1"/>
    <col min="13312" max="13312" width="2.85546875" style="28" customWidth="1"/>
    <col min="13313" max="13313" width="74" style="28" bestFit="1" customWidth="1"/>
    <col min="13314" max="13567" width="9.42578125" style="28" customWidth="1"/>
    <col min="13568" max="13568" width="2.85546875" style="28" customWidth="1"/>
    <col min="13569" max="13569" width="74" style="28" bestFit="1" customWidth="1"/>
    <col min="13570" max="13823" width="9.42578125" style="28" customWidth="1"/>
    <col min="13824" max="13824" width="2.85546875" style="28" customWidth="1"/>
    <col min="13825" max="13825" width="74" style="28" bestFit="1" customWidth="1"/>
    <col min="13826" max="14079" width="9.42578125" style="28" customWidth="1"/>
    <col min="14080" max="14080" width="2.85546875" style="28" customWidth="1"/>
    <col min="14081" max="14081" width="74" style="28" bestFit="1" customWidth="1"/>
    <col min="14082" max="14335" width="9.42578125" style="28" customWidth="1"/>
    <col min="14336" max="14336" width="2.85546875" style="28" customWidth="1"/>
    <col min="14337" max="14337" width="74" style="28" bestFit="1" customWidth="1"/>
    <col min="14338" max="14591" width="9.42578125" style="28" customWidth="1"/>
    <col min="14592" max="14592" width="2.85546875" style="28" customWidth="1"/>
    <col min="14593" max="14593" width="74" style="28" bestFit="1" customWidth="1"/>
    <col min="14594" max="14847" width="9.42578125" style="28" customWidth="1"/>
    <col min="14848" max="14848" width="2.85546875" style="28" customWidth="1"/>
    <col min="14849" max="14849" width="74" style="28" bestFit="1" customWidth="1"/>
    <col min="14850" max="15103" width="9.42578125" style="28" customWidth="1"/>
    <col min="15104" max="15104" width="2.85546875" style="28" customWidth="1"/>
    <col min="15105" max="15105" width="74" style="28" bestFit="1" customWidth="1"/>
    <col min="15106" max="15359" width="9.42578125" style="28" customWidth="1"/>
    <col min="15360" max="15360" width="2.85546875" style="28" customWidth="1"/>
    <col min="15361" max="15361" width="74" style="28" bestFit="1" customWidth="1"/>
    <col min="15362" max="15615" width="9.42578125" style="28" customWidth="1"/>
    <col min="15616" max="15616" width="2.85546875" style="28" customWidth="1"/>
    <col min="15617" max="15617" width="74" style="28" bestFit="1" customWidth="1"/>
    <col min="15618" max="15871" width="9.42578125" style="28" customWidth="1"/>
    <col min="15872" max="15872" width="2.85546875" style="28" customWidth="1"/>
    <col min="15873" max="15873" width="74" style="28" bestFit="1" customWidth="1"/>
    <col min="15874" max="16127" width="9.42578125" style="28" customWidth="1"/>
    <col min="16128" max="16128" width="2.85546875" style="28" customWidth="1"/>
    <col min="16129" max="16129" width="74" style="28" bestFit="1" customWidth="1"/>
    <col min="16130" max="16384" width="9.42578125" style="28" customWidth="1"/>
  </cols>
  <sheetData>
    <row r="1" spans="1:11" ht="84" customHeight="1" x14ac:dyDescent="0.2"/>
    <row r="2" spans="1:11" ht="23.25" x14ac:dyDescent="0.2">
      <c r="A2" s="29" t="s">
        <v>39</v>
      </c>
    </row>
    <row r="3" spans="1:11" ht="23.25" x14ac:dyDescent="0.2">
      <c r="A3" s="63" t="s">
        <v>78</v>
      </c>
    </row>
    <row r="4" spans="1:11" ht="45" customHeight="1" x14ac:dyDescent="0.25">
      <c r="A4" s="64" t="s">
        <v>83</v>
      </c>
      <c r="C4" s="30"/>
      <c r="K4" s="31"/>
    </row>
    <row r="5" spans="1:11" ht="32.25" customHeight="1" x14ac:dyDescent="0.2">
      <c r="A5" s="65" t="s">
        <v>79</v>
      </c>
      <c r="B5" s="32"/>
    </row>
    <row r="6" spans="1:11" ht="15" x14ac:dyDescent="0.2">
      <c r="A6" s="66" t="s">
        <v>40</v>
      </c>
      <c r="B6" s="32"/>
    </row>
    <row r="7" spans="1:11" ht="15.75" x14ac:dyDescent="0.25">
      <c r="A7" s="67" t="s">
        <v>70</v>
      </c>
      <c r="B7" s="34"/>
    </row>
    <row r="8" spans="1:11" ht="28.5" customHeight="1" x14ac:dyDescent="0.2">
      <c r="A8" s="68" t="s">
        <v>80</v>
      </c>
      <c r="B8" s="33"/>
    </row>
    <row r="9" spans="1:11" ht="15" x14ac:dyDescent="0.2">
      <c r="A9" s="68" t="s">
        <v>81</v>
      </c>
      <c r="B9" s="33"/>
    </row>
    <row r="10" spans="1:11" ht="30" customHeight="1" x14ac:dyDescent="0.2">
      <c r="A10" s="65" t="s">
        <v>82</v>
      </c>
    </row>
    <row r="11" spans="1:11" ht="15" x14ac:dyDescent="0.2">
      <c r="A11" s="69" t="s">
        <v>41</v>
      </c>
    </row>
    <row r="12" spans="1:11" ht="26.25" customHeight="1" x14ac:dyDescent="0.2">
      <c r="A12" s="70" t="s">
        <v>42</v>
      </c>
    </row>
    <row r="13" spans="1:11" ht="15" x14ac:dyDescent="0.2">
      <c r="A13" s="70" t="s">
        <v>58</v>
      </c>
    </row>
    <row r="14" spans="1:11" ht="15" x14ac:dyDescent="0.2">
      <c r="A14" s="69" t="s">
        <v>59</v>
      </c>
    </row>
    <row r="15" spans="1:11" x14ac:dyDescent="0.2">
      <c r="A15" s="71"/>
    </row>
    <row r="16" spans="1:11" x14ac:dyDescent="0.2">
      <c r="A16" s="71"/>
    </row>
    <row r="17" spans="1:1" x14ac:dyDescent="0.2">
      <c r="A17" s="71"/>
    </row>
    <row r="18" spans="1:1" x14ac:dyDescent="0.2">
      <c r="A18" s="71"/>
    </row>
    <row r="19" spans="1:1" x14ac:dyDescent="0.2">
      <c r="A19" s="71"/>
    </row>
    <row r="20" spans="1:1" x14ac:dyDescent="0.2">
      <c r="A20" s="71"/>
    </row>
  </sheetData>
  <hyperlinks>
    <hyperlink ref="A6" r:id="rId1" xr:uid="{F75DCE93-76B9-4CEA-8159-A61DFFC4A93A}"/>
    <hyperlink ref="A11" location="Contents!A1" display="Contents" xr:uid="{FB7D15C6-1F07-460F-B9C1-6175AC89ECD3}"/>
    <hyperlink ref="A8" r:id="rId2" display="Published: 31 September 2021" xr:uid="{758A53C1-52E4-4FE8-97AD-FACF32DC3CFD}"/>
    <hyperlink ref="A9" r:id="rId3" display="Next update: May 2021" xr:uid="{63E604A4-CDE4-48E6-B5D9-0E7909F00A95}"/>
    <hyperlink ref="A14" r:id="rId4" display="If you find any problems, or have any feedback, relating to accessibility please email us at firestatistics@homeoffice.gov.uk" xr:uid="{586ABA3A-A29A-4597-9DE8-D4BE6BB98B01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885E4-963B-4697-AEA7-8EF6B1D7C9AF}">
  <dimension ref="A1:E25"/>
  <sheetViews>
    <sheetView workbookViewId="0"/>
  </sheetViews>
  <sheetFormatPr defaultColWidth="9.42578125" defaultRowHeight="14.25" x14ac:dyDescent="0.2"/>
  <cols>
    <col min="1" max="1" width="24.5703125" style="49" customWidth="1"/>
    <col min="2" max="2" width="91.85546875" style="50" customWidth="1"/>
    <col min="3" max="3" width="74.85546875" style="50" bestFit="1" customWidth="1"/>
    <col min="4" max="4" width="25" style="49" customWidth="1"/>
    <col min="5" max="5" width="16.28515625" style="49" customWidth="1"/>
    <col min="6" max="6" width="9.42578125" style="49" customWidth="1"/>
    <col min="7" max="16384" width="9.42578125" style="49"/>
  </cols>
  <sheetData>
    <row r="1" spans="1:5" s="36" customFormat="1" ht="15.6" customHeight="1" x14ac:dyDescent="0.2">
      <c r="A1" s="35" t="s">
        <v>39</v>
      </c>
      <c r="D1" s="37"/>
      <c r="E1" s="37"/>
    </row>
    <row r="2" spans="1:5" s="36" customFormat="1" ht="30" customHeight="1" x14ac:dyDescent="0.2">
      <c r="A2" s="72" t="s">
        <v>84</v>
      </c>
      <c r="B2" s="73"/>
      <c r="D2" s="37"/>
      <c r="E2" s="37"/>
    </row>
    <row r="3" spans="1:5" s="38" customFormat="1" ht="18" customHeight="1" x14ac:dyDescent="0.2">
      <c r="A3" s="38" t="s">
        <v>43</v>
      </c>
      <c r="D3" s="39"/>
      <c r="E3" s="39"/>
    </row>
    <row r="4" spans="1:5" s="38" customFormat="1" ht="18" customHeight="1" x14ac:dyDescent="0.2">
      <c r="A4" s="40" t="s">
        <v>44</v>
      </c>
      <c r="D4" s="39"/>
      <c r="E4" s="39"/>
    </row>
    <row r="5" spans="1:5" s="44" customFormat="1" ht="24" customHeight="1" x14ac:dyDescent="0.25">
      <c r="A5" s="42" t="s">
        <v>45</v>
      </c>
      <c r="B5" s="42" t="s">
        <v>46</v>
      </c>
      <c r="C5" s="42" t="s">
        <v>60</v>
      </c>
      <c r="D5" s="42" t="s">
        <v>47</v>
      </c>
      <c r="E5" s="43" t="s">
        <v>48</v>
      </c>
    </row>
    <row r="6" spans="1:5" s="48" customFormat="1" ht="12.75" customHeight="1" x14ac:dyDescent="0.2">
      <c r="A6" s="41" t="s">
        <v>50</v>
      </c>
      <c r="B6" s="45" t="s">
        <v>52</v>
      </c>
      <c r="C6" s="45" t="s">
        <v>61</v>
      </c>
      <c r="D6" s="46" t="s">
        <v>85</v>
      </c>
      <c r="E6" s="47" t="s">
        <v>49</v>
      </c>
    </row>
    <row r="7" spans="1:5" s="48" customFormat="1" ht="13.9" customHeight="1" x14ac:dyDescent="0.2">
      <c r="A7" s="76" t="s">
        <v>87</v>
      </c>
      <c r="B7" s="45" t="s">
        <v>54</v>
      </c>
      <c r="C7" s="45" t="s">
        <v>64</v>
      </c>
      <c r="D7" s="46" t="s">
        <v>85</v>
      </c>
      <c r="E7" s="47" t="s">
        <v>49</v>
      </c>
    </row>
    <row r="8" spans="1:5" s="48" customFormat="1" ht="12.75" customHeight="1" x14ac:dyDescent="0.2">
      <c r="A8" s="41" t="s">
        <v>51</v>
      </c>
      <c r="B8" s="45" t="s">
        <v>53</v>
      </c>
      <c r="C8" s="45" t="s">
        <v>62</v>
      </c>
      <c r="D8" s="46" t="s">
        <v>85</v>
      </c>
      <c r="E8" s="47" t="s">
        <v>49</v>
      </c>
    </row>
    <row r="9" spans="1:5" s="48" customFormat="1" ht="13.9" customHeight="1" x14ac:dyDescent="0.2">
      <c r="A9" s="76" t="s">
        <v>88</v>
      </c>
      <c r="B9" s="45" t="s">
        <v>55</v>
      </c>
      <c r="C9" s="45" t="s">
        <v>63</v>
      </c>
      <c r="D9" s="46" t="s">
        <v>85</v>
      </c>
      <c r="E9" s="47" t="s">
        <v>49</v>
      </c>
    </row>
    <row r="10" spans="1:5" s="44" customFormat="1" ht="15" x14ac:dyDescent="0.25">
      <c r="A10" s="49"/>
      <c r="B10" s="50"/>
      <c r="C10" s="50"/>
      <c r="D10" s="51"/>
      <c r="E10" s="49"/>
    </row>
    <row r="11" spans="1:5" s="44" customFormat="1" ht="15" x14ac:dyDescent="0.25">
      <c r="A11" s="49"/>
      <c r="B11" s="50"/>
      <c r="C11" s="50"/>
      <c r="D11" s="51"/>
      <c r="E11" s="49"/>
    </row>
    <row r="12" spans="1:5" s="44" customFormat="1" ht="15" x14ac:dyDescent="0.25">
      <c r="A12" s="49"/>
      <c r="B12" s="50"/>
      <c r="C12" s="50"/>
      <c r="D12" s="51"/>
      <c r="E12" s="49"/>
    </row>
    <row r="13" spans="1:5" s="44" customFormat="1" ht="15" x14ac:dyDescent="0.25">
      <c r="A13" s="49"/>
      <c r="B13" s="50"/>
      <c r="C13" s="50"/>
      <c r="D13" s="51"/>
      <c r="E13" s="49"/>
    </row>
    <row r="14" spans="1:5" s="44" customFormat="1" ht="15" x14ac:dyDescent="0.25">
      <c r="A14" s="49"/>
      <c r="B14" s="50"/>
      <c r="C14" s="50"/>
      <c r="D14" s="51"/>
      <c r="E14" s="49"/>
    </row>
    <row r="15" spans="1:5" s="44" customFormat="1" ht="15" x14ac:dyDescent="0.25">
      <c r="A15" s="49"/>
      <c r="B15" s="50"/>
      <c r="C15" s="50"/>
      <c r="D15" s="51"/>
      <c r="E15" s="49"/>
    </row>
    <row r="16" spans="1:5" s="44" customFormat="1" ht="15" x14ac:dyDescent="0.25">
      <c r="A16" s="49"/>
      <c r="B16" s="50"/>
      <c r="C16" s="50"/>
      <c r="D16" s="51"/>
      <c r="E16" s="49"/>
    </row>
    <row r="17" spans="1:5" s="44" customFormat="1" ht="15" x14ac:dyDescent="0.25">
      <c r="A17" s="49"/>
      <c r="B17" s="50"/>
      <c r="C17" s="50"/>
      <c r="D17" s="51"/>
      <c r="E17" s="49"/>
    </row>
    <row r="18" spans="1:5" s="44" customFormat="1" ht="15" x14ac:dyDescent="0.25">
      <c r="A18" s="49"/>
      <c r="B18" s="50"/>
      <c r="C18" s="50"/>
      <c r="D18" s="51"/>
      <c r="E18" s="49"/>
    </row>
    <row r="19" spans="1:5" s="44" customFormat="1" ht="15" x14ac:dyDescent="0.25">
      <c r="A19" s="49"/>
      <c r="B19" s="50"/>
      <c r="C19" s="50"/>
      <c r="D19" s="51"/>
      <c r="E19" s="49"/>
    </row>
    <row r="20" spans="1:5" s="44" customFormat="1" ht="15" x14ac:dyDescent="0.25">
      <c r="A20" s="49"/>
      <c r="B20" s="50"/>
      <c r="C20" s="50"/>
      <c r="D20" s="51"/>
      <c r="E20" s="49"/>
    </row>
    <row r="21" spans="1:5" s="44" customFormat="1" ht="15" x14ac:dyDescent="0.25">
      <c r="A21" s="49"/>
      <c r="B21" s="50"/>
      <c r="C21" s="50"/>
      <c r="D21" s="51"/>
      <c r="E21" s="49"/>
    </row>
    <row r="22" spans="1:5" s="44" customFormat="1" ht="15" x14ac:dyDescent="0.25">
      <c r="B22" s="50"/>
      <c r="C22" s="50"/>
      <c r="D22" s="51"/>
      <c r="E22" s="49"/>
    </row>
    <row r="23" spans="1:5" s="44" customFormat="1" ht="15" x14ac:dyDescent="0.25">
      <c r="B23" s="50"/>
      <c r="C23" s="50"/>
      <c r="D23" s="51"/>
      <c r="E23" s="49"/>
    </row>
    <row r="24" spans="1:5" s="44" customFormat="1" ht="15" x14ac:dyDescent="0.25">
      <c r="B24" s="50"/>
      <c r="C24" s="50"/>
      <c r="D24" s="51"/>
      <c r="E24" s="49"/>
    </row>
    <row r="25" spans="1:5" s="44" customFormat="1" ht="15" x14ac:dyDescent="0.25">
      <c r="B25" s="50"/>
      <c r="C25" s="50"/>
      <c r="D25" s="51"/>
      <c r="E25" s="49"/>
    </row>
  </sheetData>
  <phoneticPr fontId="25" type="noConversion"/>
  <hyperlinks>
    <hyperlink ref="A4" location="Cover_sheet!A1" display="Cover sheet" xr:uid="{E1D66B6A-FC5A-40F1-980C-BEAAFD3EA2E7}"/>
    <hyperlink ref="A6" location="FIRE0511a!A1" display="FIRE05011a" xr:uid="{4E5E5097-BEAB-4F01-BFBE-478B350D41A6}"/>
    <hyperlink ref="A8" location="FIRE0511b!A1" display="FIRE05011b" xr:uid="{0F607D4A-9AF2-490E-8EF6-03E94FB478BE}"/>
    <hyperlink ref="A7" location="'Data - rescues'!A1" display="Data - rescues" xr:uid="{A2847C4F-BF53-4489-BFA0-179989C0A27E}"/>
    <hyperlink ref="A9" location="'Data - evacuations'!A1" display="Data - evacuations" xr:uid="{E960A827-2E33-46F1-BAA4-5360AF73705F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9"/>
  <sheetViews>
    <sheetView workbookViewId="0"/>
  </sheetViews>
  <sheetFormatPr defaultRowHeight="15" x14ac:dyDescent="0.25"/>
  <cols>
    <col min="1" max="1" width="16.140625" style="24" bestFit="1" customWidth="1"/>
    <col min="2" max="2" width="21.5703125" style="24" bestFit="1" customWidth="1"/>
    <col min="3" max="3" width="9.5703125" style="24" bestFit="1" customWidth="1"/>
    <col min="4" max="16384" width="9.140625" style="24"/>
  </cols>
  <sheetData>
    <row r="1" spans="1:3" x14ac:dyDescent="0.25">
      <c r="A1" s="24" t="s">
        <v>0</v>
      </c>
      <c r="B1" s="24" t="s">
        <v>73</v>
      </c>
      <c r="C1" s="24" t="s">
        <v>74</v>
      </c>
    </row>
    <row r="2" spans="1:3" x14ac:dyDescent="0.25">
      <c r="A2" s="60" t="s">
        <v>7</v>
      </c>
      <c r="B2" s="60" t="s">
        <v>3</v>
      </c>
      <c r="C2" s="74">
        <v>3580</v>
      </c>
    </row>
    <row r="3" spans="1:3" x14ac:dyDescent="0.25">
      <c r="A3" s="60" t="s">
        <v>7</v>
      </c>
      <c r="B3" s="60" t="s">
        <v>23</v>
      </c>
      <c r="C3" s="74">
        <v>430</v>
      </c>
    </row>
    <row r="4" spans="1:3" x14ac:dyDescent="0.25">
      <c r="A4" s="60" t="s">
        <v>7</v>
      </c>
      <c r="B4" s="60" t="s">
        <v>4</v>
      </c>
      <c r="C4" s="74">
        <v>50</v>
      </c>
    </row>
    <row r="5" spans="1:3" x14ac:dyDescent="0.25">
      <c r="A5" s="60" t="s">
        <v>7</v>
      </c>
      <c r="B5" s="60" t="s">
        <v>24</v>
      </c>
      <c r="C5" s="74">
        <v>104</v>
      </c>
    </row>
    <row r="6" spans="1:3" x14ac:dyDescent="0.25">
      <c r="A6" s="60" t="s">
        <v>8</v>
      </c>
      <c r="B6" s="60" t="s">
        <v>3</v>
      </c>
      <c r="C6" s="74">
        <v>3307</v>
      </c>
    </row>
    <row r="7" spans="1:3" x14ac:dyDescent="0.25">
      <c r="A7" s="60" t="s">
        <v>8</v>
      </c>
      <c r="B7" s="60" t="s">
        <v>23</v>
      </c>
      <c r="C7" s="74">
        <v>437</v>
      </c>
    </row>
    <row r="8" spans="1:3" x14ac:dyDescent="0.25">
      <c r="A8" s="60" t="s">
        <v>8</v>
      </c>
      <c r="B8" s="60" t="s">
        <v>4</v>
      </c>
      <c r="C8" s="74">
        <v>50</v>
      </c>
    </row>
    <row r="9" spans="1:3" x14ac:dyDescent="0.25">
      <c r="A9" s="60" t="s">
        <v>8</v>
      </c>
      <c r="B9" s="60" t="s">
        <v>24</v>
      </c>
      <c r="C9" s="74">
        <v>121</v>
      </c>
    </row>
    <row r="10" spans="1:3" x14ac:dyDescent="0.25">
      <c r="A10" s="60" t="s">
        <v>9</v>
      </c>
      <c r="B10" s="60" t="s">
        <v>3</v>
      </c>
      <c r="C10" s="74">
        <v>2991</v>
      </c>
    </row>
    <row r="11" spans="1:3" x14ac:dyDescent="0.25">
      <c r="A11" s="60" t="s">
        <v>9</v>
      </c>
      <c r="B11" s="60" t="s">
        <v>23</v>
      </c>
      <c r="C11" s="74">
        <v>327</v>
      </c>
    </row>
    <row r="12" spans="1:3" x14ac:dyDescent="0.25">
      <c r="A12" s="60" t="s">
        <v>9</v>
      </c>
      <c r="B12" s="60" t="s">
        <v>4</v>
      </c>
      <c r="C12" s="74">
        <v>49</v>
      </c>
    </row>
    <row r="13" spans="1:3" x14ac:dyDescent="0.25">
      <c r="A13" s="60" t="s">
        <v>9</v>
      </c>
      <c r="B13" s="60" t="s">
        <v>24</v>
      </c>
      <c r="C13" s="74">
        <v>99</v>
      </c>
    </row>
    <row r="14" spans="1:3" x14ac:dyDescent="0.25">
      <c r="A14" s="60" t="s">
        <v>10</v>
      </c>
      <c r="B14" s="60" t="s">
        <v>3</v>
      </c>
      <c r="C14" s="74">
        <v>2720</v>
      </c>
    </row>
    <row r="15" spans="1:3" x14ac:dyDescent="0.25">
      <c r="A15" s="60" t="s">
        <v>10</v>
      </c>
      <c r="B15" s="60" t="s">
        <v>23</v>
      </c>
      <c r="C15" s="74">
        <v>402</v>
      </c>
    </row>
    <row r="16" spans="1:3" x14ac:dyDescent="0.25">
      <c r="A16" s="60" t="s">
        <v>10</v>
      </c>
      <c r="B16" s="60" t="s">
        <v>4</v>
      </c>
      <c r="C16" s="74">
        <v>73</v>
      </c>
    </row>
    <row r="17" spans="1:3" x14ac:dyDescent="0.25">
      <c r="A17" s="60" t="s">
        <v>10</v>
      </c>
      <c r="B17" s="60" t="s">
        <v>24</v>
      </c>
      <c r="C17" s="74">
        <v>113</v>
      </c>
    </row>
    <row r="18" spans="1:3" x14ac:dyDescent="0.25">
      <c r="A18" s="60" t="s">
        <v>11</v>
      </c>
      <c r="B18" s="60" t="s">
        <v>3</v>
      </c>
      <c r="C18" s="74">
        <v>2614</v>
      </c>
    </row>
    <row r="19" spans="1:3" x14ac:dyDescent="0.25">
      <c r="A19" s="60" t="s">
        <v>11</v>
      </c>
      <c r="B19" s="60" t="s">
        <v>23</v>
      </c>
      <c r="C19" s="74">
        <v>400</v>
      </c>
    </row>
    <row r="20" spans="1:3" x14ac:dyDescent="0.25">
      <c r="A20" s="60" t="s">
        <v>11</v>
      </c>
      <c r="B20" s="60" t="s">
        <v>4</v>
      </c>
      <c r="C20" s="74">
        <v>31</v>
      </c>
    </row>
    <row r="21" spans="1:3" x14ac:dyDescent="0.25">
      <c r="A21" s="60" t="s">
        <v>11</v>
      </c>
      <c r="B21" s="60" t="s">
        <v>24</v>
      </c>
      <c r="C21" s="74">
        <v>140</v>
      </c>
    </row>
    <row r="22" spans="1:3" x14ac:dyDescent="0.25">
      <c r="A22" s="60" t="s">
        <v>12</v>
      </c>
      <c r="B22" s="60" t="s">
        <v>3</v>
      </c>
      <c r="C22" s="74">
        <v>2563</v>
      </c>
    </row>
    <row r="23" spans="1:3" x14ac:dyDescent="0.25">
      <c r="A23" s="60" t="s">
        <v>12</v>
      </c>
      <c r="B23" s="60" t="s">
        <v>23</v>
      </c>
      <c r="C23" s="74">
        <v>565</v>
      </c>
    </row>
    <row r="24" spans="1:3" x14ac:dyDescent="0.25">
      <c r="A24" s="60" t="s">
        <v>12</v>
      </c>
      <c r="B24" s="60" t="s">
        <v>4</v>
      </c>
      <c r="C24" s="74">
        <v>39</v>
      </c>
    </row>
    <row r="25" spans="1:3" x14ac:dyDescent="0.25">
      <c r="A25" s="60" t="s">
        <v>12</v>
      </c>
      <c r="B25" s="60" t="s">
        <v>24</v>
      </c>
      <c r="C25" s="74">
        <v>129</v>
      </c>
    </row>
    <row r="26" spans="1:3" x14ac:dyDescent="0.25">
      <c r="A26" s="60" t="s">
        <v>13</v>
      </c>
      <c r="B26" s="60" t="s">
        <v>3</v>
      </c>
      <c r="C26" s="74">
        <v>2430</v>
      </c>
    </row>
    <row r="27" spans="1:3" x14ac:dyDescent="0.25">
      <c r="A27" s="60" t="s">
        <v>13</v>
      </c>
      <c r="B27" s="60" t="s">
        <v>23</v>
      </c>
      <c r="C27" s="74">
        <v>617</v>
      </c>
    </row>
    <row r="28" spans="1:3" x14ac:dyDescent="0.25">
      <c r="A28" s="60" t="s">
        <v>13</v>
      </c>
      <c r="B28" s="60" t="s">
        <v>4</v>
      </c>
      <c r="C28" s="74">
        <v>36</v>
      </c>
    </row>
    <row r="29" spans="1:3" x14ac:dyDescent="0.25">
      <c r="A29" s="60" t="s">
        <v>13</v>
      </c>
      <c r="B29" s="60" t="s">
        <v>24</v>
      </c>
      <c r="C29" s="74">
        <v>127</v>
      </c>
    </row>
    <row r="30" spans="1:3" x14ac:dyDescent="0.25">
      <c r="A30" s="60" t="s">
        <v>14</v>
      </c>
      <c r="B30" s="60" t="s">
        <v>3</v>
      </c>
      <c r="C30" s="74">
        <v>2454</v>
      </c>
    </row>
    <row r="31" spans="1:3" x14ac:dyDescent="0.25">
      <c r="A31" s="60" t="s">
        <v>14</v>
      </c>
      <c r="B31" s="60" t="s">
        <v>23</v>
      </c>
      <c r="C31" s="74">
        <v>512</v>
      </c>
    </row>
    <row r="32" spans="1:3" x14ac:dyDescent="0.25">
      <c r="A32" s="60" t="s">
        <v>14</v>
      </c>
      <c r="B32" s="60" t="s">
        <v>4</v>
      </c>
      <c r="C32" s="74">
        <v>45</v>
      </c>
    </row>
    <row r="33" spans="1:3" x14ac:dyDescent="0.25">
      <c r="A33" s="60" t="s">
        <v>14</v>
      </c>
      <c r="B33" s="60" t="s">
        <v>24</v>
      </c>
      <c r="C33" s="74">
        <v>114</v>
      </c>
    </row>
    <row r="34" spans="1:3" x14ac:dyDescent="0.25">
      <c r="A34" s="60" t="s">
        <v>36</v>
      </c>
      <c r="B34" s="60" t="s">
        <v>3</v>
      </c>
      <c r="C34" s="74">
        <v>2356</v>
      </c>
    </row>
    <row r="35" spans="1:3" x14ac:dyDescent="0.25">
      <c r="A35" s="60" t="s">
        <v>36</v>
      </c>
      <c r="B35" s="60" t="s">
        <v>23</v>
      </c>
      <c r="C35" s="74">
        <v>449</v>
      </c>
    </row>
    <row r="36" spans="1:3" x14ac:dyDescent="0.25">
      <c r="A36" s="60" t="s">
        <v>36</v>
      </c>
      <c r="B36" s="60" t="s">
        <v>4</v>
      </c>
      <c r="C36" s="74">
        <v>54</v>
      </c>
    </row>
    <row r="37" spans="1:3" x14ac:dyDescent="0.25">
      <c r="A37" s="60" t="s">
        <v>36</v>
      </c>
      <c r="B37" s="60" t="s">
        <v>24</v>
      </c>
      <c r="C37" s="74">
        <v>129</v>
      </c>
    </row>
    <row r="38" spans="1:3" x14ac:dyDescent="0.25">
      <c r="A38" s="60" t="s">
        <v>38</v>
      </c>
      <c r="B38" s="60" t="s">
        <v>3</v>
      </c>
      <c r="C38" s="74">
        <v>2336</v>
      </c>
    </row>
    <row r="39" spans="1:3" x14ac:dyDescent="0.25">
      <c r="A39" s="60" t="s">
        <v>38</v>
      </c>
      <c r="B39" s="60" t="s">
        <v>23</v>
      </c>
      <c r="C39" s="74">
        <v>487</v>
      </c>
    </row>
    <row r="40" spans="1:3" x14ac:dyDescent="0.25">
      <c r="A40" s="60" t="s">
        <v>38</v>
      </c>
      <c r="B40" s="60" t="s">
        <v>4</v>
      </c>
      <c r="C40" s="74">
        <v>56</v>
      </c>
    </row>
    <row r="41" spans="1:3" x14ac:dyDescent="0.25">
      <c r="A41" s="60" t="s">
        <v>38</v>
      </c>
      <c r="B41" s="60" t="s">
        <v>24</v>
      </c>
      <c r="C41" s="74">
        <v>136</v>
      </c>
    </row>
    <row r="42" spans="1:3" x14ac:dyDescent="0.25">
      <c r="A42" s="60" t="s">
        <v>57</v>
      </c>
      <c r="B42" s="60" t="s">
        <v>3</v>
      </c>
      <c r="C42" s="74">
        <v>2289</v>
      </c>
    </row>
    <row r="43" spans="1:3" x14ac:dyDescent="0.25">
      <c r="A43" s="60" t="s">
        <v>57</v>
      </c>
      <c r="B43" s="60" t="s">
        <v>23</v>
      </c>
      <c r="C43" s="74">
        <v>334</v>
      </c>
    </row>
    <row r="44" spans="1:3" x14ac:dyDescent="0.25">
      <c r="A44" s="60" t="s">
        <v>57</v>
      </c>
      <c r="B44" s="60" t="s">
        <v>4</v>
      </c>
      <c r="C44" s="74">
        <v>35</v>
      </c>
    </row>
    <row r="45" spans="1:3" x14ac:dyDescent="0.25">
      <c r="A45" s="60" t="s">
        <v>57</v>
      </c>
      <c r="B45" s="60" t="s">
        <v>24</v>
      </c>
      <c r="C45" s="74">
        <v>102</v>
      </c>
    </row>
    <row r="46" spans="1:3" x14ac:dyDescent="0.25">
      <c r="A46" s="60" t="s">
        <v>77</v>
      </c>
      <c r="B46" s="60" t="s">
        <v>3</v>
      </c>
      <c r="C46" s="74">
        <v>2195</v>
      </c>
    </row>
    <row r="47" spans="1:3" x14ac:dyDescent="0.25">
      <c r="A47" s="60" t="s">
        <v>77</v>
      </c>
      <c r="B47" s="60" t="s">
        <v>23</v>
      </c>
      <c r="C47" s="74">
        <v>429</v>
      </c>
    </row>
    <row r="48" spans="1:3" x14ac:dyDescent="0.25">
      <c r="A48" s="60" t="s">
        <v>77</v>
      </c>
      <c r="B48" s="60" t="s">
        <v>4</v>
      </c>
      <c r="C48" s="74">
        <v>41</v>
      </c>
    </row>
    <row r="49" spans="1:3" x14ac:dyDescent="0.25">
      <c r="A49" s="60" t="s">
        <v>77</v>
      </c>
      <c r="B49" s="60" t="s">
        <v>24</v>
      </c>
      <c r="C49" s="74">
        <v>129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CDF06-5137-4315-A8DB-480A2A5F8663}">
  <sheetPr>
    <tabColor rgb="FFFF0000"/>
  </sheetPr>
  <dimension ref="A1:C5"/>
  <sheetViews>
    <sheetView workbookViewId="0">
      <selection sqref="A1:C1"/>
    </sheetView>
  </sheetViews>
  <sheetFormatPr defaultRowHeight="15" x14ac:dyDescent="0.25"/>
  <sheetData>
    <row r="1" spans="1:3" x14ac:dyDescent="0.25">
      <c r="A1" s="24" t="s">
        <v>0</v>
      </c>
      <c r="B1" s="24" t="s">
        <v>73</v>
      </c>
      <c r="C1" s="24" t="s">
        <v>74</v>
      </c>
    </row>
    <row r="2" spans="1:3" x14ac:dyDescent="0.25">
      <c r="A2" t="s">
        <v>2</v>
      </c>
      <c r="B2" t="s">
        <v>3</v>
      </c>
      <c r="C2">
        <v>3682</v>
      </c>
    </row>
    <row r="3" spans="1:3" x14ac:dyDescent="0.25">
      <c r="A3" t="s">
        <v>2</v>
      </c>
      <c r="B3" t="s">
        <v>23</v>
      </c>
      <c r="C3">
        <v>495</v>
      </c>
    </row>
    <row r="4" spans="1:3" x14ac:dyDescent="0.25">
      <c r="A4" t="s">
        <v>2</v>
      </c>
      <c r="B4" t="s">
        <v>4</v>
      </c>
      <c r="C4">
        <v>49</v>
      </c>
    </row>
    <row r="5" spans="1:3" x14ac:dyDescent="0.25">
      <c r="A5" t="s">
        <v>2</v>
      </c>
      <c r="B5" t="s">
        <v>24</v>
      </c>
      <c r="C5">
        <v>141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workbookViewId="0">
      <pane ySplit="3" topLeftCell="A4" activePane="bottomLeft" state="frozen"/>
      <selection pane="bottomLeft"/>
    </sheetView>
  </sheetViews>
  <sheetFormatPr defaultColWidth="9.140625" defaultRowHeight="15" x14ac:dyDescent="0.25"/>
  <cols>
    <col min="1" max="1" width="12.140625" style="2" customWidth="1"/>
    <col min="2" max="6" width="19.7109375" style="2" customWidth="1"/>
    <col min="7" max="7" width="9.140625" style="2" customWidth="1"/>
    <col min="8" max="16384" width="9.140625" style="2"/>
  </cols>
  <sheetData>
    <row r="1" spans="1:14" ht="18.75" x14ac:dyDescent="0.4">
      <c r="A1" s="61" t="s">
        <v>34</v>
      </c>
      <c r="B1" s="52"/>
      <c r="C1" s="52"/>
      <c r="D1" s="52"/>
      <c r="E1" s="52"/>
      <c r="F1" s="52"/>
      <c r="G1" s="1"/>
      <c r="H1" s="1"/>
      <c r="I1" s="1"/>
      <c r="J1" s="1"/>
    </row>
    <row r="2" spans="1:14" ht="33" customHeight="1" thickBot="1" x14ac:dyDescent="0.3">
      <c r="A2" s="4"/>
      <c r="C2" s="53"/>
      <c r="D2" s="53" t="s">
        <v>1</v>
      </c>
      <c r="E2" s="53"/>
      <c r="F2" s="53"/>
    </row>
    <row r="3" spans="1:14" ht="30" customHeight="1" thickBot="1" x14ac:dyDescent="0.3">
      <c r="A3" s="6" t="s">
        <v>21</v>
      </c>
      <c r="B3" s="7" t="s">
        <v>22</v>
      </c>
      <c r="C3" s="8" t="s">
        <v>3</v>
      </c>
      <c r="D3" s="8" t="s">
        <v>23</v>
      </c>
      <c r="E3" s="8" t="s">
        <v>24</v>
      </c>
      <c r="F3" s="8" t="s">
        <v>4</v>
      </c>
    </row>
    <row r="4" spans="1:14" x14ac:dyDescent="0.25">
      <c r="A4" s="4" t="s">
        <v>2</v>
      </c>
      <c r="B4" s="18" cm="1">
        <f t="array" ref="B4">SUMPRODUCT((Data_rescues_2009_10!$A$2:$A$89=FIRE0511a!$A4)*(Data_rescues_2009_10!$C$2:$C$89))</f>
        <v>4367</v>
      </c>
      <c r="C4" s="19" cm="1">
        <f t="array" ref="C4">SUMPRODUCT((Data_rescues_2009_10!$A$2:$A$89=FIRE0511a!$A4)*(Data_rescues_2009_10!$B$2:$B$89=FIRE0511a!C$3)*(Data_rescues_2009_10!$C$2:$C$89))</f>
        <v>3682</v>
      </c>
      <c r="D4" s="19" cm="1">
        <f t="array" ref="D4">SUMPRODUCT((Data_rescues_2009_10!$A$2:$A$89=FIRE0511a!$A4)*(Data_rescues_2009_10!$B$2:$B$89=FIRE0511a!D$3)*(Data_rescues_2009_10!$C$2:$C$89))</f>
        <v>495</v>
      </c>
      <c r="E4" s="19" cm="1">
        <f t="array" ref="E4">SUMPRODUCT((Data_rescues_2009_10!$A$2:$A$89=FIRE0511a!$A4)*(Data_rescues_2009_10!$B$2:$B$89=FIRE0511a!E$3)*(Data_rescues_2009_10!$C$2:$C$89))</f>
        <v>141</v>
      </c>
      <c r="F4" s="19" cm="1">
        <f t="array" ref="F4">SUMPRODUCT((Data_rescues_2009_10!$A$2:$A$89=FIRE0511a!$A4)*(Data_rescues_2009_10!$B$2:$B$89=FIRE0511a!F$3)*(Data_rescues_2009_10!$C$2:$C$89))</f>
        <v>49</v>
      </c>
      <c r="G4" s="13"/>
      <c r="H4" s="13"/>
      <c r="I4" s="77"/>
      <c r="J4" s="77"/>
      <c r="K4" s="77"/>
      <c r="L4" s="77"/>
      <c r="M4" s="77"/>
    </row>
    <row r="5" spans="1:14" x14ac:dyDescent="0.25">
      <c r="A5" s="4" t="s">
        <v>7</v>
      </c>
      <c r="B5" s="18" cm="1">
        <f t="array" ref="B5">SUMPRODUCT(('Data - rescues'!$A$2:$A$49864=FIRE0511a!$A5)*('Data - rescues'!$C$2:$C$49864))</f>
        <v>4164</v>
      </c>
      <c r="C5" s="19" cm="1">
        <f t="array" ref="C5">SUMPRODUCT(('Data - rescues'!$A$2:$A$49864=FIRE0511a!$A5)*('Data - rescues'!$B$2:$B$49864=FIRE0511a!C$3)*('Data - rescues'!$C$2:$C$49864))</f>
        <v>3580</v>
      </c>
      <c r="D5" s="19" cm="1">
        <f t="array" ref="D5">SUMPRODUCT(('Data - rescues'!$A$2:$A$49864=FIRE0511a!$A5)*('Data - rescues'!$B$2:$B$49864=FIRE0511a!D$3)*('Data - rescues'!$C$2:$C$49864))</f>
        <v>430</v>
      </c>
      <c r="E5" s="19" cm="1">
        <f t="array" ref="E5">SUMPRODUCT(('Data - rescues'!$A$2:$A$49864=FIRE0511a!$A5)*('Data - rescues'!$B$2:$B$49864=FIRE0511a!E$3)*('Data - rescues'!$C$2:$C$49864))</f>
        <v>104</v>
      </c>
      <c r="F5" s="19" cm="1">
        <f t="array" ref="F5">SUMPRODUCT(('Data - rescues'!$A$2:$A$49864=FIRE0511a!$A5)*('Data - rescues'!$B$2:$B$49864=FIRE0511a!F$3)*('Data - rescues'!$C$2:$C$49864))</f>
        <v>50</v>
      </c>
      <c r="G5" s="13"/>
      <c r="H5" s="13"/>
      <c r="I5" s="77"/>
      <c r="J5" s="77"/>
      <c r="K5" s="77"/>
      <c r="L5" s="77"/>
      <c r="M5" s="77"/>
    </row>
    <row r="6" spans="1:14" x14ac:dyDescent="0.25">
      <c r="A6" s="4" t="s">
        <v>8</v>
      </c>
      <c r="B6" s="18" cm="1">
        <f t="array" ref="B6">SUMPRODUCT(('Data - rescues'!$A$2:$A$49864=FIRE0511a!$A6)*('Data - rescues'!$C$2:$C$49864))</f>
        <v>3915</v>
      </c>
      <c r="C6" s="19" cm="1">
        <f t="array" ref="C6">SUMPRODUCT(('Data - rescues'!$A$2:$A$49864=FIRE0511a!$A6)*('Data - rescues'!$B$2:$B$49864=FIRE0511a!C$3)*('Data - rescues'!$C$2:$C$49864))</f>
        <v>3307</v>
      </c>
      <c r="D6" s="19" cm="1">
        <f t="array" ref="D6">SUMPRODUCT(('Data - rescues'!$A$2:$A$49864=FIRE0511a!$A6)*('Data - rescues'!$B$2:$B$49864=FIRE0511a!D$3)*('Data - rescues'!$C$2:$C$49864))</f>
        <v>437</v>
      </c>
      <c r="E6" s="19" cm="1">
        <f t="array" ref="E6">SUMPRODUCT(('Data - rescues'!$A$2:$A$49864=FIRE0511a!$A6)*('Data - rescues'!$B$2:$B$49864=FIRE0511a!E$3)*('Data - rescues'!$C$2:$C$49864))</f>
        <v>121</v>
      </c>
      <c r="F6" s="19" cm="1">
        <f t="array" ref="F6">SUMPRODUCT(('Data - rescues'!$A$2:$A$49864=FIRE0511a!$A6)*('Data - rescues'!$B$2:$B$49864=FIRE0511a!F$3)*('Data - rescues'!$C$2:$C$49864))</f>
        <v>50</v>
      </c>
      <c r="G6" s="13"/>
      <c r="H6" s="13"/>
      <c r="I6" s="77"/>
      <c r="J6" s="77"/>
      <c r="K6" s="77"/>
      <c r="L6" s="77"/>
      <c r="M6" s="77"/>
    </row>
    <row r="7" spans="1:14" x14ac:dyDescent="0.25">
      <c r="A7" s="4" t="s">
        <v>9</v>
      </c>
      <c r="B7" s="18" cm="1">
        <f t="array" ref="B7">SUMPRODUCT(('Data - rescues'!$A$2:$A$49864=FIRE0511a!$A7)*('Data - rescues'!$C$2:$C$49864))</f>
        <v>3466</v>
      </c>
      <c r="C7" s="19" cm="1">
        <f t="array" ref="C7">SUMPRODUCT(('Data - rescues'!$A$2:$A$49864=FIRE0511a!$A7)*('Data - rescues'!$B$2:$B$49864=FIRE0511a!C$3)*('Data - rescues'!$C$2:$C$49864))</f>
        <v>2991</v>
      </c>
      <c r="D7" s="19" cm="1">
        <f t="array" ref="D7">SUMPRODUCT(('Data - rescues'!$A$2:$A$49864=FIRE0511a!$A7)*('Data - rescues'!$B$2:$B$49864=FIRE0511a!D$3)*('Data - rescues'!$C$2:$C$49864))</f>
        <v>327</v>
      </c>
      <c r="E7" s="19" cm="1">
        <f t="array" ref="E7">SUMPRODUCT(('Data - rescues'!$A$2:$A$49864=FIRE0511a!$A7)*('Data - rescues'!$B$2:$B$49864=FIRE0511a!E$3)*('Data - rescues'!$C$2:$C$49864))</f>
        <v>99</v>
      </c>
      <c r="F7" s="19" cm="1">
        <f t="array" ref="F7">SUMPRODUCT(('Data - rescues'!$A$2:$A$49864=FIRE0511a!$A7)*('Data - rescues'!$B$2:$B$49864=FIRE0511a!F$3)*('Data - rescues'!$C$2:$C$49864))</f>
        <v>49</v>
      </c>
      <c r="G7" s="13"/>
      <c r="H7" s="13"/>
      <c r="I7" s="77"/>
      <c r="J7" s="77"/>
      <c r="K7" s="77"/>
      <c r="L7" s="77"/>
      <c r="M7" s="77"/>
    </row>
    <row r="8" spans="1:14" x14ac:dyDescent="0.25">
      <c r="A8" s="4" t="s">
        <v>10</v>
      </c>
      <c r="B8" s="18" cm="1">
        <f t="array" ref="B8">SUMPRODUCT(('Data - rescues'!$A$2:$A$49864=FIRE0511a!$A8)*('Data - rescues'!$C$2:$C$49864))</f>
        <v>3308</v>
      </c>
      <c r="C8" s="19" cm="1">
        <f t="array" ref="C8">SUMPRODUCT(('Data - rescues'!$A$2:$A$49864=FIRE0511a!$A8)*('Data - rescues'!$B$2:$B$49864=FIRE0511a!C$3)*('Data - rescues'!$C$2:$C$49864))</f>
        <v>2720</v>
      </c>
      <c r="D8" s="19" cm="1">
        <f t="array" ref="D8">SUMPRODUCT(('Data - rescues'!$A$2:$A$49864=FIRE0511a!$A8)*('Data - rescues'!$B$2:$B$49864=FIRE0511a!D$3)*('Data - rescues'!$C$2:$C$49864))</f>
        <v>402</v>
      </c>
      <c r="E8" s="19" cm="1">
        <f t="array" ref="E8">SUMPRODUCT(('Data - rescues'!$A$2:$A$49864=FIRE0511a!$A8)*('Data - rescues'!$B$2:$B$49864=FIRE0511a!E$3)*('Data - rescues'!$C$2:$C$49864))</f>
        <v>113</v>
      </c>
      <c r="F8" s="19" cm="1">
        <f t="array" ref="F8">SUMPRODUCT(('Data - rescues'!$A$2:$A$49864=FIRE0511a!$A8)*('Data - rescues'!$B$2:$B$49864=FIRE0511a!F$3)*('Data - rescues'!$C$2:$C$49864))</f>
        <v>73</v>
      </c>
      <c r="G8" s="13"/>
      <c r="H8" s="13"/>
      <c r="I8" s="77"/>
      <c r="J8" s="77"/>
      <c r="K8" s="77"/>
      <c r="L8" s="77"/>
      <c r="M8" s="77"/>
    </row>
    <row r="9" spans="1:14" x14ac:dyDescent="0.25">
      <c r="A9" s="9" t="s">
        <v>11</v>
      </c>
      <c r="B9" s="18" cm="1">
        <f t="array" ref="B9">SUMPRODUCT(('Data - rescues'!$A$2:$A$49864=FIRE0511a!$A9)*('Data - rescues'!$C$2:$C$49864))</f>
        <v>3185</v>
      </c>
      <c r="C9" s="19" cm="1">
        <f t="array" ref="C9">SUMPRODUCT(('Data - rescues'!$A$2:$A$49864=FIRE0511a!$A9)*('Data - rescues'!$B$2:$B$49864=FIRE0511a!C$3)*('Data - rescues'!$C$2:$C$49864))</f>
        <v>2614</v>
      </c>
      <c r="D9" s="19" cm="1">
        <f t="array" ref="D9">SUMPRODUCT(('Data - rescues'!$A$2:$A$49864=FIRE0511a!$A9)*('Data - rescues'!$B$2:$B$49864=FIRE0511a!D$3)*('Data - rescues'!$C$2:$C$49864))</f>
        <v>400</v>
      </c>
      <c r="E9" s="19" cm="1">
        <f t="array" ref="E9">SUMPRODUCT(('Data - rescues'!$A$2:$A$49864=FIRE0511a!$A9)*('Data - rescues'!$B$2:$B$49864=FIRE0511a!E$3)*('Data - rescues'!$C$2:$C$49864))</f>
        <v>140</v>
      </c>
      <c r="F9" s="19" cm="1">
        <f t="array" ref="F9">SUMPRODUCT(('Data - rescues'!$A$2:$A$49864=FIRE0511a!$A9)*('Data - rescues'!$B$2:$B$49864=FIRE0511a!F$3)*('Data - rescues'!$C$2:$C$49864))</f>
        <v>31</v>
      </c>
      <c r="G9" s="13"/>
      <c r="H9" s="13"/>
      <c r="I9" s="77"/>
      <c r="J9" s="77"/>
      <c r="K9" s="77"/>
      <c r="L9" s="77"/>
      <c r="M9" s="77"/>
    </row>
    <row r="10" spans="1:14" x14ac:dyDescent="0.25">
      <c r="A10" s="10" t="s">
        <v>12</v>
      </c>
      <c r="B10" s="18" cm="1">
        <f t="array" ref="B10">SUMPRODUCT(('Data - rescues'!$A$2:$A$49864=FIRE0511a!$A10)*('Data - rescues'!$C$2:$C$49864))</f>
        <v>3296</v>
      </c>
      <c r="C10" s="19" cm="1">
        <f t="array" ref="C10">SUMPRODUCT(('Data - rescues'!$A$2:$A$49864=FIRE0511a!$A10)*('Data - rescues'!$B$2:$B$49864=FIRE0511a!C$3)*('Data - rescues'!$C$2:$C$49864))</f>
        <v>2563</v>
      </c>
      <c r="D10" s="19" cm="1">
        <f t="array" ref="D10">SUMPRODUCT(('Data - rescues'!$A$2:$A$49864=FIRE0511a!$A10)*('Data - rescues'!$B$2:$B$49864=FIRE0511a!D$3)*('Data - rescues'!$C$2:$C$49864))</f>
        <v>565</v>
      </c>
      <c r="E10" s="19" cm="1">
        <f t="array" ref="E10">SUMPRODUCT(('Data - rescues'!$A$2:$A$49864=FIRE0511a!$A10)*('Data - rescues'!$B$2:$B$49864=FIRE0511a!E$3)*('Data - rescues'!$C$2:$C$49864))</f>
        <v>129</v>
      </c>
      <c r="F10" s="19" cm="1">
        <f t="array" ref="F10">SUMPRODUCT(('Data - rescues'!$A$2:$A$49864=FIRE0511a!$A10)*('Data - rescues'!$B$2:$B$49864=FIRE0511a!F$3)*('Data - rescues'!$C$2:$C$49864))</f>
        <v>39</v>
      </c>
      <c r="G10" s="13"/>
      <c r="H10" s="13"/>
      <c r="I10" s="77"/>
      <c r="J10" s="77"/>
      <c r="K10" s="77"/>
      <c r="L10" s="77"/>
      <c r="M10" s="77"/>
    </row>
    <row r="11" spans="1:14" x14ac:dyDescent="0.25">
      <c r="A11" s="10" t="s">
        <v>13</v>
      </c>
      <c r="B11" s="18" cm="1">
        <f t="array" ref="B11">SUMPRODUCT(('Data - rescues'!$A$2:$A$49864=FIRE0511a!$A11)*('Data - rescues'!$C$2:$C$49864))</f>
        <v>3210</v>
      </c>
      <c r="C11" s="19" cm="1">
        <f t="array" ref="C11">SUMPRODUCT(('Data - rescues'!$A$2:$A$49864=FIRE0511a!$A11)*('Data - rescues'!$B$2:$B$49864=FIRE0511a!C$3)*('Data - rescues'!$C$2:$C$49864))</f>
        <v>2430</v>
      </c>
      <c r="D11" s="19" cm="1">
        <f t="array" ref="D11">SUMPRODUCT(('Data - rescues'!$A$2:$A$49864=FIRE0511a!$A11)*('Data - rescues'!$B$2:$B$49864=FIRE0511a!D$3)*('Data - rescues'!$C$2:$C$49864))</f>
        <v>617</v>
      </c>
      <c r="E11" s="19" cm="1">
        <f t="array" ref="E11">SUMPRODUCT(('Data - rescues'!$A$2:$A$49864=FIRE0511a!$A11)*('Data - rescues'!$B$2:$B$49864=FIRE0511a!E$3)*('Data - rescues'!$C$2:$C$49864))</f>
        <v>127</v>
      </c>
      <c r="F11" s="19" cm="1">
        <f t="array" ref="F11">SUMPRODUCT(('Data - rescues'!$A$2:$A$49864=FIRE0511a!$A11)*('Data - rescues'!$B$2:$B$49864=FIRE0511a!F$3)*('Data - rescues'!$C$2:$C$49864))</f>
        <v>36</v>
      </c>
      <c r="G11" s="13"/>
      <c r="H11" s="13"/>
      <c r="I11" s="77"/>
      <c r="J11" s="77"/>
      <c r="K11" s="77"/>
      <c r="L11" s="77"/>
      <c r="M11" s="77"/>
    </row>
    <row r="12" spans="1:14" s="12" customFormat="1" x14ac:dyDescent="0.25">
      <c r="A12" s="9" t="s">
        <v>14</v>
      </c>
      <c r="B12" s="18" cm="1">
        <f t="array" ref="B12">SUMPRODUCT(('Data - rescues'!$A$2:$A$49864=FIRE0511a!$A12)*('Data - rescues'!$C$2:$C$49864))</f>
        <v>3125</v>
      </c>
      <c r="C12" s="19" cm="1">
        <f t="array" ref="C12">SUMPRODUCT(('Data - rescues'!$A$2:$A$49864=FIRE0511a!$A12)*('Data - rescues'!$B$2:$B$49864=FIRE0511a!C$3)*('Data - rescues'!$C$2:$C$49864))</f>
        <v>2454</v>
      </c>
      <c r="D12" s="19" cm="1">
        <f t="array" ref="D12">SUMPRODUCT(('Data - rescues'!$A$2:$A$49864=FIRE0511a!$A12)*('Data - rescues'!$B$2:$B$49864=FIRE0511a!D$3)*('Data - rescues'!$C$2:$C$49864))</f>
        <v>512</v>
      </c>
      <c r="E12" s="19" cm="1">
        <f t="array" ref="E12">SUMPRODUCT(('Data - rescues'!$A$2:$A$49864=FIRE0511a!$A12)*('Data - rescues'!$B$2:$B$49864=FIRE0511a!E$3)*('Data - rescues'!$C$2:$C$49864))</f>
        <v>114</v>
      </c>
      <c r="F12" s="19" cm="1">
        <f t="array" ref="F12">SUMPRODUCT(('Data - rescues'!$A$2:$A$49864=FIRE0511a!$A12)*('Data - rescues'!$B$2:$B$49864=FIRE0511a!F$3)*('Data - rescues'!$C$2:$C$49864))</f>
        <v>45</v>
      </c>
      <c r="G12" s="13"/>
      <c r="H12" s="13"/>
      <c r="I12" s="77"/>
      <c r="J12" s="77"/>
      <c r="K12" s="77"/>
      <c r="L12" s="77"/>
      <c r="M12" s="77"/>
    </row>
    <row r="13" spans="1:14" s="12" customFormat="1" x14ac:dyDescent="0.25">
      <c r="A13" s="9" t="s">
        <v>36</v>
      </c>
      <c r="B13" s="18" cm="1">
        <f t="array" ref="B13">SUMPRODUCT(('Data - rescues'!$A$2:$A$49864=FIRE0511a!$A13)*('Data - rescues'!$C$2:$C$49864))</f>
        <v>2988</v>
      </c>
      <c r="C13" s="19" cm="1">
        <f t="array" ref="C13">SUMPRODUCT(('Data - rescues'!$A$2:$A$49864=FIRE0511a!$A13)*('Data - rescues'!$B$2:$B$49864=FIRE0511a!C$3)*('Data - rescues'!$C$2:$C$49864))</f>
        <v>2356</v>
      </c>
      <c r="D13" s="19" cm="1">
        <f t="array" ref="D13">SUMPRODUCT(('Data - rescues'!$A$2:$A$49864=FIRE0511a!$A13)*('Data - rescues'!$B$2:$B$49864=FIRE0511a!D$3)*('Data - rescues'!$C$2:$C$49864))</f>
        <v>449</v>
      </c>
      <c r="E13" s="19" cm="1">
        <f t="array" ref="E13">SUMPRODUCT(('Data - rescues'!$A$2:$A$49864=FIRE0511a!$A13)*('Data - rescues'!$B$2:$B$49864=FIRE0511a!E$3)*('Data - rescues'!$C$2:$C$49864))</f>
        <v>129</v>
      </c>
      <c r="F13" s="19" cm="1">
        <f t="array" ref="F13">SUMPRODUCT(('Data - rescues'!$A$2:$A$49864=FIRE0511a!$A13)*('Data - rescues'!$B$2:$B$49864=FIRE0511a!F$3)*('Data - rescues'!$C$2:$C$49864))</f>
        <v>54</v>
      </c>
      <c r="G13" s="13"/>
      <c r="H13" s="13"/>
      <c r="I13" s="77"/>
      <c r="J13" s="77"/>
      <c r="K13" s="77"/>
      <c r="L13" s="77"/>
      <c r="M13" s="77"/>
    </row>
    <row r="14" spans="1:14" s="12" customFormat="1" x14ac:dyDescent="0.25">
      <c r="A14" s="9" t="s">
        <v>38</v>
      </c>
      <c r="B14" s="18" cm="1">
        <f t="array" ref="B14">SUMPRODUCT(('Data - rescues'!$A$2:$A$49864=FIRE0511a!$A14)*('Data - rescues'!$C$2:$C$49864))</f>
        <v>3015</v>
      </c>
      <c r="C14" s="19" cm="1">
        <f t="array" ref="C14">SUMPRODUCT(('Data - rescues'!$A$2:$A$49864=FIRE0511a!$A14)*('Data - rescues'!$B$2:$B$49864=FIRE0511a!C$3)*('Data - rescues'!$C$2:$C$49864))</f>
        <v>2336</v>
      </c>
      <c r="D14" s="19" cm="1">
        <f t="array" ref="D14">SUMPRODUCT(('Data - rescues'!$A$2:$A$49864=FIRE0511a!$A14)*('Data - rescues'!$B$2:$B$49864=FIRE0511a!D$3)*('Data - rescues'!$C$2:$C$49864))</f>
        <v>487</v>
      </c>
      <c r="E14" s="19" cm="1">
        <f t="array" ref="E14">SUMPRODUCT(('Data - rescues'!$A$2:$A$49864=FIRE0511a!$A14)*('Data - rescues'!$B$2:$B$49864=FIRE0511a!E$3)*('Data - rescues'!$C$2:$C$49864))</f>
        <v>136</v>
      </c>
      <c r="F14" s="19" cm="1">
        <f t="array" ref="F14">SUMPRODUCT(('Data - rescues'!$A$2:$A$49864=FIRE0511a!$A14)*('Data - rescues'!$B$2:$B$49864=FIRE0511a!F$3)*('Data - rescues'!$C$2:$C$49864))</f>
        <v>56</v>
      </c>
      <c r="G14" s="13"/>
      <c r="H14" s="13"/>
      <c r="I14" s="77"/>
      <c r="J14" s="77"/>
      <c r="K14" s="77"/>
      <c r="L14" s="77"/>
      <c r="M14" s="77"/>
    </row>
    <row r="15" spans="1:14" s="12" customFormat="1" x14ac:dyDescent="0.25">
      <c r="A15" s="9" t="s">
        <v>57</v>
      </c>
      <c r="B15" s="18" cm="1">
        <f t="array" ref="B15">SUMPRODUCT(('Data - rescues'!$A$2:$A$49864=FIRE0511a!$A15)*('Data - rescues'!$C$2:$C$49864))</f>
        <v>2760</v>
      </c>
      <c r="C15" s="19" cm="1">
        <f t="array" ref="C15">SUMPRODUCT(('Data - rescues'!$A$2:$A$49864=FIRE0511a!$A15)*('Data - rescues'!$B$2:$B$49864=FIRE0511a!C$3)*('Data - rescues'!$C$2:$C$49864))</f>
        <v>2289</v>
      </c>
      <c r="D15" s="19" cm="1">
        <f t="array" ref="D15">SUMPRODUCT(('Data - rescues'!$A$2:$A$49864=FIRE0511a!$A15)*('Data - rescues'!$B$2:$B$49864=FIRE0511a!D$3)*('Data - rescues'!$C$2:$C$49864))</f>
        <v>334</v>
      </c>
      <c r="E15" s="19" cm="1">
        <f t="array" ref="E15">SUMPRODUCT(('Data - rescues'!$A$2:$A$49864=FIRE0511a!$A15)*('Data - rescues'!$B$2:$B$49864=FIRE0511a!E$3)*('Data - rescues'!$C$2:$C$49864))</f>
        <v>102</v>
      </c>
      <c r="F15" s="19" cm="1">
        <f t="array" ref="F15">SUMPRODUCT(('Data - rescues'!$A$2:$A$49864=FIRE0511a!$A15)*('Data - rescues'!$B$2:$B$49864=FIRE0511a!F$3)*('Data - rescues'!$C$2:$C$49864))</f>
        <v>35</v>
      </c>
      <c r="G15" s="13"/>
      <c r="H15" s="13"/>
      <c r="I15" s="77"/>
      <c r="J15" s="77"/>
      <c r="K15" s="77"/>
      <c r="L15" s="77"/>
      <c r="M15" s="77"/>
    </row>
    <row r="16" spans="1:14" s="12" customFormat="1" ht="15.75" thickBot="1" x14ac:dyDescent="0.3">
      <c r="A16" s="5" t="s">
        <v>77</v>
      </c>
      <c r="B16" s="20" cm="1">
        <f t="array" ref="B16">SUMPRODUCT(('Data - rescues'!$A$2:$A$49864=FIRE0511a!$A16)*('Data - rescues'!$C$2:$C$49864))</f>
        <v>2794</v>
      </c>
      <c r="C16" s="21" cm="1">
        <f t="array" ref="C16">SUMPRODUCT(('Data - rescues'!$A$2:$A$49864=FIRE0511a!$A16)*('Data - rescues'!$B$2:$B$49864=FIRE0511a!C$3)*('Data - rescues'!$C$2:$C$49864))</f>
        <v>2195</v>
      </c>
      <c r="D16" s="21" cm="1">
        <f t="array" ref="D16">SUMPRODUCT(('Data - rescues'!$A$2:$A$49864=FIRE0511a!$A16)*('Data - rescues'!$B$2:$B$49864=FIRE0511a!D$3)*('Data - rescues'!$C$2:$C$49864))</f>
        <v>429</v>
      </c>
      <c r="E16" s="21" cm="1">
        <f t="array" ref="E16">SUMPRODUCT(('Data - rescues'!$A$2:$A$49864=FIRE0511a!$A16)*('Data - rescues'!$B$2:$B$49864=FIRE0511a!E$3)*('Data - rescues'!$C$2:$C$49864))</f>
        <v>129</v>
      </c>
      <c r="F16" s="21" cm="1">
        <f t="array" ref="F16">SUMPRODUCT(('Data - rescues'!$A$2:$A$49864=FIRE0511a!$A16)*('Data - rescues'!$B$2:$B$49864=FIRE0511a!F$3)*('Data - rescues'!$C$2:$C$49864))</f>
        <v>41</v>
      </c>
      <c r="G16" s="13"/>
      <c r="H16" s="13"/>
      <c r="I16" s="77"/>
      <c r="J16" s="13"/>
      <c r="K16" s="75"/>
      <c r="L16" s="75"/>
      <c r="M16" s="75"/>
      <c r="N16" s="75"/>
    </row>
    <row r="17" spans="1:10" ht="32.25" customHeight="1" x14ac:dyDescent="0.25">
      <c r="A17" s="11" t="s">
        <v>25</v>
      </c>
      <c r="B17" s="13"/>
      <c r="C17" s="13"/>
      <c r="D17" s="13"/>
      <c r="G17" s="14"/>
      <c r="I17" s="14"/>
      <c r="J17" s="14"/>
    </row>
    <row r="18" spans="1:10" x14ac:dyDescent="0.25">
      <c r="A18" s="2" t="s">
        <v>65</v>
      </c>
      <c r="B18" s="54"/>
      <c r="C18" s="54"/>
      <c r="D18" s="54"/>
      <c r="E18" s="54"/>
      <c r="F18" s="54"/>
    </row>
    <row r="19" spans="1:10" x14ac:dyDescent="0.25">
      <c r="A19" s="54" t="s">
        <v>66</v>
      </c>
      <c r="B19" s="54"/>
      <c r="C19" s="54"/>
      <c r="D19" s="54"/>
      <c r="E19" s="54"/>
      <c r="F19" s="54"/>
    </row>
    <row r="20" spans="1:10" ht="28.5" customHeight="1" x14ac:dyDescent="0.25">
      <c r="A20" s="57" t="s">
        <v>86</v>
      </c>
    </row>
    <row r="21" spans="1:10" ht="24.95" customHeight="1" x14ac:dyDescent="0.25">
      <c r="A21" s="2" t="s">
        <v>26</v>
      </c>
      <c r="B21" s="26"/>
      <c r="C21" s="26"/>
    </row>
    <row r="22" spans="1:10" x14ac:dyDescent="0.25">
      <c r="A22" s="15" t="s">
        <v>27</v>
      </c>
    </row>
    <row r="23" spans="1:10" ht="24.95" customHeight="1" x14ac:dyDescent="0.25">
      <c r="A23" s="58" t="s">
        <v>28</v>
      </c>
      <c r="E23" s="15"/>
      <c r="F23" s="25"/>
    </row>
    <row r="24" spans="1:10" ht="24.95" customHeight="1" x14ac:dyDescent="0.25">
      <c r="A24" s="2" t="s">
        <v>29</v>
      </c>
      <c r="B24" s="15"/>
      <c r="C24" s="15"/>
      <c r="E24" s="27"/>
      <c r="F24" s="25"/>
    </row>
    <row r="25" spans="1:10" x14ac:dyDescent="0.25">
      <c r="A25" s="15" t="s">
        <v>67</v>
      </c>
    </row>
    <row r="26" spans="1:10" x14ac:dyDescent="0.25">
      <c r="A26" s="62" t="s">
        <v>72</v>
      </c>
    </row>
  </sheetData>
  <phoneticPr fontId="25" type="noConversion"/>
  <hyperlinks>
    <hyperlink ref="A23" r:id="rId1" xr:uid="{9EEFEB20-917A-40C9-B8A4-9E5C92D0C9A4}"/>
    <hyperlink ref="A25" r:id="rId2" xr:uid="{8BB2DBC9-B899-4392-884A-E05BB45DD330}"/>
    <hyperlink ref="A22" r:id="rId3" xr:uid="{CD6DB8CC-4E48-4F65-8A80-5725943563CB}"/>
  </hyperlinks>
  <pageMargins left="0.7" right="0.7" top="0.75" bottom="0.75" header="0.3" footer="0.3"/>
  <pageSetup paperSize="9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4"/>
  <sheetViews>
    <sheetView workbookViewId="0"/>
  </sheetViews>
  <sheetFormatPr defaultRowHeight="15" x14ac:dyDescent="0.25"/>
  <cols>
    <col min="1" max="1" width="15" style="24" bestFit="1" customWidth="1"/>
    <col min="2" max="2" width="19" style="24" bestFit="1" customWidth="1"/>
    <col min="3" max="3" width="21.5703125" style="24" bestFit="1" customWidth="1"/>
    <col min="4" max="4" width="20.5703125" style="24" bestFit="1" customWidth="1"/>
    <col min="5" max="16384" width="9.140625" style="24"/>
  </cols>
  <sheetData>
    <row r="1" spans="1:4" x14ac:dyDescent="0.25">
      <c r="A1" s="24" t="s">
        <v>0</v>
      </c>
      <c r="B1" s="24" t="s">
        <v>75</v>
      </c>
      <c r="C1" s="24" t="s">
        <v>73</v>
      </c>
      <c r="D1" s="24" t="s">
        <v>76</v>
      </c>
    </row>
    <row r="2" spans="1:4" x14ac:dyDescent="0.25">
      <c r="A2" s="60" t="s">
        <v>7</v>
      </c>
      <c r="B2" s="60" t="s">
        <v>35</v>
      </c>
      <c r="C2" s="60" t="s">
        <v>3</v>
      </c>
      <c r="D2" s="74">
        <v>2378</v>
      </c>
    </row>
    <row r="3" spans="1:4" x14ac:dyDescent="0.25">
      <c r="A3" s="60" t="s">
        <v>7</v>
      </c>
      <c r="B3" s="60" t="s">
        <v>15</v>
      </c>
      <c r="C3" s="60" t="s">
        <v>3</v>
      </c>
      <c r="D3" s="74">
        <v>7</v>
      </c>
    </row>
    <row r="4" spans="1:4" x14ac:dyDescent="0.25">
      <c r="A4" s="60" t="s">
        <v>7</v>
      </c>
      <c r="B4" s="60" t="s">
        <v>16</v>
      </c>
      <c r="C4" s="60" t="s">
        <v>3</v>
      </c>
      <c r="D4" s="74">
        <v>2</v>
      </c>
    </row>
    <row r="5" spans="1:4" x14ac:dyDescent="0.25">
      <c r="A5" s="60" t="s">
        <v>7</v>
      </c>
      <c r="B5" s="60" t="s">
        <v>17</v>
      </c>
      <c r="C5" s="60" t="s">
        <v>3</v>
      </c>
      <c r="D5" s="74">
        <v>45</v>
      </c>
    </row>
    <row r="6" spans="1:4" x14ac:dyDescent="0.25">
      <c r="A6" s="60" t="s">
        <v>7</v>
      </c>
      <c r="B6" s="60" t="s">
        <v>35</v>
      </c>
      <c r="C6" s="60" t="s">
        <v>23</v>
      </c>
      <c r="D6" s="74">
        <v>3692</v>
      </c>
    </row>
    <row r="7" spans="1:4" x14ac:dyDescent="0.25">
      <c r="A7" s="60" t="s">
        <v>7</v>
      </c>
      <c r="B7" s="60" t="s">
        <v>18</v>
      </c>
      <c r="C7" s="60" t="s">
        <v>23</v>
      </c>
      <c r="D7" s="74">
        <v>85</v>
      </c>
    </row>
    <row r="8" spans="1:4" x14ac:dyDescent="0.25">
      <c r="A8" s="60" t="s">
        <v>7</v>
      </c>
      <c r="B8" s="60" t="s">
        <v>15</v>
      </c>
      <c r="C8" s="60" t="s">
        <v>23</v>
      </c>
      <c r="D8" s="74">
        <v>205</v>
      </c>
    </row>
    <row r="9" spans="1:4" x14ac:dyDescent="0.25">
      <c r="A9" s="60" t="s">
        <v>7</v>
      </c>
      <c r="B9" s="60" t="s">
        <v>19</v>
      </c>
      <c r="C9" s="60" t="s">
        <v>23</v>
      </c>
      <c r="D9" s="74">
        <v>31</v>
      </c>
    </row>
    <row r="10" spans="1:4" x14ac:dyDescent="0.25">
      <c r="A10" s="60" t="s">
        <v>7</v>
      </c>
      <c r="B10" s="60" t="s">
        <v>16</v>
      </c>
      <c r="C10" s="60" t="s">
        <v>23</v>
      </c>
      <c r="D10" s="74">
        <v>110</v>
      </c>
    </row>
    <row r="11" spans="1:4" x14ac:dyDescent="0.25">
      <c r="A11" s="60" t="s">
        <v>7</v>
      </c>
      <c r="B11" s="60" t="s">
        <v>17</v>
      </c>
      <c r="C11" s="60" t="s">
        <v>23</v>
      </c>
      <c r="D11" s="74">
        <v>437</v>
      </c>
    </row>
    <row r="12" spans="1:4" x14ac:dyDescent="0.25">
      <c r="A12" s="60" t="s">
        <v>7</v>
      </c>
      <c r="B12" s="60" t="s">
        <v>20</v>
      </c>
      <c r="C12" s="60" t="s">
        <v>23</v>
      </c>
      <c r="D12" s="74">
        <v>4</v>
      </c>
    </row>
    <row r="13" spans="1:4" x14ac:dyDescent="0.25">
      <c r="A13" s="60" t="s">
        <v>7</v>
      </c>
      <c r="B13" s="60" t="s">
        <v>35</v>
      </c>
      <c r="C13" s="60" t="s">
        <v>4</v>
      </c>
      <c r="D13" s="74">
        <v>151</v>
      </c>
    </row>
    <row r="14" spans="1:4" x14ac:dyDescent="0.25">
      <c r="A14" s="60" t="s">
        <v>7</v>
      </c>
      <c r="B14" s="60" t="s">
        <v>18</v>
      </c>
      <c r="C14" s="60" t="s">
        <v>4</v>
      </c>
      <c r="D14" s="74">
        <v>6</v>
      </c>
    </row>
    <row r="15" spans="1:4" x14ac:dyDescent="0.25">
      <c r="A15" s="60" t="s">
        <v>7</v>
      </c>
      <c r="B15" s="60" t="s">
        <v>15</v>
      </c>
      <c r="C15" s="60" t="s">
        <v>4</v>
      </c>
      <c r="D15" s="74">
        <v>16</v>
      </c>
    </row>
    <row r="16" spans="1:4" x14ac:dyDescent="0.25">
      <c r="A16" s="60" t="s">
        <v>7</v>
      </c>
      <c r="B16" s="60" t="s">
        <v>16</v>
      </c>
      <c r="C16" s="60" t="s">
        <v>4</v>
      </c>
      <c r="D16" s="74">
        <v>6</v>
      </c>
    </row>
    <row r="17" spans="1:4" x14ac:dyDescent="0.25">
      <c r="A17" s="60" t="s">
        <v>7</v>
      </c>
      <c r="B17" s="60" t="s">
        <v>17</v>
      </c>
      <c r="C17" s="60" t="s">
        <v>4</v>
      </c>
      <c r="D17" s="74">
        <v>21</v>
      </c>
    </row>
    <row r="18" spans="1:4" x14ac:dyDescent="0.25">
      <c r="A18" s="60" t="s">
        <v>7</v>
      </c>
      <c r="B18" s="60" t="s">
        <v>35</v>
      </c>
      <c r="C18" s="60" t="s">
        <v>24</v>
      </c>
      <c r="D18" s="74">
        <v>1586</v>
      </c>
    </row>
    <row r="19" spans="1:4" x14ac:dyDescent="0.25">
      <c r="A19" s="60" t="s">
        <v>7</v>
      </c>
      <c r="B19" s="60" t="s">
        <v>15</v>
      </c>
      <c r="C19" s="60" t="s">
        <v>24</v>
      </c>
      <c r="D19" s="74">
        <v>22</v>
      </c>
    </row>
    <row r="20" spans="1:4" x14ac:dyDescent="0.25">
      <c r="A20" s="60" t="s">
        <v>7</v>
      </c>
      <c r="B20" s="60" t="s">
        <v>19</v>
      </c>
      <c r="C20" s="60" t="s">
        <v>24</v>
      </c>
      <c r="D20" s="74">
        <v>1</v>
      </c>
    </row>
    <row r="21" spans="1:4" x14ac:dyDescent="0.25">
      <c r="A21" s="60" t="s">
        <v>7</v>
      </c>
      <c r="B21" s="60" t="s">
        <v>16</v>
      </c>
      <c r="C21" s="60" t="s">
        <v>24</v>
      </c>
      <c r="D21" s="74">
        <v>6</v>
      </c>
    </row>
    <row r="22" spans="1:4" x14ac:dyDescent="0.25">
      <c r="A22" s="60" t="s">
        <v>7</v>
      </c>
      <c r="B22" s="60" t="s">
        <v>17</v>
      </c>
      <c r="C22" s="60" t="s">
        <v>24</v>
      </c>
      <c r="D22" s="74">
        <v>35</v>
      </c>
    </row>
    <row r="23" spans="1:4" x14ac:dyDescent="0.25">
      <c r="A23" s="60" t="s">
        <v>8</v>
      </c>
      <c r="B23" s="60" t="s">
        <v>35</v>
      </c>
      <c r="C23" s="60" t="s">
        <v>3</v>
      </c>
      <c r="D23" s="74">
        <v>2301</v>
      </c>
    </row>
    <row r="24" spans="1:4" x14ac:dyDescent="0.25">
      <c r="A24" s="60" t="s">
        <v>8</v>
      </c>
      <c r="B24" s="60" t="s">
        <v>18</v>
      </c>
      <c r="C24" s="60" t="s">
        <v>3</v>
      </c>
      <c r="D24" s="74">
        <v>1</v>
      </c>
    </row>
    <row r="25" spans="1:4" x14ac:dyDescent="0.25">
      <c r="A25" s="60" t="s">
        <v>8</v>
      </c>
      <c r="B25" s="60" t="s">
        <v>15</v>
      </c>
      <c r="C25" s="60" t="s">
        <v>3</v>
      </c>
      <c r="D25" s="74">
        <v>13</v>
      </c>
    </row>
    <row r="26" spans="1:4" x14ac:dyDescent="0.25">
      <c r="A26" s="60" t="s">
        <v>8</v>
      </c>
      <c r="B26" s="60" t="s">
        <v>16</v>
      </c>
      <c r="C26" s="60" t="s">
        <v>3</v>
      </c>
      <c r="D26" s="74">
        <v>2</v>
      </c>
    </row>
    <row r="27" spans="1:4" x14ac:dyDescent="0.25">
      <c r="A27" s="60" t="s">
        <v>8</v>
      </c>
      <c r="B27" s="60" t="s">
        <v>17</v>
      </c>
      <c r="C27" s="60" t="s">
        <v>3</v>
      </c>
      <c r="D27" s="74">
        <v>46</v>
      </c>
    </row>
    <row r="28" spans="1:4" x14ac:dyDescent="0.25">
      <c r="A28" s="60" t="s">
        <v>8</v>
      </c>
      <c r="B28" s="60" t="s">
        <v>35</v>
      </c>
      <c r="C28" s="60" t="s">
        <v>23</v>
      </c>
      <c r="D28" s="74">
        <v>3471</v>
      </c>
    </row>
    <row r="29" spans="1:4" x14ac:dyDescent="0.25">
      <c r="A29" s="60" t="s">
        <v>8</v>
      </c>
      <c r="B29" s="60" t="s">
        <v>18</v>
      </c>
      <c r="C29" s="60" t="s">
        <v>23</v>
      </c>
      <c r="D29" s="74">
        <v>69</v>
      </c>
    </row>
    <row r="30" spans="1:4" x14ac:dyDescent="0.25">
      <c r="A30" s="60" t="s">
        <v>8</v>
      </c>
      <c r="B30" s="60" t="s">
        <v>15</v>
      </c>
      <c r="C30" s="60" t="s">
        <v>23</v>
      </c>
      <c r="D30" s="74">
        <v>213</v>
      </c>
    </row>
    <row r="31" spans="1:4" x14ac:dyDescent="0.25">
      <c r="A31" s="60" t="s">
        <v>8</v>
      </c>
      <c r="B31" s="60" t="s">
        <v>19</v>
      </c>
      <c r="C31" s="60" t="s">
        <v>23</v>
      </c>
      <c r="D31" s="74">
        <v>30</v>
      </c>
    </row>
    <row r="32" spans="1:4" x14ac:dyDescent="0.25">
      <c r="A32" s="60" t="s">
        <v>8</v>
      </c>
      <c r="B32" s="60" t="s">
        <v>16</v>
      </c>
      <c r="C32" s="60" t="s">
        <v>23</v>
      </c>
      <c r="D32" s="74">
        <v>90</v>
      </c>
    </row>
    <row r="33" spans="1:4" x14ac:dyDescent="0.25">
      <c r="A33" s="60" t="s">
        <v>8</v>
      </c>
      <c r="B33" s="60" t="s">
        <v>17</v>
      </c>
      <c r="C33" s="60" t="s">
        <v>23</v>
      </c>
      <c r="D33" s="74">
        <v>431</v>
      </c>
    </row>
    <row r="34" spans="1:4" x14ac:dyDescent="0.25">
      <c r="A34" s="60" t="s">
        <v>8</v>
      </c>
      <c r="B34" s="60" t="s">
        <v>20</v>
      </c>
      <c r="C34" s="60" t="s">
        <v>23</v>
      </c>
      <c r="D34" s="74">
        <v>3</v>
      </c>
    </row>
    <row r="35" spans="1:4" x14ac:dyDescent="0.25">
      <c r="A35" s="60" t="s">
        <v>8</v>
      </c>
      <c r="B35" s="60" t="s">
        <v>35</v>
      </c>
      <c r="C35" s="60" t="s">
        <v>4</v>
      </c>
      <c r="D35" s="74">
        <v>151</v>
      </c>
    </row>
    <row r="36" spans="1:4" x14ac:dyDescent="0.25">
      <c r="A36" s="60" t="s">
        <v>8</v>
      </c>
      <c r="B36" s="60" t="s">
        <v>18</v>
      </c>
      <c r="C36" s="60" t="s">
        <v>4</v>
      </c>
      <c r="D36" s="74">
        <v>10</v>
      </c>
    </row>
    <row r="37" spans="1:4" x14ac:dyDescent="0.25">
      <c r="A37" s="60" t="s">
        <v>8</v>
      </c>
      <c r="B37" s="60" t="s">
        <v>15</v>
      </c>
      <c r="C37" s="60" t="s">
        <v>4</v>
      </c>
      <c r="D37" s="74">
        <v>15</v>
      </c>
    </row>
    <row r="38" spans="1:4" x14ac:dyDescent="0.25">
      <c r="A38" s="60" t="s">
        <v>8</v>
      </c>
      <c r="B38" s="60" t="s">
        <v>16</v>
      </c>
      <c r="C38" s="60" t="s">
        <v>4</v>
      </c>
      <c r="D38" s="74">
        <v>6</v>
      </c>
    </row>
    <row r="39" spans="1:4" x14ac:dyDescent="0.25">
      <c r="A39" s="60" t="s">
        <v>8</v>
      </c>
      <c r="B39" s="60" t="s">
        <v>17</v>
      </c>
      <c r="C39" s="60" t="s">
        <v>4</v>
      </c>
      <c r="D39" s="74">
        <v>18</v>
      </c>
    </row>
    <row r="40" spans="1:4" x14ac:dyDescent="0.25">
      <c r="A40" s="60" t="s">
        <v>8</v>
      </c>
      <c r="B40" s="60" t="s">
        <v>35</v>
      </c>
      <c r="C40" s="60" t="s">
        <v>24</v>
      </c>
      <c r="D40" s="74">
        <v>1431</v>
      </c>
    </row>
    <row r="41" spans="1:4" x14ac:dyDescent="0.25">
      <c r="A41" s="60" t="s">
        <v>8</v>
      </c>
      <c r="B41" s="60" t="s">
        <v>18</v>
      </c>
      <c r="C41" s="60" t="s">
        <v>24</v>
      </c>
      <c r="D41" s="74">
        <v>1</v>
      </c>
    </row>
    <row r="42" spans="1:4" x14ac:dyDescent="0.25">
      <c r="A42" s="60" t="s">
        <v>8</v>
      </c>
      <c r="B42" s="60" t="s">
        <v>15</v>
      </c>
      <c r="C42" s="60" t="s">
        <v>24</v>
      </c>
      <c r="D42" s="74">
        <v>20</v>
      </c>
    </row>
    <row r="43" spans="1:4" x14ac:dyDescent="0.25">
      <c r="A43" s="60" t="s">
        <v>8</v>
      </c>
      <c r="B43" s="60" t="s">
        <v>16</v>
      </c>
      <c r="C43" s="60" t="s">
        <v>24</v>
      </c>
      <c r="D43" s="74">
        <v>2</v>
      </c>
    </row>
    <row r="44" spans="1:4" x14ac:dyDescent="0.25">
      <c r="A44" s="60" t="s">
        <v>8</v>
      </c>
      <c r="B44" s="60" t="s">
        <v>17</v>
      </c>
      <c r="C44" s="60" t="s">
        <v>24</v>
      </c>
      <c r="D44" s="74">
        <v>28</v>
      </c>
    </row>
    <row r="45" spans="1:4" x14ac:dyDescent="0.25">
      <c r="A45" s="60" t="s">
        <v>8</v>
      </c>
      <c r="B45" s="60" t="s">
        <v>20</v>
      </c>
      <c r="C45" s="60" t="s">
        <v>24</v>
      </c>
      <c r="D45" s="74">
        <v>1</v>
      </c>
    </row>
    <row r="46" spans="1:4" x14ac:dyDescent="0.25">
      <c r="A46" s="60" t="s">
        <v>9</v>
      </c>
      <c r="B46" s="60" t="s">
        <v>35</v>
      </c>
      <c r="C46" s="60" t="s">
        <v>3</v>
      </c>
      <c r="D46" s="74">
        <v>2198</v>
      </c>
    </row>
    <row r="47" spans="1:4" x14ac:dyDescent="0.25">
      <c r="A47" s="60" t="s">
        <v>9</v>
      </c>
      <c r="B47" s="60" t="s">
        <v>15</v>
      </c>
      <c r="C47" s="60" t="s">
        <v>3</v>
      </c>
      <c r="D47" s="74">
        <v>2</v>
      </c>
    </row>
    <row r="48" spans="1:4" x14ac:dyDescent="0.25">
      <c r="A48" s="60" t="s">
        <v>9</v>
      </c>
      <c r="B48" s="60" t="s">
        <v>17</v>
      </c>
      <c r="C48" s="60" t="s">
        <v>3</v>
      </c>
      <c r="D48" s="74">
        <v>53</v>
      </c>
    </row>
    <row r="49" spans="1:4" x14ac:dyDescent="0.25">
      <c r="A49" s="60" t="s">
        <v>9</v>
      </c>
      <c r="B49" s="60" t="s">
        <v>35</v>
      </c>
      <c r="C49" s="60" t="s">
        <v>23</v>
      </c>
      <c r="D49" s="74">
        <v>2889</v>
      </c>
    </row>
    <row r="50" spans="1:4" x14ac:dyDescent="0.25">
      <c r="A50" s="60" t="s">
        <v>9</v>
      </c>
      <c r="B50" s="60" t="s">
        <v>18</v>
      </c>
      <c r="C50" s="60" t="s">
        <v>23</v>
      </c>
      <c r="D50" s="74">
        <v>60</v>
      </c>
    </row>
    <row r="51" spans="1:4" x14ac:dyDescent="0.25">
      <c r="A51" s="60" t="s">
        <v>9</v>
      </c>
      <c r="B51" s="60" t="s">
        <v>15</v>
      </c>
      <c r="C51" s="60" t="s">
        <v>23</v>
      </c>
      <c r="D51" s="74">
        <v>185</v>
      </c>
    </row>
    <row r="52" spans="1:4" x14ac:dyDescent="0.25">
      <c r="A52" s="60" t="s">
        <v>9</v>
      </c>
      <c r="B52" s="60" t="s">
        <v>19</v>
      </c>
      <c r="C52" s="60" t="s">
        <v>23</v>
      </c>
      <c r="D52" s="74">
        <v>17</v>
      </c>
    </row>
    <row r="53" spans="1:4" x14ac:dyDescent="0.25">
      <c r="A53" s="60" t="s">
        <v>9</v>
      </c>
      <c r="B53" s="60" t="s">
        <v>16</v>
      </c>
      <c r="C53" s="60" t="s">
        <v>23</v>
      </c>
      <c r="D53" s="74">
        <v>76</v>
      </c>
    </row>
    <row r="54" spans="1:4" x14ac:dyDescent="0.25">
      <c r="A54" s="60" t="s">
        <v>9</v>
      </c>
      <c r="B54" s="60" t="s">
        <v>17</v>
      </c>
      <c r="C54" s="60" t="s">
        <v>23</v>
      </c>
      <c r="D54" s="74">
        <v>371</v>
      </c>
    </row>
    <row r="55" spans="1:4" x14ac:dyDescent="0.25">
      <c r="A55" s="60" t="s">
        <v>9</v>
      </c>
      <c r="B55" s="60" t="s">
        <v>20</v>
      </c>
      <c r="C55" s="60" t="s">
        <v>23</v>
      </c>
      <c r="D55" s="74">
        <v>2</v>
      </c>
    </row>
    <row r="56" spans="1:4" x14ac:dyDescent="0.25">
      <c r="A56" s="60" t="s">
        <v>9</v>
      </c>
      <c r="B56" s="60" t="s">
        <v>35</v>
      </c>
      <c r="C56" s="60" t="s">
        <v>4</v>
      </c>
      <c r="D56" s="74">
        <v>129</v>
      </c>
    </row>
    <row r="57" spans="1:4" x14ac:dyDescent="0.25">
      <c r="A57" s="60" t="s">
        <v>9</v>
      </c>
      <c r="B57" s="60" t="s">
        <v>18</v>
      </c>
      <c r="C57" s="60" t="s">
        <v>4</v>
      </c>
      <c r="D57" s="74">
        <v>5</v>
      </c>
    </row>
    <row r="58" spans="1:4" x14ac:dyDescent="0.25">
      <c r="A58" s="60" t="s">
        <v>9</v>
      </c>
      <c r="B58" s="60" t="s">
        <v>15</v>
      </c>
      <c r="C58" s="60" t="s">
        <v>4</v>
      </c>
      <c r="D58" s="74">
        <v>11</v>
      </c>
    </row>
    <row r="59" spans="1:4" x14ac:dyDescent="0.25">
      <c r="A59" s="60" t="s">
        <v>9</v>
      </c>
      <c r="B59" s="60" t="s">
        <v>19</v>
      </c>
      <c r="C59" s="60" t="s">
        <v>4</v>
      </c>
      <c r="D59" s="74">
        <v>1</v>
      </c>
    </row>
    <row r="60" spans="1:4" x14ac:dyDescent="0.25">
      <c r="A60" s="60" t="s">
        <v>9</v>
      </c>
      <c r="B60" s="60" t="s">
        <v>16</v>
      </c>
      <c r="C60" s="60" t="s">
        <v>4</v>
      </c>
      <c r="D60" s="74">
        <v>3</v>
      </c>
    </row>
    <row r="61" spans="1:4" x14ac:dyDescent="0.25">
      <c r="A61" s="60" t="s">
        <v>9</v>
      </c>
      <c r="B61" s="60" t="s">
        <v>17</v>
      </c>
      <c r="C61" s="60" t="s">
        <v>4</v>
      </c>
      <c r="D61" s="74">
        <v>23</v>
      </c>
    </row>
    <row r="62" spans="1:4" x14ac:dyDescent="0.25">
      <c r="A62" s="60" t="s">
        <v>9</v>
      </c>
      <c r="B62" s="60" t="s">
        <v>35</v>
      </c>
      <c r="C62" s="60" t="s">
        <v>24</v>
      </c>
      <c r="D62" s="74">
        <v>1254</v>
      </c>
    </row>
    <row r="63" spans="1:4" x14ac:dyDescent="0.25">
      <c r="A63" s="60" t="s">
        <v>9</v>
      </c>
      <c r="B63" s="60" t="s">
        <v>18</v>
      </c>
      <c r="C63" s="60" t="s">
        <v>24</v>
      </c>
      <c r="D63" s="74">
        <v>1</v>
      </c>
    </row>
    <row r="64" spans="1:4" x14ac:dyDescent="0.25">
      <c r="A64" s="60" t="s">
        <v>9</v>
      </c>
      <c r="B64" s="60" t="s">
        <v>15</v>
      </c>
      <c r="C64" s="60" t="s">
        <v>24</v>
      </c>
      <c r="D64" s="74">
        <v>16</v>
      </c>
    </row>
    <row r="65" spans="1:4" x14ac:dyDescent="0.25">
      <c r="A65" s="60" t="s">
        <v>9</v>
      </c>
      <c r="B65" s="60" t="s">
        <v>19</v>
      </c>
      <c r="C65" s="60" t="s">
        <v>24</v>
      </c>
      <c r="D65" s="74">
        <v>1</v>
      </c>
    </row>
    <row r="66" spans="1:4" x14ac:dyDescent="0.25">
      <c r="A66" s="60" t="s">
        <v>9</v>
      </c>
      <c r="B66" s="60" t="s">
        <v>16</v>
      </c>
      <c r="C66" s="60" t="s">
        <v>24</v>
      </c>
      <c r="D66" s="74">
        <v>1</v>
      </c>
    </row>
    <row r="67" spans="1:4" x14ac:dyDescent="0.25">
      <c r="A67" s="60" t="s">
        <v>9</v>
      </c>
      <c r="B67" s="60" t="s">
        <v>17</v>
      </c>
      <c r="C67" s="60" t="s">
        <v>24</v>
      </c>
      <c r="D67" s="74">
        <v>35</v>
      </c>
    </row>
    <row r="68" spans="1:4" x14ac:dyDescent="0.25">
      <c r="A68" s="60" t="s">
        <v>9</v>
      </c>
      <c r="B68" s="60" t="s">
        <v>20</v>
      </c>
      <c r="C68" s="60" t="s">
        <v>24</v>
      </c>
      <c r="D68" s="74">
        <v>1</v>
      </c>
    </row>
    <row r="69" spans="1:4" x14ac:dyDescent="0.25">
      <c r="A69" s="60" t="s">
        <v>10</v>
      </c>
      <c r="B69" s="60" t="s">
        <v>35</v>
      </c>
      <c r="C69" s="60" t="s">
        <v>3</v>
      </c>
      <c r="D69" s="74">
        <v>2258</v>
      </c>
    </row>
    <row r="70" spans="1:4" x14ac:dyDescent="0.25">
      <c r="A70" s="60" t="s">
        <v>10</v>
      </c>
      <c r="B70" s="60" t="s">
        <v>15</v>
      </c>
      <c r="C70" s="60" t="s">
        <v>3</v>
      </c>
      <c r="D70" s="74">
        <v>3</v>
      </c>
    </row>
    <row r="71" spans="1:4" x14ac:dyDescent="0.25">
      <c r="A71" s="60" t="s">
        <v>10</v>
      </c>
      <c r="B71" s="60" t="s">
        <v>16</v>
      </c>
      <c r="C71" s="60" t="s">
        <v>3</v>
      </c>
      <c r="D71" s="74">
        <v>2</v>
      </c>
    </row>
    <row r="72" spans="1:4" x14ac:dyDescent="0.25">
      <c r="A72" s="60" t="s">
        <v>10</v>
      </c>
      <c r="B72" s="60" t="s">
        <v>17</v>
      </c>
      <c r="C72" s="60" t="s">
        <v>3</v>
      </c>
      <c r="D72" s="74">
        <v>49</v>
      </c>
    </row>
    <row r="73" spans="1:4" x14ac:dyDescent="0.25">
      <c r="A73" s="60" t="s">
        <v>10</v>
      </c>
      <c r="B73" s="60" t="s">
        <v>35</v>
      </c>
      <c r="C73" s="60" t="s">
        <v>23</v>
      </c>
      <c r="D73" s="74">
        <v>2727</v>
      </c>
    </row>
    <row r="74" spans="1:4" x14ac:dyDescent="0.25">
      <c r="A74" s="60" t="s">
        <v>10</v>
      </c>
      <c r="B74" s="60" t="s">
        <v>18</v>
      </c>
      <c r="C74" s="60" t="s">
        <v>23</v>
      </c>
      <c r="D74" s="74">
        <v>52</v>
      </c>
    </row>
    <row r="75" spans="1:4" x14ac:dyDescent="0.25">
      <c r="A75" s="60" t="s">
        <v>10</v>
      </c>
      <c r="B75" s="60" t="s">
        <v>15</v>
      </c>
      <c r="C75" s="60" t="s">
        <v>23</v>
      </c>
      <c r="D75" s="74">
        <v>175</v>
      </c>
    </row>
    <row r="76" spans="1:4" x14ac:dyDescent="0.25">
      <c r="A76" s="60" t="s">
        <v>10</v>
      </c>
      <c r="B76" s="60" t="s">
        <v>19</v>
      </c>
      <c r="C76" s="60" t="s">
        <v>23</v>
      </c>
      <c r="D76" s="74">
        <v>32</v>
      </c>
    </row>
    <row r="77" spans="1:4" x14ac:dyDescent="0.25">
      <c r="A77" s="60" t="s">
        <v>10</v>
      </c>
      <c r="B77" s="60" t="s">
        <v>16</v>
      </c>
      <c r="C77" s="60" t="s">
        <v>23</v>
      </c>
      <c r="D77" s="74">
        <v>95</v>
      </c>
    </row>
    <row r="78" spans="1:4" x14ac:dyDescent="0.25">
      <c r="A78" s="60" t="s">
        <v>10</v>
      </c>
      <c r="B78" s="60" t="s">
        <v>17</v>
      </c>
      <c r="C78" s="60" t="s">
        <v>23</v>
      </c>
      <c r="D78" s="74">
        <v>370</v>
      </c>
    </row>
    <row r="79" spans="1:4" x14ac:dyDescent="0.25">
      <c r="A79" s="60" t="s">
        <v>10</v>
      </c>
      <c r="B79" s="60" t="s">
        <v>20</v>
      </c>
      <c r="C79" s="60" t="s">
        <v>23</v>
      </c>
      <c r="D79" s="74">
        <v>6</v>
      </c>
    </row>
    <row r="80" spans="1:4" x14ac:dyDescent="0.25">
      <c r="A80" s="60" t="s">
        <v>10</v>
      </c>
      <c r="B80" s="60" t="s">
        <v>35</v>
      </c>
      <c r="C80" s="60" t="s">
        <v>4</v>
      </c>
      <c r="D80" s="74">
        <v>111</v>
      </c>
    </row>
    <row r="81" spans="1:4" x14ac:dyDescent="0.25">
      <c r="A81" s="60" t="s">
        <v>10</v>
      </c>
      <c r="B81" s="60" t="s">
        <v>18</v>
      </c>
      <c r="C81" s="60" t="s">
        <v>4</v>
      </c>
      <c r="D81" s="74">
        <v>5</v>
      </c>
    </row>
    <row r="82" spans="1:4" x14ac:dyDescent="0.25">
      <c r="A82" s="60" t="s">
        <v>10</v>
      </c>
      <c r="B82" s="60" t="s">
        <v>15</v>
      </c>
      <c r="C82" s="60" t="s">
        <v>4</v>
      </c>
      <c r="D82" s="74">
        <v>6</v>
      </c>
    </row>
    <row r="83" spans="1:4" x14ac:dyDescent="0.25">
      <c r="A83" s="60" t="s">
        <v>10</v>
      </c>
      <c r="B83" s="60" t="s">
        <v>19</v>
      </c>
      <c r="C83" s="60" t="s">
        <v>4</v>
      </c>
      <c r="D83" s="74">
        <v>3</v>
      </c>
    </row>
    <row r="84" spans="1:4" x14ac:dyDescent="0.25">
      <c r="A84" s="60" t="s">
        <v>10</v>
      </c>
      <c r="B84" s="60" t="s">
        <v>16</v>
      </c>
      <c r="C84" s="60" t="s">
        <v>4</v>
      </c>
      <c r="D84" s="74">
        <v>7</v>
      </c>
    </row>
    <row r="85" spans="1:4" x14ac:dyDescent="0.25">
      <c r="A85" s="60" t="s">
        <v>10</v>
      </c>
      <c r="B85" s="60" t="s">
        <v>17</v>
      </c>
      <c r="C85" s="60" t="s">
        <v>4</v>
      </c>
      <c r="D85" s="74">
        <v>18</v>
      </c>
    </row>
    <row r="86" spans="1:4" x14ac:dyDescent="0.25">
      <c r="A86" s="60" t="s">
        <v>10</v>
      </c>
      <c r="B86" s="60" t="s">
        <v>35</v>
      </c>
      <c r="C86" s="60" t="s">
        <v>24</v>
      </c>
      <c r="D86" s="74">
        <v>1123</v>
      </c>
    </row>
    <row r="87" spans="1:4" x14ac:dyDescent="0.25">
      <c r="A87" s="60" t="s">
        <v>10</v>
      </c>
      <c r="B87" s="60" t="s">
        <v>15</v>
      </c>
      <c r="C87" s="60" t="s">
        <v>24</v>
      </c>
      <c r="D87" s="74">
        <v>12</v>
      </c>
    </row>
    <row r="88" spans="1:4" x14ac:dyDescent="0.25">
      <c r="A88" s="60" t="s">
        <v>10</v>
      </c>
      <c r="B88" s="60" t="s">
        <v>19</v>
      </c>
      <c r="C88" s="60" t="s">
        <v>24</v>
      </c>
      <c r="D88" s="74">
        <v>1</v>
      </c>
    </row>
    <row r="89" spans="1:4" x14ac:dyDescent="0.25">
      <c r="A89" s="60" t="s">
        <v>10</v>
      </c>
      <c r="B89" s="60" t="s">
        <v>16</v>
      </c>
      <c r="C89" s="60" t="s">
        <v>24</v>
      </c>
      <c r="D89" s="74">
        <v>5</v>
      </c>
    </row>
    <row r="90" spans="1:4" x14ac:dyDescent="0.25">
      <c r="A90" s="60" t="s">
        <v>10</v>
      </c>
      <c r="B90" s="60" t="s">
        <v>17</v>
      </c>
      <c r="C90" s="60" t="s">
        <v>24</v>
      </c>
      <c r="D90" s="74">
        <v>34</v>
      </c>
    </row>
    <row r="91" spans="1:4" x14ac:dyDescent="0.25">
      <c r="A91" s="60" t="s">
        <v>10</v>
      </c>
      <c r="B91" s="60" t="s">
        <v>20</v>
      </c>
      <c r="C91" s="60" t="s">
        <v>24</v>
      </c>
      <c r="D91" s="74">
        <v>2</v>
      </c>
    </row>
    <row r="92" spans="1:4" x14ac:dyDescent="0.25">
      <c r="A92" s="60" t="s">
        <v>11</v>
      </c>
      <c r="B92" s="60" t="s">
        <v>35</v>
      </c>
      <c r="C92" s="60" t="s">
        <v>3</v>
      </c>
      <c r="D92" s="74">
        <v>2365</v>
      </c>
    </row>
    <row r="93" spans="1:4" x14ac:dyDescent="0.25">
      <c r="A93" s="60" t="s">
        <v>11</v>
      </c>
      <c r="B93" s="60" t="s">
        <v>15</v>
      </c>
      <c r="C93" s="60" t="s">
        <v>3</v>
      </c>
      <c r="D93" s="74">
        <v>2</v>
      </c>
    </row>
    <row r="94" spans="1:4" x14ac:dyDescent="0.25">
      <c r="A94" s="60" t="s">
        <v>11</v>
      </c>
      <c r="B94" s="60" t="s">
        <v>19</v>
      </c>
      <c r="C94" s="60" t="s">
        <v>3</v>
      </c>
      <c r="D94" s="74">
        <v>1</v>
      </c>
    </row>
    <row r="95" spans="1:4" x14ac:dyDescent="0.25">
      <c r="A95" s="60" t="s">
        <v>11</v>
      </c>
      <c r="B95" s="60" t="s">
        <v>17</v>
      </c>
      <c r="C95" s="60" t="s">
        <v>3</v>
      </c>
      <c r="D95" s="74">
        <v>33</v>
      </c>
    </row>
    <row r="96" spans="1:4" x14ac:dyDescent="0.25">
      <c r="A96" s="60" t="s">
        <v>11</v>
      </c>
      <c r="B96" s="60" t="s">
        <v>35</v>
      </c>
      <c r="C96" s="60" t="s">
        <v>23</v>
      </c>
      <c r="D96" s="74">
        <v>2644</v>
      </c>
    </row>
    <row r="97" spans="1:4" x14ac:dyDescent="0.25">
      <c r="A97" s="60" t="s">
        <v>11</v>
      </c>
      <c r="B97" s="60" t="s">
        <v>18</v>
      </c>
      <c r="C97" s="60" t="s">
        <v>23</v>
      </c>
      <c r="D97" s="74">
        <v>41</v>
      </c>
    </row>
    <row r="98" spans="1:4" x14ac:dyDescent="0.25">
      <c r="A98" s="60" t="s">
        <v>11</v>
      </c>
      <c r="B98" s="60" t="s">
        <v>15</v>
      </c>
      <c r="C98" s="60" t="s">
        <v>23</v>
      </c>
      <c r="D98" s="74">
        <v>186</v>
      </c>
    </row>
    <row r="99" spans="1:4" x14ac:dyDescent="0.25">
      <c r="A99" s="60" t="s">
        <v>11</v>
      </c>
      <c r="B99" s="60" t="s">
        <v>19</v>
      </c>
      <c r="C99" s="60" t="s">
        <v>23</v>
      </c>
      <c r="D99" s="74">
        <v>23</v>
      </c>
    </row>
    <row r="100" spans="1:4" x14ac:dyDescent="0.25">
      <c r="A100" s="60" t="s">
        <v>11</v>
      </c>
      <c r="B100" s="60" t="s">
        <v>16</v>
      </c>
      <c r="C100" s="60" t="s">
        <v>23</v>
      </c>
      <c r="D100" s="74">
        <v>87</v>
      </c>
    </row>
    <row r="101" spans="1:4" x14ac:dyDescent="0.25">
      <c r="A101" s="60" t="s">
        <v>11</v>
      </c>
      <c r="B101" s="60" t="s">
        <v>17</v>
      </c>
      <c r="C101" s="60" t="s">
        <v>23</v>
      </c>
      <c r="D101" s="74">
        <v>314</v>
      </c>
    </row>
    <row r="102" spans="1:4" x14ac:dyDescent="0.25">
      <c r="A102" s="60" t="s">
        <v>11</v>
      </c>
      <c r="B102" s="60" t="s">
        <v>20</v>
      </c>
      <c r="C102" s="60" t="s">
        <v>23</v>
      </c>
      <c r="D102" s="74">
        <v>1</v>
      </c>
    </row>
    <row r="103" spans="1:4" x14ac:dyDescent="0.25">
      <c r="A103" s="60" t="s">
        <v>11</v>
      </c>
      <c r="B103" s="60" t="s">
        <v>35</v>
      </c>
      <c r="C103" s="60" t="s">
        <v>4</v>
      </c>
      <c r="D103" s="74">
        <v>103</v>
      </c>
    </row>
    <row r="104" spans="1:4" x14ac:dyDescent="0.25">
      <c r="A104" s="60" t="s">
        <v>11</v>
      </c>
      <c r="B104" s="60" t="s">
        <v>18</v>
      </c>
      <c r="C104" s="60" t="s">
        <v>4</v>
      </c>
      <c r="D104" s="74">
        <v>3</v>
      </c>
    </row>
    <row r="105" spans="1:4" x14ac:dyDescent="0.25">
      <c r="A105" s="60" t="s">
        <v>11</v>
      </c>
      <c r="B105" s="60" t="s">
        <v>15</v>
      </c>
      <c r="C105" s="60" t="s">
        <v>4</v>
      </c>
      <c r="D105" s="74">
        <v>4</v>
      </c>
    </row>
    <row r="106" spans="1:4" x14ac:dyDescent="0.25">
      <c r="A106" s="60" t="s">
        <v>11</v>
      </c>
      <c r="B106" s="60" t="s">
        <v>16</v>
      </c>
      <c r="C106" s="60" t="s">
        <v>4</v>
      </c>
      <c r="D106" s="74">
        <v>6</v>
      </c>
    </row>
    <row r="107" spans="1:4" x14ac:dyDescent="0.25">
      <c r="A107" s="60" t="s">
        <v>11</v>
      </c>
      <c r="B107" s="60" t="s">
        <v>17</v>
      </c>
      <c r="C107" s="60" t="s">
        <v>4</v>
      </c>
      <c r="D107" s="74">
        <v>16</v>
      </c>
    </row>
    <row r="108" spans="1:4" x14ac:dyDescent="0.25">
      <c r="A108" s="60" t="s">
        <v>11</v>
      </c>
      <c r="B108" s="60" t="s">
        <v>35</v>
      </c>
      <c r="C108" s="60" t="s">
        <v>24</v>
      </c>
      <c r="D108" s="74">
        <v>1000</v>
      </c>
    </row>
    <row r="109" spans="1:4" x14ac:dyDescent="0.25">
      <c r="A109" s="60" t="s">
        <v>11</v>
      </c>
      <c r="B109" s="60" t="s">
        <v>15</v>
      </c>
      <c r="C109" s="60" t="s">
        <v>24</v>
      </c>
      <c r="D109" s="74">
        <v>9</v>
      </c>
    </row>
    <row r="110" spans="1:4" x14ac:dyDescent="0.25">
      <c r="A110" s="60" t="s">
        <v>11</v>
      </c>
      <c r="B110" s="60" t="s">
        <v>16</v>
      </c>
      <c r="C110" s="60" t="s">
        <v>24</v>
      </c>
      <c r="D110" s="74">
        <v>3</v>
      </c>
    </row>
    <row r="111" spans="1:4" x14ac:dyDescent="0.25">
      <c r="A111" s="60" t="s">
        <v>11</v>
      </c>
      <c r="B111" s="60" t="s">
        <v>17</v>
      </c>
      <c r="C111" s="60" t="s">
        <v>24</v>
      </c>
      <c r="D111" s="74">
        <v>26</v>
      </c>
    </row>
    <row r="112" spans="1:4" x14ac:dyDescent="0.25">
      <c r="A112" s="60" t="s">
        <v>12</v>
      </c>
      <c r="B112" s="60" t="s">
        <v>35</v>
      </c>
      <c r="C112" s="60" t="s">
        <v>3</v>
      </c>
      <c r="D112" s="74">
        <v>2193</v>
      </c>
    </row>
    <row r="113" spans="1:4" x14ac:dyDescent="0.25">
      <c r="A113" s="60" t="s">
        <v>12</v>
      </c>
      <c r="B113" s="60" t="s">
        <v>15</v>
      </c>
      <c r="C113" s="60" t="s">
        <v>3</v>
      </c>
      <c r="D113" s="74">
        <v>4</v>
      </c>
    </row>
    <row r="114" spans="1:4" x14ac:dyDescent="0.25">
      <c r="A114" s="60" t="s">
        <v>12</v>
      </c>
      <c r="B114" s="60" t="s">
        <v>17</v>
      </c>
      <c r="C114" s="60" t="s">
        <v>3</v>
      </c>
      <c r="D114" s="74">
        <v>36</v>
      </c>
    </row>
    <row r="115" spans="1:4" x14ac:dyDescent="0.25">
      <c r="A115" s="60" t="s">
        <v>12</v>
      </c>
      <c r="B115" s="60" t="s">
        <v>35</v>
      </c>
      <c r="C115" s="60" t="s">
        <v>23</v>
      </c>
      <c r="D115" s="74">
        <v>2595</v>
      </c>
    </row>
    <row r="116" spans="1:4" x14ac:dyDescent="0.25">
      <c r="A116" s="60" t="s">
        <v>12</v>
      </c>
      <c r="B116" s="60" t="s">
        <v>18</v>
      </c>
      <c r="C116" s="60" t="s">
        <v>23</v>
      </c>
      <c r="D116" s="74">
        <v>58</v>
      </c>
    </row>
    <row r="117" spans="1:4" x14ac:dyDescent="0.25">
      <c r="A117" s="60" t="s">
        <v>12</v>
      </c>
      <c r="B117" s="60" t="s">
        <v>15</v>
      </c>
      <c r="C117" s="60" t="s">
        <v>23</v>
      </c>
      <c r="D117" s="74">
        <v>163</v>
      </c>
    </row>
    <row r="118" spans="1:4" x14ac:dyDescent="0.25">
      <c r="A118" s="60" t="s">
        <v>12</v>
      </c>
      <c r="B118" s="60" t="s">
        <v>19</v>
      </c>
      <c r="C118" s="60" t="s">
        <v>23</v>
      </c>
      <c r="D118" s="74">
        <v>23</v>
      </c>
    </row>
    <row r="119" spans="1:4" x14ac:dyDescent="0.25">
      <c r="A119" s="60" t="s">
        <v>12</v>
      </c>
      <c r="B119" s="60" t="s">
        <v>16</v>
      </c>
      <c r="C119" s="60" t="s">
        <v>23</v>
      </c>
      <c r="D119" s="74">
        <v>96</v>
      </c>
    </row>
    <row r="120" spans="1:4" x14ac:dyDescent="0.25">
      <c r="A120" s="60" t="s">
        <v>12</v>
      </c>
      <c r="B120" s="60" t="s">
        <v>17</v>
      </c>
      <c r="C120" s="60" t="s">
        <v>23</v>
      </c>
      <c r="D120" s="74">
        <v>349</v>
      </c>
    </row>
    <row r="121" spans="1:4" x14ac:dyDescent="0.25">
      <c r="A121" s="60" t="s">
        <v>12</v>
      </c>
      <c r="B121" s="60" t="s">
        <v>20</v>
      </c>
      <c r="C121" s="60" t="s">
        <v>23</v>
      </c>
      <c r="D121" s="74">
        <v>2</v>
      </c>
    </row>
    <row r="122" spans="1:4" x14ac:dyDescent="0.25">
      <c r="A122" s="60" t="s">
        <v>12</v>
      </c>
      <c r="B122" s="60" t="s">
        <v>35</v>
      </c>
      <c r="C122" s="60" t="s">
        <v>4</v>
      </c>
      <c r="D122" s="74">
        <v>102</v>
      </c>
    </row>
    <row r="123" spans="1:4" x14ac:dyDescent="0.25">
      <c r="A123" s="60" t="s">
        <v>12</v>
      </c>
      <c r="B123" s="60" t="s">
        <v>18</v>
      </c>
      <c r="C123" s="60" t="s">
        <v>4</v>
      </c>
      <c r="D123" s="74">
        <v>2</v>
      </c>
    </row>
    <row r="124" spans="1:4" x14ac:dyDescent="0.25">
      <c r="A124" s="60" t="s">
        <v>12</v>
      </c>
      <c r="B124" s="60" t="s">
        <v>15</v>
      </c>
      <c r="C124" s="60" t="s">
        <v>4</v>
      </c>
      <c r="D124" s="74">
        <v>2</v>
      </c>
    </row>
    <row r="125" spans="1:4" x14ac:dyDescent="0.25">
      <c r="A125" s="60" t="s">
        <v>12</v>
      </c>
      <c r="B125" s="60" t="s">
        <v>16</v>
      </c>
      <c r="C125" s="60" t="s">
        <v>4</v>
      </c>
      <c r="D125" s="74">
        <v>2</v>
      </c>
    </row>
    <row r="126" spans="1:4" x14ac:dyDescent="0.25">
      <c r="A126" s="60" t="s">
        <v>12</v>
      </c>
      <c r="B126" s="60" t="s">
        <v>17</v>
      </c>
      <c r="C126" s="60" t="s">
        <v>4</v>
      </c>
      <c r="D126" s="74">
        <v>16</v>
      </c>
    </row>
    <row r="127" spans="1:4" x14ac:dyDescent="0.25">
      <c r="A127" s="60" t="s">
        <v>12</v>
      </c>
      <c r="B127" s="60" t="s">
        <v>20</v>
      </c>
      <c r="C127" s="60" t="s">
        <v>4</v>
      </c>
      <c r="D127" s="74">
        <v>1</v>
      </c>
    </row>
    <row r="128" spans="1:4" x14ac:dyDescent="0.25">
      <c r="A128" s="60" t="s">
        <v>12</v>
      </c>
      <c r="B128" s="60" t="s">
        <v>35</v>
      </c>
      <c r="C128" s="60" t="s">
        <v>24</v>
      </c>
      <c r="D128" s="74">
        <v>938</v>
      </c>
    </row>
    <row r="129" spans="1:4" x14ac:dyDescent="0.25">
      <c r="A129" s="60" t="s">
        <v>12</v>
      </c>
      <c r="B129" s="60" t="s">
        <v>18</v>
      </c>
      <c r="C129" s="60" t="s">
        <v>24</v>
      </c>
      <c r="D129" s="74">
        <v>2</v>
      </c>
    </row>
    <row r="130" spans="1:4" x14ac:dyDescent="0.25">
      <c r="A130" s="60" t="s">
        <v>12</v>
      </c>
      <c r="B130" s="60" t="s">
        <v>15</v>
      </c>
      <c r="C130" s="60" t="s">
        <v>24</v>
      </c>
      <c r="D130" s="74">
        <v>13</v>
      </c>
    </row>
    <row r="131" spans="1:4" x14ac:dyDescent="0.25">
      <c r="A131" s="60" t="s">
        <v>12</v>
      </c>
      <c r="B131" s="60" t="s">
        <v>19</v>
      </c>
      <c r="C131" s="60" t="s">
        <v>24</v>
      </c>
      <c r="D131" s="74">
        <v>2</v>
      </c>
    </row>
    <row r="132" spans="1:4" x14ac:dyDescent="0.25">
      <c r="A132" s="60" t="s">
        <v>12</v>
      </c>
      <c r="B132" s="60" t="s">
        <v>16</v>
      </c>
      <c r="C132" s="60" t="s">
        <v>24</v>
      </c>
      <c r="D132" s="74">
        <v>2</v>
      </c>
    </row>
    <row r="133" spans="1:4" x14ac:dyDescent="0.25">
      <c r="A133" s="60" t="s">
        <v>12</v>
      </c>
      <c r="B133" s="60" t="s">
        <v>17</v>
      </c>
      <c r="C133" s="60" t="s">
        <v>24</v>
      </c>
      <c r="D133" s="74">
        <v>33</v>
      </c>
    </row>
    <row r="134" spans="1:4" x14ac:dyDescent="0.25">
      <c r="A134" s="60" t="s">
        <v>12</v>
      </c>
      <c r="B134" s="60" t="s">
        <v>20</v>
      </c>
      <c r="C134" s="60" t="s">
        <v>24</v>
      </c>
      <c r="D134" s="74">
        <v>1</v>
      </c>
    </row>
    <row r="135" spans="1:4" x14ac:dyDescent="0.25">
      <c r="A135" s="60" t="s">
        <v>13</v>
      </c>
      <c r="B135" s="60" t="s">
        <v>35</v>
      </c>
      <c r="C135" s="60" t="s">
        <v>3</v>
      </c>
      <c r="D135" s="74">
        <v>2240</v>
      </c>
    </row>
    <row r="136" spans="1:4" x14ac:dyDescent="0.25">
      <c r="A136" s="60" t="s">
        <v>13</v>
      </c>
      <c r="B136" s="60" t="s">
        <v>15</v>
      </c>
      <c r="C136" s="60" t="s">
        <v>3</v>
      </c>
      <c r="D136" s="74">
        <v>1</v>
      </c>
    </row>
    <row r="137" spans="1:4" x14ac:dyDescent="0.25">
      <c r="A137" s="60" t="s">
        <v>13</v>
      </c>
      <c r="B137" s="60" t="s">
        <v>17</v>
      </c>
      <c r="C137" s="60" t="s">
        <v>3</v>
      </c>
      <c r="D137" s="74">
        <v>43</v>
      </c>
    </row>
    <row r="138" spans="1:4" x14ac:dyDescent="0.25">
      <c r="A138" s="60" t="s">
        <v>13</v>
      </c>
      <c r="B138" s="60" t="s">
        <v>35</v>
      </c>
      <c r="C138" s="60" t="s">
        <v>23</v>
      </c>
      <c r="D138" s="74">
        <v>2509</v>
      </c>
    </row>
    <row r="139" spans="1:4" x14ac:dyDescent="0.25">
      <c r="A139" s="60" t="s">
        <v>13</v>
      </c>
      <c r="B139" s="60" t="s">
        <v>18</v>
      </c>
      <c r="C139" s="60" t="s">
        <v>23</v>
      </c>
      <c r="D139" s="74">
        <v>50</v>
      </c>
    </row>
    <row r="140" spans="1:4" x14ac:dyDescent="0.25">
      <c r="A140" s="60" t="s">
        <v>13</v>
      </c>
      <c r="B140" s="60" t="s">
        <v>15</v>
      </c>
      <c r="C140" s="60" t="s">
        <v>23</v>
      </c>
      <c r="D140" s="74">
        <v>184</v>
      </c>
    </row>
    <row r="141" spans="1:4" x14ac:dyDescent="0.25">
      <c r="A141" s="60" t="s">
        <v>13</v>
      </c>
      <c r="B141" s="60" t="s">
        <v>19</v>
      </c>
      <c r="C141" s="60" t="s">
        <v>23</v>
      </c>
      <c r="D141" s="74">
        <v>19</v>
      </c>
    </row>
    <row r="142" spans="1:4" x14ac:dyDescent="0.25">
      <c r="A142" s="60" t="s">
        <v>13</v>
      </c>
      <c r="B142" s="60" t="s">
        <v>16</v>
      </c>
      <c r="C142" s="60" t="s">
        <v>23</v>
      </c>
      <c r="D142" s="74">
        <v>84</v>
      </c>
    </row>
    <row r="143" spans="1:4" x14ac:dyDescent="0.25">
      <c r="A143" s="60" t="s">
        <v>13</v>
      </c>
      <c r="B143" s="60" t="s">
        <v>17</v>
      </c>
      <c r="C143" s="60" t="s">
        <v>23</v>
      </c>
      <c r="D143" s="74">
        <v>339</v>
      </c>
    </row>
    <row r="144" spans="1:4" x14ac:dyDescent="0.25">
      <c r="A144" s="60" t="s">
        <v>13</v>
      </c>
      <c r="B144" s="60" t="s">
        <v>20</v>
      </c>
      <c r="C144" s="60" t="s">
        <v>23</v>
      </c>
      <c r="D144" s="74">
        <v>4</v>
      </c>
    </row>
    <row r="145" spans="1:4" x14ac:dyDescent="0.25">
      <c r="A145" s="60" t="s">
        <v>13</v>
      </c>
      <c r="B145" s="60" t="s">
        <v>35</v>
      </c>
      <c r="C145" s="60" t="s">
        <v>4</v>
      </c>
      <c r="D145" s="74">
        <v>97</v>
      </c>
    </row>
    <row r="146" spans="1:4" x14ac:dyDescent="0.25">
      <c r="A146" s="60" t="s">
        <v>13</v>
      </c>
      <c r="B146" s="60" t="s">
        <v>18</v>
      </c>
      <c r="C146" s="60" t="s">
        <v>4</v>
      </c>
      <c r="D146" s="74">
        <v>5</v>
      </c>
    </row>
    <row r="147" spans="1:4" x14ac:dyDescent="0.25">
      <c r="A147" s="60" t="s">
        <v>13</v>
      </c>
      <c r="B147" s="60" t="s">
        <v>15</v>
      </c>
      <c r="C147" s="60" t="s">
        <v>4</v>
      </c>
      <c r="D147" s="74">
        <v>6</v>
      </c>
    </row>
    <row r="148" spans="1:4" x14ac:dyDescent="0.25">
      <c r="A148" s="60" t="s">
        <v>13</v>
      </c>
      <c r="B148" s="60" t="s">
        <v>16</v>
      </c>
      <c r="C148" s="60" t="s">
        <v>4</v>
      </c>
      <c r="D148" s="74">
        <v>4</v>
      </c>
    </row>
    <row r="149" spans="1:4" x14ac:dyDescent="0.25">
      <c r="A149" s="60" t="s">
        <v>13</v>
      </c>
      <c r="B149" s="60" t="s">
        <v>17</v>
      </c>
      <c r="C149" s="60" t="s">
        <v>4</v>
      </c>
      <c r="D149" s="74">
        <v>17</v>
      </c>
    </row>
    <row r="150" spans="1:4" x14ac:dyDescent="0.25">
      <c r="A150" s="60" t="s">
        <v>13</v>
      </c>
      <c r="B150" s="60" t="s">
        <v>35</v>
      </c>
      <c r="C150" s="60" t="s">
        <v>24</v>
      </c>
      <c r="D150" s="74">
        <v>934</v>
      </c>
    </row>
    <row r="151" spans="1:4" x14ac:dyDescent="0.25">
      <c r="A151" s="60" t="s">
        <v>13</v>
      </c>
      <c r="B151" s="60" t="s">
        <v>18</v>
      </c>
      <c r="C151" s="60" t="s">
        <v>24</v>
      </c>
      <c r="D151" s="74">
        <v>2</v>
      </c>
    </row>
    <row r="152" spans="1:4" x14ac:dyDescent="0.25">
      <c r="A152" s="60" t="s">
        <v>13</v>
      </c>
      <c r="B152" s="60" t="s">
        <v>15</v>
      </c>
      <c r="C152" s="60" t="s">
        <v>24</v>
      </c>
      <c r="D152" s="74">
        <v>9</v>
      </c>
    </row>
    <row r="153" spans="1:4" x14ac:dyDescent="0.25">
      <c r="A153" s="60" t="s">
        <v>13</v>
      </c>
      <c r="B153" s="60" t="s">
        <v>19</v>
      </c>
      <c r="C153" s="60" t="s">
        <v>24</v>
      </c>
      <c r="D153" s="74">
        <v>1</v>
      </c>
    </row>
    <row r="154" spans="1:4" x14ac:dyDescent="0.25">
      <c r="A154" s="60" t="s">
        <v>13</v>
      </c>
      <c r="B154" s="60" t="s">
        <v>16</v>
      </c>
      <c r="C154" s="60" t="s">
        <v>24</v>
      </c>
      <c r="D154" s="74">
        <v>11</v>
      </c>
    </row>
    <row r="155" spans="1:4" x14ac:dyDescent="0.25">
      <c r="A155" s="60" t="s">
        <v>13</v>
      </c>
      <c r="B155" s="60" t="s">
        <v>17</v>
      </c>
      <c r="C155" s="60" t="s">
        <v>24</v>
      </c>
      <c r="D155" s="74">
        <v>32</v>
      </c>
    </row>
    <row r="156" spans="1:4" x14ac:dyDescent="0.25">
      <c r="A156" s="60" t="s">
        <v>13</v>
      </c>
      <c r="B156" s="60" t="s">
        <v>20</v>
      </c>
      <c r="C156" s="60" t="s">
        <v>24</v>
      </c>
      <c r="D156" s="74">
        <v>1</v>
      </c>
    </row>
    <row r="157" spans="1:4" x14ac:dyDescent="0.25">
      <c r="A157" s="60" t="s">
        <v>14</v>
      </c>
      <c r="B157" s="60" t="s">
        <v>35</v>
      </c>
      <c r="C157" s="60" t="s">
        <v>3</v>
      </c>
      <c r="D157" s="74">
        <v>2164</v>
      </c>
    </row>
    <row r="158" spans="1:4" x14ac:dyDescent="0.25">
      <c r="A158" s="60" t="s">
        <v>14</v>
      </c>
      <c r="B158" s="60" t="s">
        <v>15</v>
      </c>
      <c r="C158" s="60" t="s">
        <v>3</v>
      </c>
      <c r="D158" s="74">
        <v>7</v>
      </c>
    </row>
    <row r="159" spans="1:4" x14ac:dyDescent="0.25">
      <c r="A159" s="60" t="s">
        <v>14</v>
      </c>
      <c r="B159" s="60" t="s">
        <v>19</v>
      </c>
      <c r="C159" s="60" t="s">
        <v>3</v>
      </c>
      <c r="D159" s="74">
        <v>1</v>
      </c>
    </row>
    <row r="160" spans="1:4" x14ac:dyDescent="0.25">
      <c r="A160" s="60" t="s">
        <v>14</v>
      </c>
      <c r="B160" s="60" t="s">
        <v>16</v>
      </c>
      <c r="C160" s="60" t="s">
        <v>3</v>
      </c>
      <c r="D160" s="74">
        <v>1</v>
      </c>
    </row>
    <row r="161" spans="1:4" x14ac:dyDescent="0.25">
      <c r="A161" s="60" t="s">
        <v>14</v>
      </c>
      <c r="B161" s="60" t="s">
        <v>17</v>
      </c>
      <c r="C161" s="60" t="s">
        <v>3</v>
      </c>
      <c r="D161" s="74">
        <v>38</v>
      </c>
    </row>
    <row r="162" spans="1:4" x14ac:dyDescent="0.25">
      <c r="A162" s="60" t="s">
        <v>14</v>
      </c>
      <c r="B162" s="60" t="s">
        <v>35</v>
      </c>
      <c r="C162" s="60" t="s">
        <v>23</v>
      </c>
      <c r="D162" s="74">
        <v>2391</v>
      </c>
    </row>
    <row r="163" spans="1:4" x14ac:dyDescent="0.25">
      <c r="A163" s="60" t="s">
        <v>14</v>
      </c>
      <c r="B163" s="60" t="s">
        <v>18</v>
      </c>
      <c r="C163" s="60" t="s">
        <v>23</v>
      </c>
      <c r="D163" s="74">
        <v>47</v>
      </c>
    </row>
    <row r="164" spans="1:4" x14ac:dyDescent="0.25">
      <c r="A164" s="60" t="s">
        <v>14</v>
      </c>
      <c r="B164" s="60" t="s">
        <v>15</v>
      </c>
      <c r="C164" s="60" t="s">
        <v>23</v>
      </c>
      <c r="D164" s="74">
        <v>161</v>
      </c>
    </row>
    <row r="165" spans="1:4" x14ac:dyDescent="0.25">
      <c r="A165" s="60" t="s">
        <v>14</v>
      </c>
      <c r="B165" s="60" t="s">
        <v>19</v>
      </c>
      <c r="C165" s="60" t="s">
        <v>23</v>
      </c>
      <c r="D165" s="74">
        <v>21</v>
      </c>
    </row>
    <row r="166" spans="1:4" x14ac:dyDescent="0.25">
      <c r="A166" s="60" t="s">
        <v>14</v>
      </c>
      <c r="B166" s="60" t="s">
        <v>16</v>
      </c>
      <c r="C166" s="60" t="s">
        <v>23</v>
      </c>
      <c r="D166" s="74">
        <v>81</v>
      </c>
    </row>
    <row r="167" spans="1:4" x14ac:dyDescent="0.25">
      <c r="A167" s="60" t="s">
        <v>14</v>
      </c>
      <c r="B167" s="60" t="s">
        <v>17</v>
      </c>
      <c r="C167" s="60" t="s">
        <v>23</v>
      </c>
      <c r="D167" s="74">
        <v>355</v>
      </c>
    </row>
    <row r="168" spans="1:4" x14ac:dyDescent="0.25">
      <c r="A168" s="60" t="s">
        <v>14</v>
      </c>
      <c r="B168" s="60" t="s">
        <v>20</v>
      </c>
      <c r="C168" s="60" t="s">
        <v>23</v>
      </c>
      <c r="D168" s="74">
        <v>4</v>
      </c>
    </row>
    <row r="169" spans="1:4" x14ac:dyDescent="0.25">
      <c r="A169" s="60" t="s">
        <v>14</v>
      </c>
      <c r="B169" s="60" t="s">
        <v>35</v>
      </c>
      <c r="C169" s="60" t="s">
        <v>4</v>
      </c>
      <c r="D169" s="74">
        <v>98</v>
      </c>
    </row>
    <row r="170" spans="1:4" x14ac:dyDescent="0.25">
      <c r="A170" s="60" t="s">
        <v>14</v>
      </c>
      <c r="B170" s="60" t="s">
        <v>18</v>
      </c>
      <c r="C170" s="60" t="s">
        <v>4</v>
      </c>
      <c r="D170" s="74">
        <v>2</v>
      </c>
    </row>
    <row r="171" spans="1:4" x14ac:dyDescent="0.25">
      <c r="A171" s="60" t="s">
        <v>14</v>
      </c>
      <c r="B171" s="60" t="s">
        <v>15</v>
      </c>
      <c r="C171" s="60" t="s">
        <v>4</v>
      </c>
      <c r="D171" s="74">
        <v>7</v>
      </c>
    </row>
    <row r="172" spans="1:4" x14ac:dyDescent="0.25">
      <c r="A172" s="60" t="s">
        <v>14</v>
      </c>
      <c r="B172" s="60" t="s">
        <v>19</v>
      </c>
      <c r="C172" s="60" t="s">
        <v>4</v>
      </c>
      <c r="D172" s="74">
        <v>2</v>
      </c>
    </row>
    <row r="173" spans="1:4" x14ac:dyDescent="0.25">
      <c r="A173" s="60" t="s">
        <v>14</v>
      </c>
      <c r="B173" s="60" t="s">
        <v>16</v>
      </c>
      <c r="C173" s="60" t="s">
        <v>4</v>
      </c>
      <c r="D173" s="74">
        <v>3</v>
      </c>
    </row>
    <row r="174" spans="1:4" x14ac:dyDescent="0.25">
      <c r="A174" s="60" t="s">
        <v>14</v>
      </c>
      <c r="B174" s="60" t="s">
        <v>17</v>
      </c>
      <c r="C174" s="60" t="s">
        <v>4</v>
      </c>
      <c r="D174" s="74">
        <v>12</v>
      </c>
    </row>
    <row r="175" spans="1:4" x14ac:dyDescent="0.25">
      <c r="A175" s="60" t="s">
        <v>14</v>
      </c>
      <c r="B175" s="60" t="s">
        <v>20</v>
      </c>
      <c r="C175" s="60" t="s">
        <v>4</v>
      </c>
      <c r="D175" s="74">
        <v>1</v>
      </c>
    </row>
    <row r="176" spans="1:4" x14ac:dyDescent="0.25">
      <c r="A176" s="60" t="s">
        <v>14</v>
      </c>
      <c r="B176" s="60" t="s">
        <v>35</v>
      </c>
      <c r="C176" s="60" t="s">
        <v>24</v>
      </c>
      <c r="D176" s="74">
        <v>809</v>
      </c>
    </row>
    <row r="177" spans="1:4" x14ac:dyDescent="0.25">
      <c r="A177" s="60" t="s">
        <v>14</v>
      </c>
      <c r="B177" s="60" t="s">
        <v>15</v>
      </c>
      <c r="C177" s="60" t="s">
        <v>24</v>
      </c>
      <c r="D177" s="74">
        <v>7</v>
      </c>
    </row>
    <row r="178" spans="1:4" x14ac:dyDescent="0.25">
      <c r="A178" s="60" t="s">
        <v>14</v>
      </c>
      <c r="B178" s="60" t="s">
        <v>19</v>
      </c>
      <c r="C178" s="60" t="s">
        <v>24</v>
      </c>
      <c r="D178" s="74">
        <v>1</v>
      </c>
    </row>
    <row r="179" spans="1:4" x14ac:dyDescent="0.25">
      <c r="A179" s="60" t="s">
        <v>14</v>
      </c>
      <c r="B179" s="60" t="s">
        <v>16</v>
      </c>
      <c r="C179" s="60" t="s">
        <v>24</v>
      </c>
      <c r="D179" s="74">
        <v>2</v>
      </c>
    </row>
    <row r="180" spans="1:4" x14ac:dyDescent="0.25">
      <c r="A180" s="60" t="s">
        <v>14</v>
      </c>
      <c r="B180" s="60" t="s">
        <v>17</v>
      </c>
      <c r="C180" s="60" t="s">
        <v>24</v>
      </c>
      <c r="D180" s="74">
        <v>30</v>
      </c>
    </row>
    <row r="181" spans="1:4" x14ac:dyDescent="0.25">
      <c r="A181" s="60" t="s">
        <v>14</v>
      </c>
      <c r="B181" s="60" t="s">
        <v>20</v>
      </c>
      <c r="C181" s="60" t="s">
        <v>24</v>
      </c>
      <c r="D181" s="74">
        <v>1</v>
      </c>
    </row>
    <row r="182" spans="1:4" x14ac:dyDescent="0.25">
      <c r="A182" s="60" t="s">
        <v>36</v>
      </c>
      <c r="B182" s="60" t="s">
        <v>35</v>
      </c>
      <c r="C182" s="60" t="s">
        <v>3</v>
      </c>
      <c r="D182" s="74">
        <v>2026</v>
      </c>
    </row>
    <row r="183" spans="1:4" x14ac:dyDescent="0.25">
      <c r="A183" s="60" t="s">
        <v>36</v>
      </c>
      <c r="B183" s="60" t="s">
        <v>15</v>
      </c>
      <c r="C183" s="60" t="s">
        <v>3</v>
      </c>
      <c r="D183" s="74">
        <v>9</v>
      </c>
    </row>
    <row r="184" spans="1:4" x14ac:dyDescent="0.25">
      <c r="A184" s="60" t="s">
        <v>36</v>
      </c>
      <c r="B184" s="60" t="s">
        <v>17</v>
      </c>
      <c r="C184" s="60" t="s">
        <v>3</v>
      </c>
      <c r="D184" s="74">
        <v>28</v>
      </c>
    </row>
    <row r="185" spans="1:4" x14ac:dyDescent="0.25">
      <c r="A185" s="60" t="s">
        <v>36</v>
      </c>
      <c r="B185" s="60" t="s">
        <v>35</v>
      </c>
      <c r="C185" s="60" t="s">
        <v>23</v>
      </c>
      <c r="D185" s="74">
        <v>2076</v>
      </c>
    </row>
    <row r="186" spans="1:4" x14ac:dyDescent="0.25">
      <c r="A186" s="60" t="s">
        <v>36</v>
      </c>
      <c r="B186" s="60" t="s">
        <v>18</v>
      </c>
      <c r="C186" s="60" t="s">
        <v>23</v>
      </c>
      <c r="D186" s="74">
        <v>41</v>
      </c>
    </row>
    <row r="187" spans="1:4" x14ac:dyDescent="0.25">
      <c r="A187" s="60" t="s">
        <v>36</v>
      </c>
      <c r="B187" s="60" t="s">
        <v>15</v>
      </c>
      <c r="C187" s="60" t="s">
        <v>23</v>
      </c>
      <c r="D187" s="74">
        <v>161</v>
      </c>
    </row>
    <row r="188" spans="1:4" x14ac:dyDescent="0.25">
      <c r="A188" s="60" t="s">
        <v>36</v>
      </c>
      <c r="B188" s="60" t="s">
        <v>19</v>
      </c>
      <c r="C188" s="60" t="s">
        <v>23</v>
      </c>
      <c r="D188" s="74">
        <v>30</v>
      </c>
    </row>
    <row r="189" spans="1:4" x14ac:dyDescent="0.25">
      <c r="A189" s="60" t="s">
        <v>36</v>
      </c>
      <c r="B189" s="60" t="s">
        <v>16</v>
      </c>
      <c r="C189" s="60" t="s">
        <v>23</v>
      </c>
      <c r="D189" s="74">
        <v>65</v>
      </c>
    </row>
    <row r="190" spans="1:4" x14ac:dyDescent="0.25">
      <c r="A190" s="60" t="s">
        <v>36</v>
      </c>
      <c r="B190" s="60" t="s">
        <v>17</v>
      </c>
      <c r="C190" s="60" t="s">
        <v>23</v>
      </c>
      <c r="D190" s="74">
        <v>283</v>
      </c>
    </row>
    <row r="191" spans="1:4" x14ac:dyDescent="0.25">
      <c r="A191" s="60" t="s">
        <v>36</v>
      </c>
      <c r="B191" s="60" t="s">
        <v>20</v>
      </c>
      <c r="C191" s="60" t="s">
        <v>23</v>
      </c>
      <c r="D191" s="74">
        <v>5</v>
      </c>
    </row>
    <row r="192" spans="1:4" x14ac:dyDescent="0.25">
      <c r="A192" s="60" t="s">
        <v>36</v>
      </c>
      <c r="B192" s="60" t="s">
        <v>35</v>
      </c>
      <c r="C192" s="60" t="s">
        <v>4</v>
      </c>
      <c r="D192" s="74">
        <v>112</v>
      </c>
    </row>
    <row r="193" spans="1:4" x14ac:dyDescent="0.25">
      <c r="A193" s="60" t="s">
        <v>36</v>
      </c>
      <c r="B193" s="60" t="s">
        <v>18</v>
      </c>
      <c r="C193" s="60" t="s">
        <v>4</v>
      </c>
      <c r="D193" s="74">
        <v>6</v>
      </c>
    </row>
    <row r="194" spans="1:4" x14ac:dyDescent="0.25">
      <c r="A194" s="60" t="s">
        <v>36</v>
      </c>
      <c r="B194" s="60" t="s">
        <v>15</v>
      </c>
      <c r="C194" s="60" t="s">
        <v>4</v>
      </c>
      <c r="D194" s="74">
        <v>8</v>
      </c>
    </row>
    <row r="195" spans="1:4" x14ac:dyDescent="0.25">
      <c r="A195" s="60" t="s">
        <v>36</v>
      </c>
      <c r="B195" s="60" t="s">
        <v>19</v>
      </c>
      <c r="C195" s="60" t="s">
        <v>4</v>
      </c>
      <c r="D195" s="74">
        <v>2</v>
      </c>
    </row>
    <row r="196" spans="1:4" x14ac:dyDescent="0.25">
      <c r="A196" s="60" t="s">
        <v>36</v>
      </c>
      <c r="B196" s="60" t="s">
        <v>16</v>
      </c>
      <c r="C196" s="60" t="s">
        <v>4</v>
      </c>
      <c r="D196" s="74">
        <v>6</v>
      </c>
    </row>
    <row r="197" spans="1:4" x14ac:dyDescent="0.25">
      <c r="A197" s="60" t="s">
        <v>36</v>
      </c>
      <c r="B197" s="60" t="s">
        <v>17</v>
      </c>
      <c r="C197" s="60" t="s">
        <v>4</v>
      </c>
      <c r="D197" s="74">
        <v>14</v>
      </c>
    </row>
    <row r="198" spans="1:4" x14ac:dyDescent="0.25">
      <c r="A198" s="60" t="s">
        <v>36</v>
      </c>
      <c r="B198" s="60" t="s">
        <v>35</v>
      </c>
      <c r="C198" s="60" t="s">
        <v>24</v>
      </c>
      <c r="D198" s="74">
        <v>747</v>
      </c>
    </row>
    <row r="199" spans="1:4" x14ac:dyDescent="0.25">
      <c r="A199" s="60" t="s">
        <v>36</v>
      </c>
      <c r="B199" s="60" t="s">
        <v>18</v>
      </c>
      <c r="C199" s="60" t="s">
        <v>24</v>
      </c>
      <c r="D199" s="74">
        <v>1</v>
      </c>
    </row>
    <row r="200" spans="1:4" x14ac:dyDescent="0.25">
      <c r="A200" s="60" t="s">
        <v>36</v>
      </c>
      <c r="B200" s="60" t="s">
        <v>15</v>
      </c>
      <c r="C200" s="60" t="s">
        <v>24</v>
      </c>
      <c r="D200" s="74">
        <v>9</v>
      </c>
    </row>
    <row r="201" spans="1:4" x14ac:dyDescent="0.25">
      <c r="A201" s="60" t="s">
        <v>36</v>
      </c>
      <c r="B201" s="60" t="s">
        <v>19</v>
      </c>
      <c r="C201" s="60" t="s">
        <v>24</v>
      </c>
      <c r="D201" s="74">
        <v>1</v>
      </c>
    </row>
    <row r="202" spans="1:4" x14ac:dyDescent="0.25">
      <c r="A202" s="60" t="s">
        <v>36</v>
      </c>
      <c r="B202" s="60" t="s">
        <v>16</v>
      </c>
      <c r="C202" s="60" t="s">
        <v>24</v>
      </c>
      <c r="D202" s="74">
        <v>3</v>
      </c>
    </row>
    <row r="203" spans="1:4" x14ac:dyDescent="0.25">
      <c r="A203" s="60" t="s">
        <v>36</v>
      </c>
      <c r="B203" s="60" t="s">
        <v>17</v>
      </c>
      <c r="C203" s="60" t="s">
        <v>24</v>
      </c>
      <c r="D203" s="74">
        <v>18</v>
      </c>
    </row>
    <row r="204" spans="1:4" x14ac:dyDescent="0.25">
      <c r="A204" s="60" t="s">
        <v>38</v>
      </c>
      <c r="B204" s="60" t="s">
        <v>35</v>
      </c>
      <c r="C204" s="60" t="s">
        <v>3</v>
      </c>
      <c r="D204" s="74">
        <v>1862</v>
      </c>
    </row>
    <row r="205" spans="1:4" x14ac:dyDescent="0.25">
      <c r="A205" s="60" t="s">
        <v>38</v>
      </c>
      <c r="B205" s="60" t="s">
        <v>15</v>
      </c>
      <c r="C205" s="60" t="s">
        <v>3</v>
      </c>
      <c r="D205" s="74">
        <v>2</v>
      </c>
    </row>
    <row r="206" spans="1:4" x14ac:dyDescent="0.25">
      <c r="A206" s="60" t="s">
        <v>38</v>
      </c>
      <c r="B206" s="60" t="s">
        <v>16</v>
      </c>
      <c r="C206" s="60" t="s">
        <v>3</v>
      </c>
      <c r="D206" s="74">
        <v>1</v>
      </c>
    </row>
    <row r="207" spans="1:4" x14ac:dyDescent="0.25">
      <c r="A207" s="60" t="s">
        <v>38</v>
      </c>
      <c r="B207" s="60" t="s">
        <v>17</v>
      </c>
      <c r="C207" s="60" t="s">
        <v>3</v>
      </c>
      <c r="D207" s="74">
        <v>24</v>
      </c>
    </row>
    <row r="208" spans="1:4" x14ac:dyDescent="0.25">
      <c r="A208" s="60" t="s">
        <v>38</v>
      </c>
      <c r="B208" s="60" t="s">
        <v>35</v>
      </c>
      <c r="C208" s="60" t="s">
        <v>23</v>
      </c>
      <c r="D208" s="74">
        <v>2023</v>
      </c>
    </row>
    <row r="209" spans="1:4" x14ac:dyDescent="0.25">
      <c r="A209" s="60" t="s">
        <v>38</v>
      </c>
      <c r="B209" s="60" t="s">
        <v>18</v>
      </c>
      <c r="C209" s="60" t="s">
        <v>23</v>
      </c>
      <c r="D209" s="74">
        <v>47</v>
      </c>
    </row>
    <row r="210" spans="1:4" x14ac:dyDescent="0.25">
      <c r="A210" s="60" t="s">
        <v>38</v>
      </c>
      <c r="B210" s="60" t="s">
        <v>15</v>
      </c>
      <c r="C210" s="60" t="s">
        <v>23</v>
      </c>
      <c r="D210" s="74">
        <v>112</v>
      </c>
    </row>
    <row r="211" spans="1:4" x14ac:dyDescent="0.25">
      <c r="A211" s="60" t="s">
        <v>38</v>
      </c>
      <c r="B211" s="60" t="s">
        <v>19</v>
      </c>
      <c r="C211" s="60" t="s">
        <v>23</v>
      </c>
      <c r="D211" s="74">
        <v>15</v>
      </c>
    </row>
    <row r="212" spans="1:4" x14ac:dyDescent="0.25">
      <c r="A212" s="60" t="s">
        <v>38</v>
      </c>
      <c r="B212" s="60" t="s">
        <v>16</v>
      </c>
      <c r="C212" s="60" t="s">
        <v>23</v>
      </c>
      <c r="D212" s="74">
        <v>58</v>
      </c>
    </row>
    <row r="213" spans="1:4" x14ac:dyDescent="0.25">
      <c r="A213" s="60" t="s">
        <v>38</v>
      </c>
      <c r="B213" s="60" t="s">
        <v>17</v>
      </c>
      <c r="C213" s="60" t="s">
        <v>23</v>
      </c>
      <c r="D213" s="74">
        <v>269</v>
      </c>
    </row>
    <row r="214" spans="1:4" x14ac:dyDescent="0.25">
      <c r="A214" s="60" t="s">
        <v>38</v>
      </c>
      <c r="B214" s="60" t="s">
        <v>20</v>
      </c>
      <c r="C214" s="60" t="s">
        <v>23</v>
      </c>
      <c r="D214" s="74">
        <v>7</v>
      </c>
    </row>
    <row r="215" spans="1:4" x14ac:dyDescent="0.25">
      <c r="A215" s="60" t="s">
        <v>38</v>
      </c>
      <c r="B215" s="60" t="s">
        <v>35</v>
      </c>
      <c r="C215" s="60" t="s">
        <v>4</v>
      </c>
      <c r="D215" s="74">
        <v>105</v>
      </c>
    </row>
    <row r="216" spans="1:4" x14ac:dyDescent="0.25">
      <c r="A216" s="60" t="s">
        <v>38</v>
      </c>
      <c r="B216" s="60" t="s">
        <v>18</v>
      </c>
      <c r="C216" s="60" t="s">
        <v>4</v>
      </c>
      <c r="D216" s="74">
        <v>2</v>
      </c>
    </row>
    <row r="217" spans="1:4" x14ac:dyDescent="0.25">
      <c r="A217" s="60" t="s">
        <v>38</v>
      </c>
      <c r="B217" s="60" t="s">
        <v>15</v>
      </c>
      <c r="C217" s="60" t="s">
        <v>4</v>
      </c>
      <c r="D217" s="74">
        <v>5</v>
      </c>
    </row>
    <row r="218" spans="1:4" x14ac:dyDescent="0.25">
      <c r="A218" s="60" t="s">
        <v>38</v>
      </c>
      <c r="B218" s="60" t="s">
        <v>19</v>
      </c>
      <c r="C218" s="60" t="s">
        <v>4</v>
      </c>
      <c r="D218" s="74">
        <v>1</v>
      </c>
    </row>
    <row r="219" spans="1:4" x14ac:dyDescent="0.25">
      <c r="A219" s="60" t="s">
        <v>38</v>
      </c>
      <c r="B219" s="60" t="s">
        <v>16</v>
      </c>
      <c r="C219" s="60" t="s">
        <v>4</v>
      </c>
      <c r="D219" s="74">
        <v>2</v>
      </c>
    </row>
    <row r="220" spans="1:4" x14ac:dyDescent="0.25">
      <c r="A220" s="60" t="s">
        <v>38</v>
      </c>
      <c r="B220" s="60" t="s">
        <v>17</v>
      </c>
      <c r="C220" s="60" t="s">
        <v>4</v>
      </c>
      <c r="D220" s="74">
        <v>8</v>
      </c>
    </row>
    <row r="221" spans="1:4" x14ac:dyDescent="0.25">
      <c r="A221" s="60" t="s">
        <v>38</v>
      </c>
      <c r="B221" s="60" t="s">
        <v>35</v>
      </c>
      <c r="C221" s="60" t="s">
        <v>24</v>
      </c>
      <c r="D221" s="74">
        <v>607</v>
      </c>
    </row>
    <row r="222" spans="1:4" x14ac:dyDescent="0.25">
      <c r="A222" s="60" t="s">
        <v>38</v>
      </c>
      <c r="B222" s="60" t="s">
        <v>18</v>
      </c>
      <c r="C222" s="60" t="s">
        <v>24</v>
      </c>
      <c r="D222" s="74">
        <v>1</v>
      </c>
    </row>
    <row r="223" spans="1:4" x14ac:dyDescent="0.25">
      <c r="A223" s="60" t="s">
        <v>38</v>
      </c>
      <c r="B223" s="60" t="s">
        <v>15</v>
      </c>
      <c r="C223" s="60" t="s">
        <v>24</v>
      </c>
      <c r="D223" s="74">
        <v>6</v>
      </c>
    </row>
    <row r="224" spans="1:4" x14ac:dyDescent="0.25">
      <c r="A224" s="60" t="s">
        <v>38</v>
      </c>
      <c r="B224" s="60" t="s">
        <v>16</v>
      </c>
      <c r="C224" s="60" t="s">
        <v>24</v>
      </c>
      <c r="D224" s="74">
        <v>4</v>
      </c>
    </row>
    <row r="225" spans="1:4" x14ac:dyDescent="0.25">
      <c r="A225" s="60" t="s">
        <v>38</v>
      </c>
      <c r="B225" s="60" t="s">
        <v>17</v>
      </c>
      <c r="C225" s="60" t="s">
        <v>24</v>
      </c>
      <c r="D225" s="74">
        <v>24</v>
      </c>
    </row>
    <row r="226" spans="1:4" x14ac:dyDescent="0.25">
      <c r="A226" s="60" t="s">
        <v>57</v>
      </c>
      <c r="B226" s="60" t="s">
        <v>35</v>
      </c>
      <c r="C226" s="60" t="s">
        <v>3</v>
      </c>
      <c r="D226" s="74">
        <v>1729</v>
      </c>
    </row>
    <row r="227" spans="1:4" x14ac:dyDescent="0.25">
      <c r="A227" s="60" t="s">
        <v>57</v>
      </c>
      <c r="B227" s="60" t="s">
        <v>15</v>
      </c>
      <c r="C227" s="60" t="s">
        <v>3</v>
      </c>
      <c r="D227" s="74">
        <v>2</v>
      </c>
    </row>
    <row r="228" spans="1:4" x14ac:dyDescent="0.25">
      <c r="A228" s="60" t="s">
        <v>57</v>
      </c>
      <c r="B228" s="60" t="s">
        <v>17</v>
      </c>
      <c r="C228" s="60" t="s">
        <v>3</v>
      </c>
      <c r="D228" s="74">
        <v>32</v>
      </c>
    </row>
    <row r="229" spans="1:4" x14ac:dyDescent="0.25">
      <c r="A229" s="60" t="s">
        <v>57</v>
      </c>
      <c r="B229" s="60" t="s">
        <v>35</v>
      </c>
      <c r="C229" s="60" t="s">
        <v>23</v>
      </c>
      <c r="D229" s="74">
        <v>1432</v>
      </c>
    </row>
    <row r="230" spans="1:4" x14ac:dyDescent="0.25">
      <c r="A230" s="60" t="s">
        <v>57</v>
      </c>
      <c r="B230" s="60" t="s">
        <v>18</v>
      </c>
      <c r="C230" s="60" t="s">
        <v>23</v>
      </c>
      <c r="D230" s="74">
        <v>16</v>
      </c>
    </row>
    <row r="231" spans="1:4" x14ac:dyDescent="0.25">
      <c r="A231" s="60" t="s">
        <v>57</v>
      </c>
      <c r="B231" s="60" t="s">
        <v>15</v>
      </c>
      <c r="C231" s="60" t="s">
        <v>23</v>
      </c>
      <c r="D231" s="74">
        <v>69</v>
      </c>
    </row>
    <row r="232" spans="1:4" x14ac:dyDescent="0.25">
      <c r="A232" s="60" t="s">
        <v>57</v>
      </c>
      <c r="B232" s="60" t="s">
        <v>19</v>
      </c>
      <c r="C232" s="60" t="s">
        <v>23</v>
      </c>
      <c r="D232" s="74">
        <v>2</v>
      </c>
    </row>
    <row r="233" spans="1:4" x14ac:dyDescent="0.25">
      <c r="A233" s="60" t="s">
        <v>57</v>
      </c>
      <c r="B233" s="60" t="s">
        <v>16</v>
      </c>
      <c r="C233" s="60" t="s">
        <v>23</v>
      </c>
      <c r="D233" s="74">
        <v>26</v>
      </c>
    </row>
    <row r="234" spans="1:4" x14ac:dyDescent="0.25">
      <c r="A234" s="60" t="s">
        <v>57</v>
      </c>
      <c r="B234" s="60" t="s">
        <v>17</v>
      </c>
      <c r="C234" s="60" t="s">
        <v>23</v>
      </c>
      <c r="D234" s="74">
        <v>169</v>
      </c>
    </row>
    <row r="235" spans="1:4" x14ac:dyDescent="0.25">
      <c r="A235" s="60" t="s">
        <v>57</v>
      </c>
      <c r="B235" s="60" t="s">
        <v>35</v>
      </c>
      <c r="C235" s="60" t="s">
        <v>4</v>
      </c>
      <c r="D235" s="74">
        <v>75</v>
      </c>
    </row>
    <row r="236" spans="1:4" x14ac:dyDescent="0.25">
      <c r="A236" s="60" t="s">
        <v>57</v>
      </c>
      <c r="B236" s="60" t="s">
        <v>18</v>
      </c>
      <c r="C236" s="60" t="s">
        <v>4</v>
      </c>
      <c r="D236" s="74">
        <v>1</v>
      </c>
    </row>
    <row r="237" spans="1:4" x14ac:dyDescent="0.25">
      <c r="A237" s="60" t="s">
        <v>57</v>
      </c>
      <c r="B237" s="60" t="s">
        <v>15</v>
      </c>
      <c r="C237" s="60" t="s">
        <v>4</v>
      </c>
      <c r="D237" s="74">
        <v>4</v>
      </c>
    </row>
    <row r="238" spans="1:4" x14ac:dyDescent="0.25">
      <c r="A238" s="60" t="s">
        <v>57</v>
      </c>
      <c r="B238" s="60" t="s">
        <v>16</v>
      </c>
      <c r="C238" s="60" t="s">
        <v>4</v>
      </c>
      <c r="D238" s="74">
        <v>2</v>
      </c>
    </row>
    <row r="239" spans="1:4" x14ac:dyDescent="0.25">
      <c r="A239" s="60" t="s">
        <v>57</v>
      </c>
      <c r="B239" s="60" t="s">
        <v>17</v>
      </c>
      <c r="C239" s="60" t="s">
        <v>4</v>
      </c>
      <c r="D239" s="74">
        <v>14</v>
      </c>
    </row>
    <row r="240" spans="1:4" x14ac:dyDescent="0.25">
      <c r="A240" s="60" t="s">
        <v>57</v>
      </c>
      <c r="B240" s="60" t="s">
        <v>35</v>
      </c>
      <c r="C240" s="60" t="s">
        <v>24</v>
      </c>
      <c r="D240" s="74">
        <v>466</v>
      </c>
    </row>
    <row r="241" spans="1:4" x14ac:dyDescent="0.25">
      <c r="A241" s="60" t="s">
        <v>57</v>
      </c>
      <c r="B241" s="60" t="s">
        <v>15</v>
      </c>
      <c r="C241" s="60" t="s">
        <v>24</v>
      </c>
      <c r="D241" s="74">
        <v>2</v>
      </c>
    </row>
    <row r="242" spans="1:4" x14ac:dyDescent="0.25">
      <c r="A242" s="60" t="s">
        <v>57</v>
      </c>
      <c r="B242" s="60" t="s">
        <v>17</v>
      </c>
      <c r="C242" s="60" t="s">
        <v>24</v>
      </c>
      <c r="D242" s="74">
        <v>17</v>
      </c>
    </row>
    <row r="243" spans="1:4" x14ac:dyDescent="0.25">
      <c r="A243" s="60" t="s">
        <v>77</v>
      </c>
      <c r="B243" s="60" t="s">
        <v>35</v>
      </c>
      <c r="C243" s="60" t="s">
        <v>3</v>
      </c>
      <c r="D243" s="74">
        <v>1646</v>
      </c>
    </row>
    <row r="244" spans="1:4" x14ac:dyDescent="0.25">
      <c r="A244" s="60" t="s">
        <v>77</v>
      </c>
      <c r="B244" s="60" t="s">
        <v>18</v>
      </c>
      <c r="C244" s="60" t="s">
        <v>3</v>
      </c>
      <c r="D244" s="74">
        <v>1</v>
      </c>
    </row>
    <row r="245" spans="1:4" x14ac:dyDescent="0.25">
      <c r="A245" s="60" t="s">
        <v>77</v>
      </c>
      <c r="B245" s="60" t="s">
        <v>15</v>
      </c>
      <c r="C245" s="60" t="s">
        <v>3</v>
      </c>
      <c r="D245" s="74">
        <v>1</v>
      </c>
    </row>
    <row r="246" spans="1:4" x14ac:dyDescent="0.25">
      <c r="A246" s="60" t="s">
        <v>77</v>
      </c>
      <c r="B246" s="60" t="s">
        <v>17</v>
      </c>
      <c r="C246" s="60" t="s">
        <v>3</v>
      </c>
      <c r="D246" s="74">
        <v>24</v>
      </c>
    </row>
    <row r="247" spans="1:4" x14ac:dyDescent="0.25">
      <c r="A247" s="60" t="s">
        <v>77</v>
      </c>
      <c r="B247" s="60" t="s">
        <v>35</v>
      </c>
      <c r="C247" s="60" t="s">
        <v>23</v>
      </c>
      <c r="D247" s="74">
        <v>1622</v>
      </c>
    </row>
    <row r="248" spans="1:4" x14ac:dyDescent="0.25">
      <c r="A248" s="60" t="s">
        <v>77</v>
      </c>
      <c r="B248" s="60" t="s">
        <v>18</v>
      </c>
      <c r="C248" s="60" t="s">
        <v>23</v>
      </c>
      <c r="D248" s="74">
        <v>14</v>
      </c>
    </row>
    <row r="249" spans="1:4" x14ac:dyDescent="0.25">
      <c r="A249" s="60" t="s">
        <v>77</v>
      </c>
      <c r="B249" s="60" t="s">
        <v>15</v>
      </c>
      <c r="C249" s="60" t="s">
        <v>23</v>
      </c>
      <c r="D249" s="74">
        <v>102</v>
      </c>
    </row>
    <row r="250" spans="1:4" x14ac:dyDescent="0.25">
      <c r="A250" s="60" t="s">
        <v>77</v>
      </c>
      <c r="B250" s="60" t="s">
        <v>19</v>
      </c>
      <c r="C250" s="60" t="s">
        <v>23</v>
      </c>
      <c r="D250" s="74">
        <v>8</v>
      </c>
    </row>
    <row r="251" spans="1:4" x14ac:dyDescent="0.25">
      <c r="A251" s="60" t="s">
        <v>77</v>
      </c>
      <c r="B251" s="60" t="s">
        <v>16</v>
      </c>
      <c r="C251" s="60" t="s">
        <v>23</v>
      </c>
      <c r="D251" s="74">
        <v>57</v>
      </c>
    </row>
    <row r="252" spans="1:4" x14ac:dyDescent="0.25">
      <c r="A252" s="60" t="s">
        <v>77</v>
      </c>
      <c r="B252" s="60" t="s">
        <v>17</v>
      </c>
      <c r="C252" s="60" t="s">
        <v>23</v>
      </c>
      <c r="D252" s="74">
        <v>238</v>
      </c>
    </row>
    <row r="253" spans="1:4" x14ac:dyDescent="0.25">
      <c r="A253" s="60" t="s">
        <v>77</v>
      </c>
      <c r="B253" s="60" t="s">
        <v>20</v>
      </c>
      <c r="C253" s="60" t="s">
        <v>23</v>
      </c>
      <c r="D253" s="74">
        <v>3</v>
      </c>
    </row>
    <row r="254" spans="1:4" x14ac:dyDescent="0.25">
      <c r="A254" s="60" t="s">
        <v>77</v>
      </c>
      <c r="B254" s="60" t="s">
        <v>35</v>
      </c>
      <c r="C254" s="60" t="s">
        <v>4</v>
      </c>
      <c r="D254" s="74">
        <v>71</v>
      </c>
    </row>
    <row r="255" spans="1:4" x14ac:dyDescent="0.25">
      <c r="A255" s="60" t="s">
        <v>77</v>
      </c>
      <c r="B255" s="60" t="s">
        <v>18</v>
      </c>
      <c r="C255" s="60" t="s">
        <v>4</v>
      </c>
      <c r="D255" s="74">
        <v>1</v>
      </c>
    </row>
    <row r="256" spans="1:4" x14ac:dyDescent="0.25">
      <c r="A256" s="60" t="s">
        <v>77</v>
      </c>
      <c r="B256" s="60" t="s">
        <v>15</v>
      </c>
      <c r="C256" s="60" t="s">
        <v>4</v>
      </c>
      <c r="D256" s="74">
        <v>7</v>
      </c>
    </row>
    <row r="257" spans="1:4" x14ac:dyDescent="0.25">
      <c r="A257" s="60" t="s">
        <v>77</v>
      </c>
      <c r="B257" s="60" t="s">
        <v>16</v>
      </c>
      <c r="C257" s="60" t="s">
        <v>4</v>
      </c>
      <c r="D257" s="74">
        <v>2</v>
      </c>
    </row>
    <row r="258" spans="1:4" x14ac:dyDescent="0.25">
      <c r="A258" s="60" t="s">
        <v>77</v>
      </c>
      <c r="B258" s="60" t="s">
        <v>17</v>
      </c>
      <c r="C258" s="60" t="s">
        <v>4</v>
      </c>
      <c r="D258" s="74">
        <v>11</v>
      </c>
    </row>
    <row r="259" spans="1:4" x14ac:dyDescent="0.25">
      <c r="A259" s="60" t="s">
        <v>77</v>
      </c>
      <c r="B259" s="60" t="s">
        <v>35</v>
      </c>
      <c r="C259" s="60" t="s">
        <v>24</v>
      </c>
      <c r="D259" s="74">
        <v>515</v>
      </c>
    </row>
    <row r="260" spans="1:4" x14ac:dyDescent="0.25">
      <c r="A260" s="60" t="s">
        <v>77</v>
      </c>
      <c r="B260" s="60" t="s">
        <v>18</v>
      </c>
      <c r="C260" s="60" t="s">
        <v>24</v>
      </c>
      <c r="D260" s="74">
        <v>1</v>
      </c>
    </row>
    <row r="261" spans="1:4" x14ac:dyDescent="0.25">
      <c r="A261" s="60" t="s">
        <v>77</v>
      </c>
      <c r="B261" s="60" t="s">
        <v>15</v>
      </c>
      <c r="C261" s="60" t="s">
        <v>24</v>
      </c>
      <c r="D261" s="74">
        <v>7</v>
      </c>
    </row>
    <row r="262" spans="1:4" x14ac:dyDescent="0.25">
      <c r="A262" s="60" t="s">
        <v>77</v>
      </c>
      <c r="B262" s="60" t="s">
        <v>19</v>
      </c>
      <c r="C262" s="60" t="s">
        <v>24</v>
      </c>
      <c r="D262" s="74">
        <v>1</v>
      </c>
    </row>
    <row r="263" spans="1:4" x14ac:dyDescent="0.25">
      <c r="A263" s="60" t="s">
        <v>77</v>
      </c>
      <c r="B263" s="60" t="s">
        <v>16</v>
      </c>
      <c r="C263" s="60" t="s">
        <v>24</v>
      </c>
      <c r="D263" s="74">
        <v>2</v>
      </c>
    </row>
    <row r="264" spans="1:4" x14ac:dyDescent="0.25">
      <c r="A264" s="60" t="s">
        <v>77</v>
      </c>
      <c r="B264" s="60" t="s">
        <v>17</v>
      </c>
      <c r="C264" s="60" t="s">
        <v>24</v>
      </c>
      <c r="D264" s="74">
        <v>27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AE068-6CBC-4A55-B649-86C3430298AB}">
  <sheetPr>
    <tabColor rgb="FFFF0000"/>
  </sheetPr>
  <dimension ref="A1:D24"/>
  <sheetViews>
    <sheetView workbookViewId="0">
      <selection sqref="A1:D1"/>
    </sheetView>
  </sheetViews>
  <sheetFormatPr defaultRowHeight="15" x14ac:dyDescent="0.25"/>
  <sheetData>
    <row r="1" spans="1:4" x14ac:dyDescent="0.25">
      <c r="A1" s="24" t="s">
        <v>0</v>
      </c>
      <c r="B1" s="24" t="s">
        <v>75</v>
      </c>
      <c r="C1" s="24" t="s">
        <v>73</v>
      </c>
      <c r="D1" s="24" t="s">
        <v>76</v>
      </c>
    </row>
    <row r="2" spans="1:4" x14ac:dyDescent="0.25">
      <c r="A2" t="s">
        <v>2</v>
      </c>
      <c r="B2" t="s">
        <v>35</v>
      </c>
      <c r="C2" t="s">
        <v>3</v>
      </c>
      <c r="D2">
        <v>2695</v>
      </c>
    </row>
    <row r="3" spans="1:4" x14ac:dyDescent="0.25">
      <c r="A3" t="s">
        <v>2</v>
      </c>
      <c r="B3" t="s">
        <v>15</v>
      </c>
      <c r="C3" t="s">
        <v>3</v>
      </c>
      <c r="D3">
        <v>8</v>
      </c>
    </row>
    <row r="4" spans="1:4" x14ac:dyDescent="0.25">
      <c r="A4" t="s">
        <v>2</v>
      </c>
      <c r="B4" t="s">
        <v>16</v>
      </c>
      <c r="C4" t="s">
        <v>3</v>
      </c>
      <c r="D4">
        <v>1</v>
      </c>
    </row>
    <row r="5" spans="1:4" x14ac:dyDescent="0.25">
      <c r="A5" t="s">
        <v>2</v>
      </c>
      <c r="B5" t="s">
        <v>17</v>
      </c>
      <c r="C5" t="s">
        <v>3</v>
      </c>
      <c r="D5">
        <v>56</v>
      </c>
    </row>
    <row r="6" spans="1:4" x14ac:dyDescent="0.25">
      <c r="A6" t="s">
        <v>2</v>
      </c>
      <c r="B6" t="s">
        <v>35</v>
      </c>
      <c r="C6" t="s">
        <v>23</v>
      </c>
      <c r="D6">
        <v>3909</v>
      </c>
    </row>
    <row r="7" spans="1:4" x14ac:dyDescent="0.25">
      <c r="A7" t="s">
        <v>2</v>
      </c>
      <c r="B7" t="s">
        <v>18</v>
      </c>
      <c r="C7" t="s">
        <v>23</v>
      </c>
      <c r="D7">
        <v>78</v>
      </c>
    </row>
    <row r="8" spans="1:4" x14ac:dyDescent="0.25">
      <c r="A8" t="s">
        <v>2</v>
      </c>
      <c r="B8" t="s">
        <v>15</v>
      </c>
      <c r="C8" t="s">
        <v>23</v>
      </c>
      <c r="D8">
        <v>239</v>
      </c>
    </row>
    <row r="9" spans="1:4" x14ac:dyDescent="0.25">
      <c r="A9" t="s">
        <v>2</v>
      </c>
      <c r="B9" t="s">
        <v>19</v>
      </c>
      <c r="C9" t="s">
        <v>23</v>
      </c>
      <c r="D9">
        <v>30</v>
      </c>
    </row>
    <row r="10" spans="1:4" x14ac:dyDescent="0.25">
      <c r="A10" t="s">
        <v>2</v>
      </c>
      <c r="B10" t="s">
        <v>16</v>
      </c>
      <c r="C10" t="s">
        <v>23</v>
      </c>
      <c r="D10">
        <v>108</v>
      </c>
    </row>
    <row r="11" spans="1:4" x14ac:dyDescent="0.25">
      <c r="A11" t="s">
        <v>2</v>
      </c>
      <c r="B11" t="s">
        <v>17</v>
      </c>
      <c r="C11" t="s">
        <v>23</v>
      </c>
      <c r="D11">
        <v>448</v>
      </c>
    </row>
    <row r="12" spans="1:4" x14ac:dyDescent="0.25">
      <c r="A12" t="s">
        <v>2</v>
      </c>
      <c r="B12" t="s">
        <v>20</v>
      </c>
      <c r="C12" t="s">
        <v>23</v>
      </c>
      <c r="D12">
        <v>17</v>
      </c>
    </row>
    <row r="13" spans="1:4" x14ac:dyDescent="0.25">
      <c r="A13" t="s">
        <v>2</v>
      </c>
      <c r="B13" t="s">
        <v>35</v>
      </c>
      <c r="C13" t="s">
        <v>4</v>
      </c>
      <c r="D13">
        <v>146</v>
      </c>
    </row>
    <row r="14" spans="1:4" x14ac:dyDescent="0.25">
      <c r="A14" t="s">
        <v>2</v>
      </c>
      <c r="B14" t="s">
        <v>18</v>
      </c>
      <c r="C14" t="s">
        <v>4</v>
      </c>
      <c r="D14">
        <v>4</v>
      </c>
    </row>
    <row r="15" spans="1:4" x14ac:dyDescent="0.25">
      <c r="A15" t="s">
        <v>2</v>
      </c>
      <c r="B15" t="s">
        <v>15</v>
      </c>
      <c r="C15" t="s">
        <v>4</v>
      </c>
      <c r="D15">
        <v>14</v>
      </c>
    </row>
    <row r="16" spans="1:4" x14ac:dyDescent="0.25">
      <c r="A16" t="s">
        <v>2</v>
      </c>
      <c r="B16" t="s">
        <v>19</v>
      </c>
      <c r="C16" t="s">
        <v>4</v>
      </c>
      <c r="D16">
        <v>2</v>
      </c>
    </row>
    <row r="17" spans="1:4" x14ac:dyDescent="0.25">
      <c r="A17" t="s">
        <v>2</v>
      </c>
      <c r="B17" t="s">
        <v>16</v>
      </c>
      <c r="C17" t="s">
        <v>4</v>
      </c>
      <c r="D17">
        <v>8</v>
      </c>
    </row>
    <row r="18" spans="1:4" x14ac:dyDescent="0.25">
      <c r="A18" t="s">
        <v>2</v>
      </c>
      <c r="B18" t="s">
        <v>17</v>
      </c>
      <c r="C18" t="s">
        <v>4</v>
      </c>
      <c r="D18">
        <v>15</v>
      </c>
    </row>
    <row r="19" spans="1:4" x14ac:dyDescent="0.25">
      <c r="A19" t="s">
        <v>2</v>
      </c>
      <c r="B19" t="s">
        <v>35</v>
      </c>
      <c r="C19" t="s">
        <v>24</v>
      </c>
      <c r="D19">
        <v>1420</v>
      </c>
    </row>
    <row r="20" spans="1:4" x14ac:dyDescent="0.25">
      <c r="A20" t="s">
        <v>2</v>
      </c>
      <c r="B20" t="s">
        <v>18</v>
      </c>
      <c r="C20" t="s">
        <v>24</v>
      </c>
      <c r="D20">
        <v>4</v>
      </c>
    </row>
    <row r="21" spans="1:4" x14ac:dyDescent="0.25">
      <c r="A21" t="s">
        <v>2</v>
      </c>
      <c r="B21" t="s">
        <v>15</v>
      </c>
      <c r="C21" t="s">
        <v>24</v>
      </c>
      <c r="D21">
        <v>19</v>
      </c>
    </row>
    <row r="22" spans="1:4" x14ac:dyDescent="0.25">
      <c r="A22" t="s">
        <v>2</v>
      </c>
      <c r="B22" t="s">
        <v>19</v>
      </c>
      <c r="C22" t="s">
        <v>24</v>
      </c>
      <c r="D22">
        <v>1</v>
      </c>
    </row>
    <row r="23" spans="1:4" x14ac:dyDescent="0.25">
      <c r="A23" t="s">
        <v>2</v>
      </c>
      <c r="B23" t="s">
        <v>16</v>
      </c>
      <c r="C23" t="s">
        <v>24</v>
      </c>
      <c r="D23">
        <v>4</v>
      </c>
    </row>
    <row r="24" spans="1:4" x14ac:dyDescent="0.25">
      <c r="A24" t="s">
        <v>2</v>
      </c>
      <c r="B24" t="s">
        <v>17</v>
      </c>
      <c r="C24" t="s">
        <v>24</v>
      </c>
      <c r="D24">
        <v>37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6"/>
  <sheetViews>
    <sheetView workbookViewId="0">
      <pane ySplit="6" topLeftCell="A7" activePane="bottomLeft" state="frozen"/>
      <selection pane="bottomLeft"/>
    </sheetView>
  </sheetViews>
  <sheetFormatPr defaultColWidth="9.140625" defaultRowHeight="15" x14ac:dyDescent="0.25"/>
  <cols>
    <col min="1" max="1" width="15.7109375" style="2" customWidth="1"/>
    <col min="2" max="2" width="19.7109375" style="2" customWidth="1"/>
    <col min="3" max="9" width="10.7109375" style="2" customWidth="1"/>
    <col min="10" max="10" width="9.140625" style="2"/>
    <col min="11" max="11" width="15.28515625" style="2" hidden="1" customWidth="1"/>
    <col min="12" max="16384" width="9.140625" style="2"/>
  </cols>
  <sheetData>
    <row r="1" spans="1:20" ht="19.5" x14ac:dyDescent="0.4">
      <c r="A1" s="61" t="s">
        <v>71</v>
      </c>
      <c r="B1" s="52"/>
      <c r="C1" s="52"/>
      <c r="D1" s="52"/>
      <c r="E1" s="52"/>
      <c r="F1" s="52"/>
      <c r="G1" s="52"/>
      <c r="H1" s="52"/>
      <c r="I1" s="52"/>
      <c r="J1" s="52"/>
    </row>
    <row r="2" spans="1:20" ht="18.75" x14ac:dyDescent="0.4">
      <c r="A2" s="61" t="s">
        <v>56</v>
      </c>
      <c r="B2" s="52"/>
      <c r="C2" s="52"/>
      <c r="D2" s="52"/>
      <c r="E2" s="52"/>
      <c r="F2" s="52"/>
      <c r="G2" s="52"/>
      <c r="H2" s="52"/>
      <c r="I2" s="52"/>
      <c r="J2" s="52"/>
    </row>
    <row r="3" spans="1:20" ht="29.25" customHeight="1" x14ac:dyDescent="0.25">
      <c r="A3" s="3" t="s">
        <v>32</v>
      </c>
      <c r="B3" s="3"/>
      <c r="C3" s="4"/>
      <c r="D3" s="4"/>
      <c r="E3" s="4"/>
      <c r="F3" s="4"/>
    </row>
    <row r="4" spans="1:20" x14ac:dyDescent="0.25">
      <c r="A4" s="56" t="s">
        <v>30</v>
      </c>
      <c r="B4" s="4"/>
      <c r="C4" s="4"/>
      <c r="D4" s="4"/>
      <c r="E4" s="4"/>
      <c r="F4" s="4"/>
    </row>
    <row r="5" spans="1:20" ht="15.75" thickBot="1" x14ac:dyDescent="0.3">
      <c r="A5" s="4"/>
      <c r="C5" s="53"/>
      <c r="D5" s="53"/>
      <c r="E5" s="53"/>
      <c r="F5" s="53" t="s">
        <v>33</v>
      </c>
      <c r="G5" s="53"/>
      <c r="H5" s="53"/>
      <c r="I5" s="53"/>
    </row>
    <row r="6" spans="1:20" ht="30" customHeight="1" thickBot="1" x14ac:dyDescent="0.3">
      <c r="A6" s="6" t="s">
        <v>21</v>
      </c>
      <c r="B6" s="17" t="s">
        <v>22</v>
      </c>
      <c r="C6" s="8" t="s">
        <v>35</v>
      </c>
      <c r="D6" s="8" t="s">
        <v>17</v>
      </c>
      <c r="E6" s="8" t="s">
        <v>15</v>
      </c>
      <c r="F6" s="8" t="s">
        <v>16</v>
      </c>
      <c r="G6" s="16" t="s">
        <v>18</v>
      </c>
      <c r="H6" s="16" t="s">
        <v>19</v>
      </c>
      <c r="I6" s="16" t="s">
        <v>20</v>
      </c>
    </row>
    <row r="7" spans="1:20" x14ac:dyDescent="0.25">
      <c r="A7" s="4" t="s">
        <v>2</v>
      </c>
      <c r="B7" s="22" cm="1">
        <f t="array" ref="B7">IF($A$4="All primary fires",SUMPRODUCT((Data_evacuations_2009_10!$A$2:$A$1000=FIRE0511b!$A7)*(Data_evacuations_2009_10!$D$2:$D$1000)),SUMPRODUCT((Data_evacuations_2009_10!$A$2:$A$1000=FIRE0511b!$A7)*(Data_evacuations_2009_10!$C$2:$C$1000=FIRE0511b!$A$4)*(Data_evacuations_2009_10!$D$2:$D$1000)))</f>
        <v>9263</v>
      </c>
      <c r="C7" s="19" cm="1">
        <f t="array" ref="C7">IF($A$4="All primary fires",SUMPRODUCT((Data_evacuations_2009_10!$A$2:$A$1000=FIRE0511b!$A7)*(Data_evacuations_2009_10!$B$2:$B$1000=FIRE0511b!C$6)*(Data_evacuations_2009_10!$D$2:$D$1000)),SUMPRODUCT((Data_evacuations_2009_10!$A$2:$A$1000=FIRE0511b!$A7)*(Data_evacuations_2009_10!$C$2:$C$1000=FIRE0511b!$A$4)*(Data_evacuations_2009_10!$B$2:$B$1000=FIRE0511b!C$6)*(Data_evacuations_2009_10!$D$2:$D$1000)))</f>
        <v>8170</v>
      </c>
      <c r="D7" s="19" cm="1">
        <f t="array" ref="D7">IF($A$4="All primary fires",SUMPRODUCT((Data_evacuations_2009_10!$A$2:$A$1000=FIRE0511b!$A7)*(Data_evacuations_2009_10!$B$2:$B$1000=FIRE0511b!D$6)*(Data_evacuations_2009_10!$D$2:$D$1000)),SUMPRODUCT((Data_evacuations_2009_10!$A$2:$A$1000=FIRE0511b!$A7)*(Data_evacuations_2009_10!$C$2:$C$1000=FIRE0511b!$A$4)*(Data_evacuations_2009_10!$B$2:$B$1000=FIRE0511b!D$6)*(Data_evacuations_2009_10!$D$2:$D$1000)))</f>
        <v>556</v>
      </c>
      <c r="E7" s="19" cm="1">
        <f t="array" ref="E7">IF($A$4="All primary fires",SUMPRODUCT((Data_evacuations_2009_10!$A$2:$A$1000=FIRE0511b!$A7)*(Data_evacuations_2009_10!$B$2:$B$1000=FIRE0511b!E$6)*(Data_evacuations_2009_10!$D$2:$D$1000)),SUMPRODUCT((Data_evacuations_2009_10!$A$2:$A$1000=FIRE0511b!$A7)*(Data_evacuations_2009_10!$C$2:$C$1000=FIRE0511b!$A$4)*(Data_evacuations_2009_10!$B$2:$B$1000=FIRE0511b!E$6)*(Data_evacuations_2009_10!$D$2:$D$1000)))</f>
        <v>280</v>
      </c>
      <c r="F7" s="19" cm="1">
        <f t="array" ref="F7">IF($A$4="All primary fires",SUMPRODUCT((Data_evacuations_2009_10!$A$2:$A$1000=FIRE0511b!$A7)*(Data_evacuations_2009_10!$B$2:$B$1000=FIRE0511b!F$6)*(Data_evacuations_2009_10!$D$2:$D$1000)),SUMPRODUCT((Data_evacuations_2009_10!$A$2:$A$1000=FIRE0511b!$A7)*(Data_evacuations_2009_10!$C$2:$C$1000=FIRE0511b!$A$4)*(Data_evacuations_2009_10!$B$2:$B$1000=FIRE0511b!F$6)*(Data_evacuations_2009_10!$D$2:$D$1000)))</f>
        <v>121</v>
      </c>
      <c r="G7" s="19" cm="1">
        <f t="array" ref="G7">IF($A$4="All primary fires",SUMPRODUCT((Data_evacuations_2009_10!$A$2:$A$1000=FIRE0511b!$A7)*(Data_evacuations_2009_10!$B$2:$B$1000=FIRE0511b!G$6)*(Data_evacuations_2009_10!$D$2:$D$1000)),SUMPRODUCT((Data_evacuations_2009_10!$A$2:$A$1000=FIRE0511b!$A7)*(Data_evacuations_2009_10!$C$2:$C$1000=FIRE0511b!$A$4)*(Data_evacuations_2009_10!$B$2:$B$1000=FIRE0511b!G$6)*(Data_evacuations_2009_10!$D$2:$D$1000)))</f>
        <v>86</v>
      </c>
      <c r="H7" s="19" cm="1">
        <f t="array" ref="H7">IF($A$4="All primary fires",SUMPRODUCT((Data_evacuations_2009_10!$A$2:$A$1000=FIRE0511b!$A7)*(Data_evacuations_2009_10!$B$2:$B$1000=FIRE0511b!H$6)*(Data_evacuations_2009_10!$D$2:$D$1000)),SUMPRODUCT((Data_evacuations_2009_10!$A$2:$A$1000=FIRE0511b!$A7)*(Data_evacuations_2009_10!$C$2:$C$1000=FIRE0511b!$A$4)*(Data_evacuations_2009_10!$B$2:$B$1000=FIRE0511b!H$6)*(Data_evacuations_2009_10!$D$2:$D$1000)))</f>
        <v>33</v>
      </c>
      <c r="I7" s="19" cm="1">
        <f t="array" ref="I7">IF($A$4="All primary fires",SUMPRODUCT((Data_evacuations_2009_10!$A$2:$A$1000=FIRE0511b!$A7)*(Data_evacuations_2009_10!$B$2:$B$1000=FIRE0511b!I$6)*(Data_evacuations_2009_10!$D$2:$D$1000)),SUMPRODUCT((Data_evacuations_2009_10!$A$2:$A$1000=FIRE0511b!$A7)*(Data_evacuations_2009_10!$C$2:$C$1000=FIRE0511b!$A$4)*(Data_evacuations_2009_10!$B$2:$B$1000=FIRE0511b!I$6)*(Data_evacuations_2009_10!$D$2:$D$1000)))</f>
        <v>17</v>
      </c>
      <c r="L7" s="78"/>
      <c r="M7" s="78"/>
      <c r="N7" s="78"/>
      <c r="O7" s="78"/>
      <c r="P7" s="78"/>
      <c r="Q7" s="78"/>
      <c r="R7" s="78"/>
      <c r="S7" s="78"/>
      <c r="T7" s="78"/>
    </row>
    <row r="8" spans="1:20" x14ac:dyDescent="0.25">
      <c r="A8" s="4" t="s">
        <v>7</v>
      </c>
      <c r="B8" s="22" cm="1">
        <f t="array" ref="B8">IF($A$4="All primary fires",SUMPRODUCT(('Data - evacuations'!$A$2:$A$49255=FIRE0511b!$A8)*('Data - evacuations'!$D$2:$D$49255)),SUMPRODUCT(('Data - evacuations'!$A$2:$A$49255=FIRE0511b!$A8)*('Data - evacuations'!$C$2:$C$49255=FIRE0511b!$A$4)*('Data - evacuations'!$D$2:$D$49255)))</f>
        <v>8846</v>
      </c>
      <c r="C8" s="19" cm="1">
        <f t="array" ref="C8">IF($A$4="All primary fires",SUMPRODUCT(('Data - evacuations'!$A$2:$A$49255=FIRE0511b!$A8)*('Data - evacuations'!$B$2:$B$49255=FIRE0511b!C$6)*('Data - evacuations'!$D$2:$D$49255)),SUMPRODUCT(('Data - evacuations'!$A$2:$A$49255=FIRE0511b!$A8)*('Data - evacuations'!$C$2:$C$49255=FIRE0511b!$A$4)*('Data - evacuations'!$B$2:$B$49255=FIRE0511b!C$6)*('Data - evacuations'!$D$2:$D$49255)))</f>
        <v>7807</v>
      </c>
      <c r="D8" s="19" cm="1">
        <f t="array" ref="D8">IF($A$4="All primary fires",SUMPRODUCT(('Data - evacuations'!$A$2:$A$49255=FIRE0511b!$A8)*('Data - evacuations'!$B$2:$B$49255=FIRE0511b!D$6)*('Data - evacuations'!$D$2:$D$49255)),SUMPRODUCT(('Data - evacuations'!$A$2:$A$49255=FIRE0511b!$A8)*('Data - evacuations'!$C$2:$C$49255=FIRE0511b!$A$4)*('Data - evacuations'!$B$2:$B$49255=FIRE0511b!D$6)*('Data - evacuations'!$D$2:$D$49255)))</f>
        <v>538</v>
      </c>
      <c r="E8" s="19" cm="1">
        <f t="array" ref="E8">IF($A$4="All primary fires",SUMPRODUCT(('Data - evacuations'!$A$2:$A$49255=FIRE0511b!$A8)*('Data - evacuations'!$B$2:$B$49255=FIRE0511b!E$6)*('Data - evacuations'!$D$2:$D$49255)),SUMPRODUCT(('Data - evacuations'!$A$2:$A$49255=FIRE0511b!$A8)*('Data - evacuations'!$C$2:$C$49255=FIRE0511b!$A$4)*('Data - evacuations'!$B$2:$B$49255=FIRE0511b!E$6)*('Data - evacuations'!$D$2:$D$49255)))</f>
        <v>250</v>
      </c>
      <c r="F8" s="19" cm="1">
        <f t="array" ref="F8">IF($A$4="All primary fires",SUMPRODUCT(('Data - evacuations'!$A$2:$A$49255=FIRE0511b!$A8)*('Data - evacuations'!$B$2:$B$49255=FIRE0511b!F$6)*('Data - evacuations'!$D$2:$D$49255)),SUMPRODUCT(('Data - evacuations'!$A$2:$A$49255=FIRE0511b!$A8)*('Data - evacuations'!$C$2:$C$49255=FIRE0511b!$A$4)*('Data - evacuations'!$B$2:$B$49255=FIRE0511b!F$6)*('Data - evacuations'!$D$2:$D$49255)))</f>
        <v>124</v>
      </c>
      <c r="G8" s="19" cm="1">
        <f t="array" ref="G8">IF($A$4="All primary fires",SUMPRODUCT(('Data - evacuations'!$A$2:$A$49255=FIRE0511b!$A8)*('Data - evacuations'!$B$2:$B$49255=FIRE0511b!G$6)*('Data - evacuations'!$D$2:$D$49255)),SUMPRODUCT(('Data - evacuations'!$A$2:$A$49255=FIRE0511b!$A8)*('Data - evacuations'!$C$2:$C$49255=FIRE0511b!$A$4)*('Data - evacuations'!$B$2:$B$49255=FIRE0511b!G$6)*('Data - evacuations'!$D$2:$D$49255)))</f>
        <v>91</v>
      </c>
      <c r="H8" s="19" cm="1">
        <f t="array" ref="H8">IF($A$4="All primary fires",SUMPRODUCT(('Data - evacuations'!$A$2:$A$49255=FIRE0511b!$A8)*('Data - evacuations'!$B$2:$B$49255=FIRE0511b!H$6)*('Data - evacuations'!$D$2:$D$49255)),SUMPRODUCT(('Data - evacuations'!$A$2:$A$49255=FIRE0511b!$A8)*('Data - evacuations'!$C$2:$C$49255=FIRE0511b!$A$4)*('Data - evacuations'!$B$2:$B$49255=FIRE0511b!H$6)*('Data - evacuations'!$D$2:$D$49255)))</f>
        <v>32</v>
      </c>
      <c r="I8" s="19" cm="1">
        <f t="array" ref="I8">IF($A$4="All primary fires",SUMPRODUCT(('Data - evacuations'!$A$2:$A$49255=FIRE0511b!$A8)*('Data - evacuations'!$B$2:$B$49255=FIRE0511b!I$6)*('Data - evacuations'!$D$2:$D$49255)),SUMPRODUCT(('Data - evacuations'!$A$2:$A$49255=FIRE0511b!$A8)*('Data - evacuations'!$C$2:$C$49255=FIRE0511b!$A$4)*('Data - evacuations'!$B$2:$B$49255=FIRE0511b!I$6)*('Data - evacuations'!$D$2:$D$49255)))</f>
        <v>4</v>
      </c>
      <c r="L8" s="78"/>
      <c r="M8" s="78"/>
      <c r="N8" s="78"/>
      <c r="O8" s="78"/>
      <c r="P8" s="78"/>
      <c r="Q8" s="78"/>
      <c r="R8" s="78"/>
      <c r="S8" s="78"/>
      <c r="T8" s="78"/>
    </row>
    <row r="9" spans="1:20" x14ac:dyDescent="0.25">
      <c r="A9" s="4" t="s">
        <v>8</v>
      </c>
      <c r="B9" s="22" cm="1">
        <f t="array" ref="B9">IF($A$4="All primary fires",SUMPRODUCT(('Data - evacuations'!$A$2:$A$49255=FIRE0511b!$A9)*('Data - evacuations'!$D$2:$D$49255)),SUMPRODUCT(('Data - evacuations'!$A$2:$A$49255=FIRE0511b!$A9)*('Data - evacuations'!$C$2:$C$49255=FIRE0511b!$A$4)*('Data - evacuations'!$D$2:$D$49255)))</f>
        <v>8353</v>
      </c>
      <c r="C9" s="19" cm="1">
        <f t="array" ref="C9">IF($A$4="All primary fires",SUMPRODUCT(('Data - evacuations'!$A$2:$A$49255=FIRE0511b!$A9)*('Data - evacuations'!$B$2:$B$49255=FIRE0511b!C$6)*('Data - evacuations'!$D$2:$D$49255)),SUMPRODUCT(('Data - evacuations'!$A$2:$A$49255=FIRE0511b!$A9)*('Data - evacuations'!$C$2:$C$49255=FIRE0511b!$A$4)*('Data - evacuations'!$B$2:$B$49255=FIRE0511b!C$6)*('Data - evacuations'!$D$2:$D$49255)))</f>
        <v>7354</v>
      </c>
      <c r="D9" s="19" cm="1">
        <f t="array" ref="D9">IF($A$4="All primary fires",SUMPRODUCT(('Data - evacuations'!$A$2:$A$49255=FIRE0511b!$A9)*('Data - evacuations'!$B$2:$B$49255=FIRE0511b!D$6)*('Data - evacuations'!$D$2:$D$49255)),SUMPRODUCT(('Data - evacuations'!$A$2:$A$49255=FIRE0511b!$A9)*('Data - evacuations'!$C$2:$C$49255=FIRE0511b!$A$4)*('Data - evacuations'!$B$2:$B$49255=FIRE0511b!D$6)*('Data - evacuations'!$D$2:$D$49255)))</f>
        <v>523</v>
      </c>
      <c r="E9" s="19" cm="1">
        <f t="array" ref="E9">IF($A$4="All primary fires",SUMPRODUCT(('Data - evacuations'!$A$2:$A$49255=FIRE0511b!$A9)*('Data - evacuations'!$B$2:$B$49255=FIRE0511b!E$6)*('Data - evacuations'!$D$2:$D$49255)),SUMPRODUCT(('Data - evacuations'!$A$2:$A$49255=FIRE0511b!$A9)*('Data - evacuations'!$C$2:$C$49255=FIRE0511b!$A$4)*('Data - evacuations'!$B$2:$B$49255=FIRE0511b!E$6)*('Data - evacuations'!$D$2:$D$49255)))</f>
        <v>261</v>
      </c>
      <c r="F9" s="19" cm="1">
        <f t="array" ref="F9">IF($A$4="All primary fires",SUMPRODUCT(('Data - evacuations'!$A$2:$A$49255=FIRE0511b!$A9)*('Data - evacuations'!$B$2:$B$49255=FIRE0511b!F$6)*('Data - evacuations'!$D$2:$D$49255)),SUMPRODUCT(('Data - evacuations'!$A$2:$A$49255=FIRE0511b!$A9)*('Data - evacuations'!$C$2:$C$49255=FIRE0511b!$A$4)*('Data - evacuations'!$B$2:$B$49255=FIRE0511b!F$6)*('Data - evacuations'!$D$2:$D$49255)))</f>
        <v>100</v>
      </c>
      <c r="G9" s="19" cm="1">
        <f t="array" ref="G9">IF($A$4="All primary fires",SUMPRODUCT(('Data - evacuations'!$A$2:$A$49255=FIRE0511b!$A9)*('Data - evacuations'!$B$2:$B$49255=FIRE0511b!G$6)*('Data - evacuations'!$D$2:$D$49255)),SUMPRODUCT(('Data - evacuations'!$A$2:$A$49255=FIRE0511b!$A9)*('Data - evacuations'!$C$2:$C$49255=FIRE0511b!$A$4)*('Data - evacuations'!$B$2:$B$49255=FIRE0511b!G$6)*('Data - evacuations'!$D$2:$D$49255)))</f>
        <v>81</v>
      </c>
      <c r="H9" s="19" cm="1">
        <f t="array" ref="H9">IF($A$4="All primary fires",SUMPRODUCT(('Data - evacuations'!$A$2:$A$49255=FIRE0511b!$A9)*('Data - evacuations'!$B$2:$B$49255=FIRE0511b!H$6)*('Data - evacuations'!$D$2:$D$49255)),SUMPRODUCT(('Data - evacuations'!$A$2:$A$49255=FIRE0511b!$A9)*('Data - evacuations'!$C$2:$C$49255=FIRE0511b!$A$4)*('Data - evacuations'!$B$2:$B$49255=FIRE0511b!H$6)*('Data - evacuations'!$D$2:$D$49255)))</f>
        <v>30</v>
      </c>
      <c r="I9" s="19" cm="1">
        <f t="array" ref="I9">IF($A$4="All primary fires",SUMPRODUCT(('Data - evacuations'!$A$2:$A$49255=FIRE0511b!$A9)*('Data - evacuations'!$B$2:$B$49255=FIRE0511b!I$6)*('Data - evacuations'!$D$2:$D$49255)),SUMPRODUCT(('Data - evacuations'!$A$2:$A$49255=FIRE0511b!$A9)*('Data - evacuations'!$C$2:$C$49255=FIRE0511b!$A$4)*('Data - evacuations'!$B$2:$B$49255=FIRE0511b!I$6)*('Data - evacuations'!$D$2:$D$49255)))</f>
        <v>4</v>
      </c>
      <c r="L9" s="78"/>
      <c r="M9" s="78"/>
      <c r="N9" s="78"/>
      <c r="O9" s="78"/>
      <c r="P9" s="78"/>
      <c r="Q9" s="78"/>
      <c r="R9" s="78"/>
      <c r="S9" s="78"/>
      <c r="T9" s="78"/>
    </row>
    <row r="10" spans="1:20" x14ac:dyDescent="0.25">
      <c r="A10" s="4" t="s">
        <v>9</v>
      </c>
      <c r="B10" s="22" cm="1">
        <f t="array" ref="B10">IF($A$4="All primary fires",SUMPRODUCT(('Data - evacuations'!$A$2:$A$49255=FIRE0511b!$A10)*('Data - evacuations'!$D$2:$D$49255)),SUMPRODUCT(('Data - evacuations'!$A$2:$A$49255=FIRE0511b!$A10)*('Data - evacuations'!$C$2:$C$49255=FIRE0511b!$A$4)*('Data - evacuations'!$D$2:$D$49255)))</f>
        <v>7334</v>
      </c>
      <c r="C10" s="19" cm="1">
        <f t="array" ref="C10">IF($A$4="All primary fires",SUMPRODUCT(('Data - evacuations'!$A$2:$A$49255=FIRE0511b!$A10)*('Data - evacuations'!$B$2:$B$49255=FIRE0511b!C$6)*('Data - evacuations'!$D$2:$D$49255)),SUMPRODUCT(('Data - evacuations'!$A$2:$A$49255=FIRE0511b!$A10)*('Data - evacuations'!$C$2:$C$49255=FIRE0511b!$A$4)*('Data - evacuations'!$B$2:$B$49255=FIRE0511b!C$6)*('Data - evacuations'!$D$2:$D$49255)))</f>
        <v>6470</v>
      </c>
      <c r="D10" s="19" cm="1">
        <f t="array" ref="D10">IF($A$4="All primary fires",SUMPRODUCT(('Data - evacuations'!$A$2:$A$49255=FIRE0511b!$A10)*('Data - evacuations'!$B$2:$B$49255=FIRE0511b!D$6)*('Data - evacuations'!$D$2:$D$49255)),SUMPRODUCT(('Data - evacuations'!$A$2:$A$49255=FIRE0511b!$A10)*('Data - evacuations'!$C$2:$C$49255=FIRE0511b!$A$4)*('Data - evacuations'!$B$2:$B$49255=FIRE0511b!D$6)*('Data - evacuations'!$D$2:$D$49255)))</f>
        <v>482</v>
      </c>
      <c r="E10" s="19" cm="1">
        <f t="array" ref="E10">IF($A$4="All primary fires",SUMPRODUCT(('Data - evacuations'!$A$2:$A$49255=FIRE0511b!$A10)*('Data - evacuations'!$B$2:$B$49255=FIRE0511b!E$6)*('Data - evacuations'!$D$2:$D$49255)),SUMPRODUCT(('Data - evacuations'!$A$2:$A$49255=FIRE0511b!$A10)*('Data - evacuations'!$C$2:$C$49255=FIRE0511b!$A$4)*('Data - evacuations'!$B$2:$B$49255=FIRE0511b!E$6)*('Data - evacuations'!$D$2:$D$49255)))</f>
        <v>214</v>
      </c>
      <c r="F10" s="19" cm="1">
        <f t="array" ref="F10">IF($A$4="All primary fires",SUMPRODUCT(('Data - evacuations'!$A$2:$A$49255=FIRE0511b!$A10)*('Data - evacuations'!$B$2:$B$49255=FIRE0511b!F$6)*('Data - evacuations'!$D$2:$D$49255)),SUMPRODUCT(('Data - evacuations'!$A$2:$A$49255=FIRE0511b!$A10)*('Data - evacuations'!$C$2:$C$49255=FIRE0511b!$A$4)*('Data - evacuations'!$B$2:$B$49255=FIRE0511b!F$6)*('Data - evacuations'!$D$2:$D$49255)))</f>
        <v>80</v>
      </c>
      <c r="G10" s="19" cm="1">
        <f t="array" ref="G10">IF($A$4="All primary fires",SUMPRODUCT(('Data - evacuations'!$A$2:$A$49255=FIRE0511b!$A10)*('Data - evacuations'!$B$2:$B$49255=FIRE0511b!G$6)*('Data - evacuations'!$D$2:$D$49255)),SUMPRODUCT(('Data - evacuations'!$A$2:$A$49255=FIRE0511b!$A10)*('Data - evacuations'!$C$2:$C$49255=FIRE0511b!$A$4)*('Data - evacuations'!$B$2:$B$49255=FIRE0511b!G$6)*('Data - evacuations'!$D$2:$D$49255)))</f>
        <v>66</v>
      </c>
      <c r="H10" s="19" cm="1">
        <f t="array" ref="H10">IF($A$4="All primary fires",SUMPRODUCT(('Data - evacuations'!$A$2:$A$49255=FIRE0511b!$A10)*('Data - evacuations'!$B$2:$B$49255=FIRE0511b!H$6)*('Data - evacuations'!$D$2:$D$49255)),SUMPRODUCT(('Data - evacuations'!$A$2:$A$49255=FIRE0511b!$A10)*('Data - evacuations'!$C$2:$C$49255=FIRE0511b!$A$4)*('Data - evacuations'!$B$2:$B$49255=FIRE0511b!H$6)*('Data - evacuations'!$D$2:$D$49255)))</f>
        <v>19</v>
      </c>
      <c r="I10" s="19" cm="1">
        <f t="array" ref="I10">IF($A$4="All primary fires",SUMPRODUCT(('Data - evacuations'!$A$2:$A$49255=FIRE0511b!$A10)*('Data - evacuations'!$B$2:$B$49255=FIRE0511b!I$6)*('Data - evacuations'!$D$2:$D$49255)),SUMPRODUCT(('Data - evacuations'!$A$2:$A$49255=FIRE0511b!$A10)*('Data - evacuations'!$C$2:$C$49255=FIRE0511b!$A$4)*('Data - evacuations'!$B$2:$B$49255=FIRE0511b!I$6)*('Data - evacuations'!$D$2:$D$49255)))</f>
        <v>3</v>
      </c>
      <c r="L10" s="78"/>
      <c r="M10" s="78"/>
      <c r="N10" s="78"/>
      <c r="O10" s="78"/>
      <c r="P10" s="78"/>
      <c r="Q10" s="78"/>
      <c r="R10" s="78"/>
      <c r="S10" s="78"/>
      <c r="T10" s="78"/>
    </row>
    <row r="11" spans="1:20" x14ac:dyDescent="0.25">
      <c r="A11" s="4" t="s">
        <v>10</v>
      </c>
      <c r="B11" s="22" cm="1">
        <f t="array" ref="B11">IF($A$4="All primary fires",SUMPRODUCT(('Data - evacuations'!$A$2:$A$49255=FIRE0511b!$A11)*('Data - evacuations'!$D$2:$D$49255)),SUMPRODUCT(('Data - evacuations'!$A$2:$A$49255=FIRE0511b!$A11)*('Data - evacuations'!$C$2:$C$49255=FIRE0511b!$A$4)*('Data - evacuations'!$D$2:$D$49255)))</f>
        <v>7096</v>
      </c>
      <c r="C11" s="19" cm="1">
        <f t="array" ref="C11">IF($A$4="All primary fires",SUMPRODUCT(('Data - evacuations'!$A$2:$A$49255=FIRE0511b!$A11)*('Data - evacuations'!$B$2:$B$49255=FIRE0511b!C$6)*('Data - evacuations'!$D$2:$D$49255)),SUMPRODUCT(('Data - evacuations'!$A$2:$A$49255=FIRE0511b!$A11)*('Data - evacuations'!$C$2:$C$49255=FIRE0511b!$A$4)*('Data - evacuations'!$B$2:$B$49255=FIRE0511b!C$6)*('Data - evacuations'!$D$2:$D$49255)))</f>
        <v>6219</v>
      </c>
      <c r="D11" s="19" cm="1">
        <f t="array" ref="D11">IF($A$4="All primary fires",SUMPRODUCT(('Data - evacuations'!$A$2:$A$49255=FIRE0511b!$A11)*('Data - evacuations'!$B$2:$B$49255=FIRE0511b!D$6)*('Data - evacuations'!$D$2:$D$49255)),SUMPRODUCT(('Data - evacuations'!$A$2:$A$49255=FIRE0511b!$A11)*('Data - evacuations'!$C$2:$C$49255=FIRE0511b!$A$4)*('Data - evacuations'!$B$2:$B$49255=FIRE0511b!D$6)*('Data - evacuations'!$D$2:$D$49255)))</f>
        <v>471</v>
      </c>
      <c r="E11" s="19" cm="1">
        <f t="array" ref="E11">IF($A$4="All primary fires",SUMPRODUCT(('Data - evacuations'!$A$2:$A$49255=FIRE0511b!$A11)*('Data - evacuations'!$B$2:$B$49255=FIRE0511b!E$6)*('Data - evacuations'!$D$2:$D$49255)),SUMPRODUCT(('Data - evacuations'!$A$2:$A$49255=FIRE0511b!$A11)*('Data - evacuations'!$C$2:$C$49255=FIRE0511b!$A$4)*('Data - evacuations'!$B$2:$B$49255=FIRE0511b!E$6)*('Data - evacuations'!$D$2:$D$49255)))</f>
        <v>196</v>
      </c>
      <c r="F11" s="19" cm="1">
        <f t="array" ref="F11">IF($A$4="All primary fires",SUMPRODUCT(('Data - evacuations'!$A$2:$A$49255=FIRE0511b!$A11)*('Data - evacuations'!$B$2:$B$49255=FIRE0511b!F$6)*('Data - evacuations'!$D$2:$D$49255)),SUMPRODUCT(('Data - evacuations'!$A$2:$A$49255=FIRE0511b!$A11)*('Data - evacuations'!$C$2:$C$49255=FIRE0511b!$A$4)*('Data - evacuations'!$B$2:$B$49255=FIRE0511b!F$6)*('Data - evacuations'!$D$2:$D$49255)))</f>
        <v>109</v>
      </c>
      <c r="G11" s="19" cm="1">
        <f t="array" ref="G11">IF($A$4="All primary fires",SUMPRODUCT(('Data - evacuations'!$A$2:$A$49255=FIRE0511b!$A11)*('Data - evacuations'!$B$2:$B$49255=FIRE0511b!G$6)*('Data - evacuations'!$D$2:$D$49255)),SUMPRODUCT(('Data - evacuations'!$A$2:$A$49255=FIRE0511b!$A11)*('Data - evacuations'!$C$2:$C$49255=FIRE0511b!$A$4)*('Data - evacuations'!$B$2:$B$49255=FIRE0511b!G$6)*('Data - evacuations'!$D$2:$D$49255)))</f>
        <v>57</v>
      </c>
      <c r="H11" s="19" cm="1">
        <f t="array" ref="H11">IF($A$4="All primary fires",SUMPRODUCT(('Data - evacuations'!$A$2:$A$49255=FIRE0511b!$A11)*('Data - evacuations'!$B$2:$B$49255=FIRE0511b!H$6)*('Data - evacuations'!$D$2:$D$49255)),SUMPRODUCT(('Data - evacuations'!$A$2:$A$49255=FIRE0511b!$A11)*('Data - evacuations'!$C$2:$C$49255=FIRE0511b!$A$4)*('Data - evacuations'!$B$2:$B$49255=FIRE0511b!H$6)*('Data - evacuations'!$D$2:$D$49255)))</f>
        <v>36</v>
      </c>
      <c r="I11" s="19" cm="1">
        <f t="array" ref="I11">IF($A$4="All primary fires",SUMPRODUCT(('Data - evacuations'!$A$2:$A$49255=FIRE0511b!$A11)*('Data - evacuations'!$B$2:$B$49255=FIRE0511b!I$6)*('Data - evacuations'!$D$2:$D$49255)),SUMPRODUCT(('Data - evacuations'!$A$2:$A$49255=FIRE0511b!$A11)*('Data - evacuations'!$C$2:$C$49255=FIRE0511b!$A$4)*('Data - evacuations'!$B$2:$B$49255=FIRE0511b!I$6)*('Data - evacuations'!$D$2:$D$49255)))</f>
        <v>8</v>
      </c>
      <c r="L11" s="78"/>
      <c r="M11" s="78"/>
      <c r="N11" s="78"/>
      <c r="O11" s="78"/>
      <c r="P11" s="78"/>
      <c r="Q11" s="78"/>
      <c r="R11" s="78"/>
      <c r="S11" s="78"/>
      <c r="T11" s="78"/>
    </row>
    <row r="12" spans="1:20" x14ac:dyDescent="0.25">
      <c r="A12" s="9" t="s">
        <v>11</v>
      </c>
      <c r="B12" s="22" cm="1">
        <f t="array" ref="B12">IF($A$4="All primary fires",SUMPRODUCT(('Data - evacuations'!$A$2:$A$49255=FIRE0511b!$A12)*('Data - evacuations'!$D$2:$D$49255)),SUMPRODUCT(('Data - evacuations'!$A$2:$A$49255=FIRE0511b!$A12)*('Data - evacuations'!$C$2:$C$49255=FIRE0511b!$A$4)*('Data - evacuations'!$D$2:$D$49255)))</f>
        <v>6867</v>
      </c>
      <c r="C12" s="19" cm="1">
        <f t="array" ref="C12">IF($A$4="All primary fires",SUMPRODUCT(('Data - evacuations'!$A$2:$A$49255=FIRE0511b!$A12)*('Data - evacuations'!$B$2:$B$49255=FIRE0511b!C$6)*('Data - evacuations'!$D$2:$D$49255)),SUMPRODUCT(('Data - evacuations'!$A$2:$A$49255=FIRE0511b!$A12)*('Data - evacuations'!$C$2:$C$49255=FIRE0511b!$A$4)*('Data - evacuations'!$B$2:$B$49255=FIRE0511b!C$6)*('Data - evacuations'!$D$2:$D$49255)))</f>
        <v>6112</v>
      </c>
      <c r="D12" s="19" cm="1">
        <f t="array" ref="D12">IF($A$4="All primary fires",SUMPRODUCT(('Data - evacuations'!$A$2:$A$49255=FIRE0511b!$A12)*('Data - evacuations'!$B$2:$B$49255=FIRE0511b!D$6)*('Data - evacuations'!$D$2:$D$49255)),SUMPRODUCT(('Data - evacuations'!$A$2:$A$49255=FIRE0511b!$A12)*('Data - evacuations'!$C$2:$C$49255=FIRE0511b!$A$4)*('Data - evacuations'!$B$2:$B$49255=FIRE0511b!D$6)*('Data - evacuations'!$D$2:$D$49255)))</f>
        <v>389</v>
      </c>
      <c r="E12" s="19" cm="1">
        <f t="array" ref="E12">IF($A$4="All primary fires",SUMPRODUCT(('Data - evacuations'!$A$2:$A$49255=FIRE0511b!$A12)*('Data - evacuations'!$B$2:$B$49255=FIRE0511b!E$6)*('Data - evacuations'!$D$2:$D$49255)),SUMPRODUCT(('Data - evacuations'!$A$2:$A$49255=FIRE0511b!$A12)*('Data - evacuations'!$C$2:$C$49255=FIRE0511b!$A$4)*('Data - evacuations'!$B$2:$B$49255=FIRE0511b!E$6)*('Data - evacuations'!$D$2:$D$49255)))</f>
        <v>201</v>
      </c>
      <c r="F12" s="19" cm="1">
        <f t="array" ref="F12">IF($A$4="All primary fires",SUMPRODUCT(('Data - evacuations'!$A$2:$A$49255=FIRE0511b!$A12)*('Data - evacuations'!$B$2:$B$49255=FIRE0511b!F$6)*('Data - evacuations'!$D$2:$D$49255)),SUMPRODUCT(('Data - evacuations'!$A$2:$A$49255=FIRE0511b!$A12)*('Data - evacuations'!$C$2:$C$49255=FIRE0511b!$A$4)*('Data - evacuations'!$B$2:$B$49255=FIRE0511b!F$6)*('Data - evacuations'!$D$2:$D$49255)))</f>
        <v>96</v>
      </c>
      <c r="G12" s="19" cm="1">
        <f t="array" ref="G12">IF($A$4="All primary fires",SUMPRODUCT(('Data - evacuations'!$A$2:$A$49255=FIRE0511b!$A12)*('Data - evacuations'!$B$2:$B$49255=FIRE0511b!G$6)*('Data - evacuations'!$D$2:$D$49255)),SUMPRODUCT(('Data - evacuations'!$A$2:$A$49255=FIRE0511b!$A12)*('Data - evacuations'!$C$2:$C$49255=FIRE0511b!$A$4)*('Data - evacuations'!$B$2:$B$49255=FIRE0511b!G$6)*('Data - evacuations'!$D$2:$D$49255)))</f>
        <v>44</v>
      </c>
      <c r="H12" s="19" cm="1">
        <f t="array" ref="H12">IF($A$4="All primary fires",SUMPRODUCT(('Data - evacuations'!$A$2:$A$49255=FIRE0511b!$A12)*('Data - evacuations'!$B$2:$B$49255=FIRE0511b!H$6)*('Data - evacuations'!$D$2:$D$49255)),SUMPRODUCT(('Data - evacuations'!$A$2:$A$49255=FIRE0511b!$A12)*('Data - evacuations'!$C$2:$C$49255=FIRE0511b!$A$4)*('Data - evacuations'!$B$2:$B$49255=FIRE0511b!H$6)*('Data - evacuations'!$D$2:$D$49255)))</f>
        <v>24</v>
      </c>
      <c r="I12" s="19" cm="1">
        <f t="array" ref="I12">IF($A$4="All primary fires",SUMPRODUCT(('Data - evacuations'!$A$2:$A$49255=FIRE0511b!$A12)*('Data - evacuations'!$B$2:$B$49255=FIRE0511b!I$6)*('Data - evacuations'!$D$2:$D$49255)),SUMPRODUCT(('Data - evacuations'!$A$2:$A$49255=FIRE0511b!$A12)*('Data - evacuations'!$C$2:$C$49255=FIRE0511b!$A$4)*('Data - evacuations'!$B$2:$B$49255=FIRE0511b!I$6)*('Data - evacuations'!$D$2:$D$49255)))</f>
        <v>1</v>
      </c>
      <c r="L12" s="78"/>
      <c r="M12" s="78"/>
      <c r="N12" s="78"/>
      <c r="O12" s="78"/>
      <c r="P12" s="78"/>
      <c r="Q12" s="78"/>
      <c r="R12" s="78"/>
      <c r="S12" s="78"/>
      <c r="T12" s="78"/>
    </row>
    <row r="13" spans="1:20" x14ac:dyDescent="0.25">
      <c r="A13" s="10" t="s">
        <v>12</v>
      </c>
      <c r="B13" s="22" cm="1">
        <f t="array" ref="B13">IF($A$4="All primary fires",SUMPRODUCT(('Data - evacuations'!$A$2:$A$49255=FIRE0511b!$A13)*('Data - evacuations'!$D$2:$D$49255)),SUMPRODUCT(('Data - evacuations'!$A$2:$A$49255=FIRE0511b!$A13)*('Data - evacuations'!$C$2:$C$49255=FIRE0511b!$A$4)*('Data - evacuations'!$D$2:$D$49255)))</f>
        <v>6635</v>
      </c>
      <c r="C13" s="19" cm="1">
        <f t="array" ref="C13">IF($A$4="All primary fires",SUMPRODUCT(('Data - evacuations'!$A$2:$A$49255=FIRE0511b!$A13)*('Data - evacuations'!$B$2:$B$49255=FIRE0511b!C$6)*('Data - evacuations'!$D$2:$D$49255)),SUMPRODUCT(('Data - evacuations'!$A$2:$A$49255=FIRE0511b!$A13)*('Data - evacuations'!$C$2:$C$49255=FIRE0511b!$A$4)*('Data - evacuations'!$B$2:$B$49255=FIRE0511b!C$6)*('Data - evacuations'!$D$2:$D$49255)))</f>
        <v>5828</v>
      </c>
      <c r="D13" s="19" cm="1">
        <f t="array" ref="D13">IF($A$4="All primary fires",SUMPRODUCT(('Data - evacuations'!$A$2:$A$49255=FIRE0511b!$A13)*('Data - evacuations'!$B$2:$B$49255=FIRE0511b!D$6)*('Data - evacuations'!$D$2:$D$49255)),SUMPRODUCT(('Data - evacuations'!$A$2:$A$49255=FIRE0511b!$A13)*('Data - evacuations'!$C$2:$C$49255=FIRE0511b!$A$4)*('Data - evacuations'!$B$2:$B$49255=FIRE0511b!D$6)*('Data - evacuations'!$D$2:$D$49255)))</f>
        <v>434</v>
      </c>
      <c r="E13" s="19" cm="1">
        <f t="array" ref="E13">IF($A$4="All primary fires",SUMPRODUCT(('Data - evacuations'!$A$2:$A$49255=FIRE0511b!$A13)*('Data - evacuations'!$B$2:$B$49255=FIRE0511b!E$6)*('Data - evacuations'!$D$2:$D$49255)),SUMPRODUCT(('Data - evacuations'!$A$2:$A$49255=FIRE0511b!$A13)*('Data - evacuations'!$C$2:$C$49255=FIRE0511b!$A$4)*('Data - evacuations'!$B$2:$B$49255=FIRE0511b!E$6)*('Data - evacuations'!$D$2:$D$49255)))</f>
        <v>182</v>
      </c>
      <c r="F13" s="19" cm="1">
        <f t="array" ref="F13">IF($A$4="All primary fires",SUMPRODUCT(('Data - evacuations'!$A$2:$A$49255=FIRE0511b!$A13)*('Data - evacuations'!$B$2:$B$49255=FIRE0511b!F$6)*('Data - evacuations'!$D$2:$D$49255)),SUMPRODUCT(('Data - evacuations'!$A$2:$A$49255=FIRE0511b!$A13)*('Data - evacuations'!$C$2:$C$49255=FIRE0511b!$A$4)*('Data - evacuations'!$B$2:$B$49255=FIRE0511b!F$6)*('Data - evacuations'!$D$2:$D$49255)))</f>
        <v>100</v>
      </c>
      <c r="G13" s="19" cm="1">
        <f t="array" ref="G13">IF($A$4="All primary fires",SUMPRODUCT(('Data - evacuations'!$A$2:$A$49255=FIRE0511b!$A13)*('Data - evacuations'!$B$2:$B$49255=FIRE0511b!G$6)*('Data - evacuations'!$D$2:$D$49255)),SUMPRODUCT(('Data - evacuations'!$A$2:$A$49255=FIRE0511b!$A13)*('Data - evacuations'!$C$2:$C$49255=FIRE0511b!$A$4)*('Data - evacuations'!$B$2:$B$49255=FIRE0511b!G$6)*('Data - evacuations'!$D$2:$D$49255)))</f>
        <v>62</v>
      </c>
      <c r="H13" s="19" cm="1">
        <f t="array" ref="H13">IF($A$4="All primary fires",SUMPRODUCT(('Data - evacuations'!$A$2:$A$49255=FIRE0511b!$A13)*('Data - evacuations'!$B$2:$B$49255=FIRE0511b!H$6)*('Data - evacuations'!$D$2:$D$49255)),SUMPRODUCT(('Data - evacuations'!$A$2:$A$49255=FIRE0511b!$A13)*('Data - evacuations'!$C$2:$C$49255=FIRE0511b!$A$4)*('Data - evacuations'!$B$2:$B$49255=FIRE0511b!H$6)*('Data - evacuations'!$D$2:$D$49255)))</f>
        <v>25</v>
      </c>
      <c r="I13" s="19" cm="1">
        <f t="array" ref="I13">IF($A$4="All primary fires",SUMPRODUCT(('Data - evacuations'!$A$2:$A$49255=FIRE0511b!$A13)*('Data - evacuations'!$B$2:$B$49255=FIRE0511b!I$6)*('Data - evacuations'!$D$2:$D$49255)),SUMPRODUCT(('Data - evacuations'!$A$2:$A$49255=FIRE0511b!$A13)*('Data - evacuations'!$C$2:$C$49255=FIRE0511b!$A$4)*('Data - evacuations'!$B$2:$B$49255=FIRE0511b!I$6)*('Data - evacuations'!$D$2:$D$49255)))</f>
        <v>4</v>
      </c>
      <c r="L13" s="78"/>
      <c r="M13" s="78"/>
      <c r="N13" s="78"/>
      <c r="O13" s="78"/>
      <c r="P13" s="78"/>
      <c r="Q13" s="78"/>
      <c r="R13" s="78"/>
      <c r="S13" s="78"/>
      <c r="T13" s="78"/>
    </row>
    <row r="14" spans="1:20" x14ac:dyDescent="0.25">
      <c r="A14" s="10" t="s">
        <v>13</v>
      </c>
      <c r="B14" s="22" cm="1">
        <f t="array" ref="B14">IF($A$4="All primary fires",SUMPRODUCT(('Data - evacuations'!$A$2:$A$49255=FIRE0511b!$A14)*('Data - evacuations'!$D$2:$D$49255)),SUMPRODUCT(('Data - evacuations'!$A$2:$A$49255=FIRE0511b!$A14)*('Data - evacuations'!$C$2:$C$49255=FIRE0511b!$A$4)*('Data - evacuations'!$D$2:$D$49255)))</f>
        <v>6592</v>
      </c>
      <c r="C14" s="19" cm="1">
        <f t="array" ref="C14">IF($A$4="All primary fires",SUMPRODUCT(('Data - evacuations'!$A$2:$A$49255=FIRE0511b!$A14)*('Data - evacuations'!$B$2:$B$49255=FIRE0511b!C$6)*('Data - evacuations'!$D$2:$D$49255)),SUMPRODUCT(('Data - evacuations'!$A$2:$A$49255=FIRE0511b!$A14)*('Data - evacuations'!$C$2:$C$49255=FIRE0511b!$A$4)*('Data - evacuations'!$B$2:$B$49255=FIRE0511b!C$6)*('Data - evacuations'!$D$2:$D$49255)))</f>
        <v>5780</v>
      </c>
      <c r="D14" s="19" cm="1">
        <f t="array" ref="D14">IF($A$4="All primary fires",SUMPRODUCT(('Data - evacuations'!$A$2:$A$49255=FIRE0511b!$A14)*('Data - evacuations'!$B$2:$B$49255=FIRE0511b!D$6)*('Data - evacuations'!$D$2:$D$49255)),SUMPRODUCT(('Data - evacuations'!$A$2:$A$49255=FIRE0511b!$A14)*('Data - evacuations'!$C$2:$C$49255=FIRE0511b!$A$4)*('Data - evacuations'!$B$2:$B$49255=FIRE0511b!D$6)*('Data - evacuations'!$D$2:$D$49255)))</f>
        <v>431</v>
      </c>
      <c r="E14" s="19" cm="1">
        <f t="array" ref="E14">IF($A$4="All primary fires",SUMPRODUCT(('Data - evacuations'!$A$2:$A$49255=FIRE0511b!$A14)*('Data - evacuations'!$B$2:$B$49255=FIRE0511b!E$6)*('Data - evacuations'!$D$2:$D$49255)),SUMPRODUCT(('Data - evacuations'!$A$2:$A$49255=FIRE0511b!$A14)*('Data - evacuations'!$C$2:$C$49255=FIRE0511b!$A$4)*('Data - evacuations'!$B$2:$B$49255=FIRE0511b!E$6)*('Data - evacuations'!$D$2:$D$49255)))</f>
        <v>200</v>
      </c>
      <c r="F14" s="19" cm="1">
        <f t="array" ref="F14">IF($A$4="All primary fires",SUMPRODUCT(('Data - evacuations'!$A$2:$A$49255=FIRE0511b!$A14)*('Data - evacuations'!$B$2:$B$49255=FIRE0511b!F$6)*('Data - evacuations'!$D$2:$D$49255)),SUMPRODUCT(('Data - evacuations'!$A$2:$A$49255=FIRE0511b!$A14)*('Data - evacuations'!$C$2:$C$49255=FIRE0511b!$A$4)*('Data - evacuations'!$B$2:$B$49255=FIRE0511b!F$6)*('Data - evacuations'!$D$2:$D$49255)))</f>
        <v>99</v>
      </c>
      <c r="G14" s="19" cm="1">
        <f t="array" ref="G14">IF($A$4="All primary fires",SUMPRODUCT(('Data - evacuations'!$A$2:$A$49255=FIRE0511b!$A14)*('Data - evacuations'!$B$2:$B$49255=FIRE0511b!G$6)*('Data - evacuations'!$D$2:$D$49255)),SUMPRODUCT(('Data - evacuations'!$A$2:$A$49255=FIRE0511b!$A14)*('Data - evacuations'!$C$2:$C$49255=FIRE0511b!$A$4)*('Data - evacuations'!$B$2:$B$49255=FIRE0511b!G$6)*('Data - evacuations'!$D$2:$D$49255)))</f>
        <v>57</v>
      </c>
      <c r="H14" s="19" cm="1">
        <f t="array" ref="H14">IF($A$4="All primary fires",SUMPRODUCT(('Data - evacuations'!$A$2:$A$49255=FIRE0511b!$A14)*('Data - evacuations'!$B$2:$B$49255=FIRE0511b!H$6)*('Data - evacuations'!$D$2:$D$49255)),SUMPRODUCT(('Data - evacuations'!$A$2:$A$49255=FIRE0511b!$A14)*('Data - evacuations'!$C$2:$C$49255=FIRE0511b!$A$4)*('Data - evacuations'!$B$2:$B$49255=FIRE0511b!H$6)*('Data - evacuations'!$D$2:$D$49255)))</f>
        <v>20</v>
      </c>
      <c r="I14" s="19" cm="1">
        <f t="array" ref="I14">IF($A$4="All primary fires",SUMPRODUCT(('Data - evacuations'!$A$2:$A$49255=FIRE0511b!$A14)*('Data - evacuations'!$B$2:$B$49255=FIRE0511b!I$6)*('Data - evacuations'!$D$2:$D$49255)),SUMPRODUCT(('Data - evacuations'!$A$2:$A$49255=FIRE0511b!$A14)*('Data - evacuations'!$C$2:$C$49255=FIRE0511b!$A$4)*('Data - evacuations'!$B$2:$B$49255=FIRE0511b!I$6)*('Data - evacuations'!$D$2:$D$49255)))</f>
        <v>5</v>
      </c>
      <c r="J14" s="11"/>
      <c r="L14" s="78"/>
      <c r="M14" s="78"/>
      <c r="N14" s="78"/>
      <c r="O14" s="78"/>
      <c r="P14" s="78"/>
      <c r="Q14" s="78"/>
      <c r="R14" s="78"/>
      <c r="S14" s="78"/>
      <c r="T14" s="78"/>
    </row>
    <row r="15" spans="1:20" s="12" customFormat="1" x14ac:dyDescent="0.25">
      <c r="A15" s="9" t="s">
        <v>14</v>
      </c>
      <c r="B15" s="22" cm="1">
        <f t="array" ref="B15">IF($A$4="All primary fires",SUMPRODUCT(('Data - evacuations'!$A$2:$A$49255=FIRE0511b!$A15)*('Data - evacuations'!$D$2:$D$49255)),SUMPRODUCT(('Data - evacuations'!$A$2:$A$49255=FIRE0511b!$A15)*('Data - evacuations'!$C$2:$C$49255=FIRE0511b!$A$4)*('Data - evacuations'!$D$2:$D$49255)))</f>
        <v>6246</v>
      </c>
      <c r="C15" s="19" cm="1">
        <f t="array" ref="C15">IF($A$4="All primary fires",SUMPRODUCT(('Data - evacuations'!$A$2:$A$49255=FIRE0511b!$A15)*('Data - evacuations'!$B$2:$B$49255=FIRE0511b!C$6)*('Data - evacuations'!$D$2:$D$49255)),SUMPRODUCT(('Data - evacuations'!$A$2:$A$49255=FIRE0511b!$A15)*('Data - evacuations'!$C$2:$C$49255=FIRE0511b!$A$4)*('Data - evacuations'!$B$2:$B$49255=FIRE0511b!C$6)*('Data - evacuations'!$D$2:$D$49255)))</f>
        <v>5462</v>
      </c>
      <c r="D15" s="19" cm="1">
        <f t="array" ref="D15">IF($A$4="All primary fires",SUMPRODUCT(('Data - evacuations'!$A$2:$A$49255=FIRE0511b!$A15)*('Data - evacuations'!$B$2:$B$49255=FIRE0511b!D$6)*('Data - evacuations'!$D$2:$D$49255)),SUMPRODUCT(('Data - evacuations'!$A$2:$A$49255=FIRE0511b!$A15)*('Data - evacuations'!$C$2:$C$49255=FIRE0511b!$A$4)*('Data - evacuations'!$B$2:$B$49255=FIRE0511b!D$6)*('Data - evacuations'!$D$2:$D$49255)))</f>
        <v>435</v>
      </c>
      <c r="E15" s="19" cm="1">
        <f t="array" ref="E15">IF($A$4="All primary fires",SUMPRODUCT(('Data - evacuations'!$A$2:$A$49255=FIRE0511b!$A15)*('Data - evacuations'!$B$2:$B$49255=FIRE0511b!E$6)*('Data - evacuations'!$D$2:$D$49255)),SUMPRODUCT(('Data - evacuations'!$A$2:$A$49255=FIRE0511b!$A15)*('Data - evacuations'!$C$2:$C$49255=FIRE0511b!$A$4)*('Data - evacuations'!$B$2:$B$49255=FIRE0511b!E$6)*('Data - evacuations'!$D$2:$D$49255)))</f>
        <v>182</v>
      </c>
      <c r="F15" s="19" cm="1">
        <f t="array" ref="F15">IF($A$4="All primary fires",SUMPRODUCT(('Data - evacuations'!$A$2:$A$49255=FIRE0511b!$A15)*('Data - evacuations'!$B$2:$B$49255=FIRE0511b!F$6)*('Data - evacuations'!$D$2:$D$49255)),SUMPRODUCT(('Data - evacuations'!$A$2:$A$49255=FIRE0511b!$A15)*('Data - evacuations'!$C$2:$C$49255=FIRE0511b!$A$4)*('Data - evacuations'!$B$2:$B$49255=FIRE0511b!F$6)*('Data - evacuations'!$D$2:$D$49255)))</f>
        <v>87</v>
      </c>
      <c r="G15" s="19" cm="1">
        <f t="array" ref="G15">IF($A$4="All primary fires",SUMPRODUCT(('Data - evacuations'!$A$2:$A$49255=FIRE0511b!$A15)*('Data - evacuations'!$B$2:$B$49255=FIRE0511b!G$6)*('Data - evacuations'!$D$2:$D$49255)),SUMPRODUCT(('Data - evacuations'!$A$2:$A$49255=FIRE0511b!$A15)*('Data - evacuations'!$C$2:$C$49255=FIRE0511b!$A$4)*('Data - evacuations'!$B$2:$B$49255=FIRE0511b!G$6)*('Data - evacuations'!$D$2:$D$49255)))</f>
        <v>49</v>
      </c>
      <c r="H15" s="19" cm="1">
        <f t="array" ref="H15">IF($A$4="All primary fires",SUMPRODUCT(('Data - evacuations'!$A$2:$A$49255=FIRE0511b!$A15)*('Data - evacuations'!$B$2:$B$49255=FIRE0511b!H$6)*('Data - evacuations'!$D$2:$D$49255)),SUMPRODUCT(('Data - evacuations'!$A$2:$A$49255=FIRE0511b!$A15)*('Data - evacuations'!$C$2:$C$49255=FIRE0511b!$A$4)*('Data - evacuations'!$B$2:$B$49255=FIRE0511b!H$6)*('Data - evacuations'!$D$2:$D$49255)))</f>
        <v>25</v>
      </c>
      <c r="I15" s="19" cm="1">
        <f t="array" ref="I15">IF($A$4="All primary fires",SUMPRODUCT(('Data - evacuations'!$A$2:$A$49255=FIRE0511b!$A15)*('Data - evacuations'!$B$2:$B$49255=FIRE0511b!I$6)*('Data - evacuations'!$D$2:$D$49255)),SUMPRODUCT(('Data - evacuations'!$A$2:$A$49255=FIRE0511b!$A15)*('Data - evacuations'!$C$2:$C$49255=FIRE0511b!$A$4)*('Data - evacuations'!$B$2:$B$49255=FIRE0511b!I$6)*('Data - evacuations'!$D$2:$D$49255)))</f>
        <v>6</v>
      </c>
      <c r="J15" s="11"/>
      <c r="L15" s="78"/>
      <c r="M15" s="78"/>
      <c r="N15" s="78"/>
      <c r="O15" s="78"/>
      <c r="P15" s="78"/>
      <c r="Q15" s="78"/>
      <c r="R15" s="78"/>
      <c r="S15" s="78"/>
      <c r="T15" s="78"/>
    </row>
    <row r="16" spans="1:20" s="12" customFormat="1" x14ac:dyDescent="0.25">
      <c r="A16" s="9" t="s">
        <v>36</v>
      </c>
      <c r="B16" s="22" cm="1">
        <f t="array" ref="B16">IF($A$4="All primary fires",SUMPRODUCT(('Data - evacuations'!$A$2:$A$49255=FIRE0511b!$A16)*('Data - evacuations'!$D$2:$D$49255)),SUMPRODUCT(('Data - evacuations'!$A$2:$A$49255=FIRE0511b!$A16)*('Data - evacuations'!$C$2:$C$49255=FIRE0511b!$A$4)*('Data - evacuations'!$D$2:$D$49255)))</f>
        <v>5651</v>
      </c>
      <c r="C16" s="19" cm="1">
        <f t="array" ref="C16">IF($A$4="All primary fires",SUMPRODUCT(('Data - evacuations'!$A$2:$A$49255=FIRE0511b!$A16)*('Data - evacuations'!$B$2:$B$49255=FIRE0511b!C$6)*('Data - evacuations'!$D$2:$D$49255)),SUMPRODUCT(('Data - evacuations'!$A$2:$A$49255=FIRE0511b!$A16)*('Data - evacuations'!$C$2:$C$49255=FIRE0511b!$A$4)*('Data - evacuations'!$B$2:$B$49255=FIRE0511b!C$6)*('Data - evacuations'!$D$2:$D$49255)))</f>
        <v>4961</v>
      </c>
      <c r="D16" s="19" cm="1">
        <f t="array" ref="D16">IF($A$4="All primary fires",SUMPRODUCT(('Data - evacuations'!$A$2:$A$49255=FIRE0511b!$A16)*('Data - evacuations'!$B$2:$B$49255=FIRE0511b!D$6)*('Data - evacuations'!$D$2:$D$49255)),SUMPRODUCT(('Data - evacuations'!$A$2:$A$49255=FIRE0511b!$A16)*('Data - evacuations'!$C$2:$C$49255=FIRE0511b!$A$4)*('Data - evacuations'!$B$2:$B$49255=FIRE0511b!D$6)*('Data - evacuations'!$D$2:$D$49255)))</f>
        <v>343</v>
      </c>
      <c r="E16" s="19" cm="1">
        <f t="array" ref="E16">IF($A$4="All primary fires",SUMPRODUCT(('Data - evacuations'!$A$2:$A$49255=FIRE0511b!$A16)*('Data - evacuations'!$B$2:$B$49255=FIRE0511b!E$6)*('Data - evacuations'!$D$2:$D$49255)),SUMPRODUCT(('Data - evacuations'!$A$2:$A$49255=FIRE0511b!$A16)*('Data - evacuations'!$C$2:$C$49255=FIRE0511b!$A$4)*('Data - evacuations'!$B$2:$B$49255=FIRE0511b!E$6)*('Data - evacuations'!$D$2:$D$49255)))</f>
        <v>187</v>
      </c>
      <c r="F16" s="19" cm="1">
        <f t="array" ref="F16">IF($A$4="All primary fires",SUMPRODUCT(('Data - evacuations'!$A$2:$A$49255=FIRE0511b!$A16)*('Data - evacuations'!$B$2:$B$49255=FIRE0511b!F$6)*('Data - evacuations'!$D$2:$D$49255)),SUMPRODUCT(('Data - evacuations'!$A$2:$A$49255=FIRE0511b!$A16)*('Data - evacuations'!$C$2:$C$49255=FIRE0511b!$A$4)*('Data - evacuations'!$B$2:$B$49255=FIRE0511b!F$6)*('Data - evacuations'!$D$2:$D$49255)))</f>
        <v>74</v>
      </c>
      <c r="G16" s="19" cm="1">
        <f t="array" ref="G16">IF($A$4="All primary fires",SUMPRODUCT(('Data - evacuations'!$A$2:$A$49255=FIRE0511b!$A16)*('Data - evacuations'!$B$2:$B$49255=FIRE0511b!G$6)*('Data - evacuations'!$D$2:$D$49255)),SUMPRODUCT(('Data - evacuations'!$A$2:$A$49255=FIRE0511b!$A16)*('Data - evacuations'!$C$2:$C$49255=FIRE0511b!$A$4)*('Data - evacuations'!$B$2:$B$49255=FIRE0511b!G$6)*('Data - evacuations'!$D$2:$D$49255)))</f>
        <v>48</v>
      </c>
      <c r="H16" s="19" cm="1">
        <f t="array" ref="H16">IF($A$4="All primary fires",SUMPRODUCT(('Data - evacuations'!$A$2:$A$49255=FIRE0511b!$A16)*('Data - evacuations'!$B$2:$B$49255=FIRE0511b!H$6)*('Data - evacuations'!$D$2:$D$49255)),SUMPRODUCT(('Data - evacuations'!$A$2:$A$49255=FIRE0511b!$A16)*('Data - evacuations'!$C$2:$C$49255=FIRE0511b!$A$4)*('Data - evacuations'!$B$2:$B$49255=FIRE0511b!H$6)*('Data - evacuations'!$D$2:$D$49255)))</f>
        <v>33</v>
      </c>
      <c r="I16" s="19" cm="1">
        <f t="array" ref="I16">IF($A$4="All primary fires",SUMPRODUCT(('Data - evacuations'!$A$2:$A$49255=FIRE0511b!$A16)*('Data - evacuations'!$B$2:$B$49255=FIRE0511b!I$6)*('Data - evacuations'!$D$2:$D$49255)),SUMPRODUCT(('Data - evacuations'!$A$2:$A$49255=FIRE0511b!$A16)*('Data - evacuations'!$C$2:$C$49255=FIRE0511b!$A$4)*('Data - evacuations'!$B$2:$B$49255=FIRE0511b!I$6)*('Data - evacuations'!$D$2:$D$49255)))</f>
        <v>5</v>
      </c>
      <c r="J16" s="11"/>
      <c r="L16" s="78"/>
      <c r="M16" s="78"/>
      <c r="N16" s="78"/>
      <c r="O16" s="78"/>
      <c r="P16" s="78"/>
      <c r="Q16" s="78"/>
      <c r="R16" s="78"/>
      <c r="S16" s="78"/>
      <c r="T16" s="78"/>
    </row>
    <row r="17" spans="1:20" s="12" customFormat="1" x14ac:dyDescent="0.25">
      <c r="A17" s="9" t="s">
        <v>38</v>
      </c>
      <c r="B17" s="59" cm="1">
        <f t="array" ref="B17">IF($A$4="All primary fires",SUMPRODUCT(('Data - evacuations'!$A$2:$A$49255=FIRE0511b!$A17)*('Data - evacuations'!$D$2:$D$49255)),SUMPRODUCT(('Data - evacuations'!$A$2:$A$49255=FIRE0511b!$A17)*('Data - evacuations'!$C$2:$C$49255=FIRE0511b!$A$4)*('Data - evacuations'!$D$2:$D$49255)))</f>
        <v>5185</v>
      </c>
      <c r="C17" s="19" cm="1">
        <f t="array" ref="C17">IF($A$4="All primary fires",SUMPRODUCT(('Data - evacuations'!$A$2:$A$49255=FIRE0511b!$A17)*('Data - evacuations'!$B$2:$B$49255=FIRE0511b!C$6)*('Data - evacuations'!$D$2:$D$49255)),SUMPRODUCT(('Data - evacuations'!$A$2:$A$49255=FIRE0511b!$A17)*('Data - evacuations'!$C$2:$C$49255=FIRE0511b!$A$4)*('Data - evacuations'!$B$2:$B$49255=FIRE0511b!C$6)*('Data - evacuations'!$D$2:$D$49255)))</f>
        <v>4597</v>
      </c>
      <c r="D17" s="19" cm="1">
        <f t="array" ref="D17">IF($A$4="All primary fires",SUMPRODUCT(('Data - evacuations'!$A$2:$A$49255=FIRE0511b!$A17)*('Data - evacuations'!$B$2:$B$49255=FIRE0511b!D$6)*('Data - evacuations'!$D$2:$D$49255)),SUMPRODUCT(('Data - evacuations'!$A$2:$A$49255=FIRE0511b!$A17)*('Data - evacuations'!$C$2:$C$49255=FIRE0511b!$A$4)*('Data - evacuations'!$B$2:$B$49255=FIRE0511b!D$6)*('Data - evacuations'!$D$2:$D$49255)))</f>
        <v>325</v>
      </c>
      <c r="E17" s="19" cm="1">
        <f t="array" ref="E17">IF($A$4="All primary fires",SUMPRODUCT(('Data - evacuations'!$A$2:$A$49255=FIRE0511b!$A17)*('Data - evacuations'!$B$2:$B$49255=FIRE0511b!E$6)*('Data - evacuations'!$D$2:$D$49255)),SUMPRODUCT(('Data - evacuations'!$A$2:$A$49255=FIRE0511b!$A17)*('Data - evacuations'!$C$2:$C$49255=FIRE0511b!$A$4)*('Data - evacuations'!$B$2:$B$49255=FIRE0511b!E$6)*('Data - evacuations'!$D$2:$D$49255)))</f>
        <v>125</v>
      </c>
      <c r="F17" s="19" cm="1">
        <f t="array" ref="F17">IF($A$4="All primary fires",SUMPRODUCT(('Data - evacuations'!$A$2:$A$49255=FIRE0511b!$A17)*('Data - evacuations'!$B$2:$B$49255=FIRE0511b!F$6)*('Data - evacuations'!$D$2:$D$49255)),SUMPRODUCT(('Data - evacuations'!$A$2:$A$49255=FIRE0511b!$A17)*('Data - evacuations'!$C$2:$C$49255=FIRE0511b!$A$4)*('Data - evacuations'!$B$2:$B$49255=FIRE0511b!F$6)*('Data - evacuations'!$D$2:$D$49255)))</f>
        <v>65</v>
      </c>
      <c r="G17" s="19" cm="1">
        <f t="array" ref="G17">IF($A$4="All primary fires",SUMPRODUCT(('Data - evacuations'!$A$2:$A$49255=FIRE0511b!$A17)*('Data - evacuations'!$B$2:$B$49255=FIRE0511b!G$6)*('Data - evacuations'!$D$2:$D$49255)),SUMPRODUCT(('Data - evacuations'!$A$2:$A$49255=FIRE0511b!$A17)*('Data - evacuations'!$C$2:$C$49255=FIRE0511b!$A$4)*('Data - evacuations'!$B$2:$B$49255=FIRE0511b!G$6)*('Data - evacuations'!$D$2:$D$49255)))</f>
        <v>50</v>
      </c>
      <c r="H17" s="19" cm="1">
        <f t="array" ref="H17">IF($A$4="All primary fires",SUMPRODUCT(('Data - evacuations'!$A$2:$A$49255=FIRE0511b!$A17)*('Data - evacuations'!$B$2:$B$49255=FIRE0511b!H$6)*('Data - evacuations'!$D$2:$D$49255)),SUMPRODUCT(('Data - evacuations'!$A$2:$A$49255=FIRE0511b!$A17)*('Data - evacuations'!$C$2:$C$49255=FIRE0511b!$A$4)*('Data - evacuations'!$B$2:$B$49255=FIRE0511b!H$6)*('Data - evacuations'!$D$2:$D$49255)))</f>
        <v>16</v>
      </c>
      <c r="I17" s="19" cm="1">
        <f t="array" ref="I17">IF($A$4="All primary fires",SUMPRODUCT(('Data - evacuations'!$A$2:$A$49255=FIRE0511b!$A17)*('Data - evacuations'!$B$2:$B$49255=FIRE0511b!I$6)*('Data - evacuations'!$D$2:$D$49255)),SUMPRODUCT(('Data - evacuations'!$A$2:$A$49255=FIRE0511b!$A17)*('Data - evacuations'!$C$2:$C$49255=FIRE0511b!$A$4)*('Data - evacuations'!$B$2:$B$49255=FIRE0511b!I$6)*('Data - evacuations'!$D$2:$D$49255)))</f>
        <v>7</v>
      </c>
      <c r="J17" s="11"/>
      <c r="L17" s="78"/>
      <c r="M17" s="78"/>
      <c r="N17" s="78"/>
      <c r="O17" s="78"/>
      <c r="P17" s="78"/>
      <c r="Q17" s="78"/>
      <c r="R17" s="78"/>
      <c r="S17" s="78"/>
      <c r="T17" s="78"/>
    </row>
    <row r="18" spans="1:20" s="12" customFormat="1" x14ac:dyDescent="0.25">
      <c r="A18" s="9" t="s">
        <v>57</v>
      </c>
      <c r="B18" s="59" cm="1">
        <f t="array" ref="B18">IF($A$4="All primary fires",SUMPRODUCT(('Data - evacuations'!$A$2:$A$49255=FIRE0511b!$A18)*('Data - evacuations'!$D$2:$D$49255)),SUMPRODUCT(('Data - evacuations'!$A$2:$A$49255=FIRE0511b!$A18)*('Data - evacuations'!$C$2:$C$49255=FIRE0511b!$A$4)*('Data - evacuations'!$D$2:$D$49255)))</f>
        <v>4058</v>
      </c>
      <c r="C18" s="19" cm="1">
        <f t="array" ref="C18">IF($A$4="All primary fires",SUMPRODUCT(('Data - evacuations'!$A$2:$A$49255=FIRE0511b!$A18)*('Data - evacuations'!$B$2:$B$49255=FIRE0511b!C$6)*('Data - evacuations'!$D$2:$D$49255)),SUMPRODUCT(('Data - evacuations'!$A$2:$A$49255=FIRE0511b!$A18)*('Data - evacuations'!$C$2:$C$49255=FIRE0511b!$A$4)*('Data - evacuations'!$B$2:$B$49255=FIRE0511b!C$6)*('Data - evacuations'!$D$2:$D$49255)))</f>
        <v>3702</v>
      </c>
      <c r="D18" s="19" cm="1">
        <f t="array" ref="D18">IF($A$4="All primary fires",SUMPRODUCT(('Data - evacuations'!$A$2:$A$49255=FIRE0511b!$A18)*('Data - evacuations'!$B$2:$B$49255=FIRE0511b!D$6)*('Data - evacuations'!$D$2:$D$49255)),SUMPRODUCT(('Data - evacuations'!$A$2:$A$49255=FIRE0511b!$A18)*('Data - evacuations'!$C$2:$C$49255=FIRE0511b!$A$4)*('Data - evacuations'!$B$2:$B$49255=FIRE0511b!D$6)*('Data - evacuations'!$D$2:$D$49255)))</f>
        <v>232</v>
      </c>
      <c r="E18" s="19" cm="1">
        <f t="array" ref="E18">IF($A$4="All primary fires",SUMPRODUCT(('Data - evacuations'!$A$2:$A$49255=FIRE0511b!$A18)*('Data - evacuations'!$B$2:$B$49255=FIRE0511b!E$6)*('Data - evacuations'!$D$2:$D$49255)),SUMPRODUCT(('Data - evacuations'!$A$2:$A$49255=FIRE0511b!$A18)*('Data - evacuations'!$C$2:$C$49255=FIRE0511b!$A$4)*('Data - evacuations'!$B$2:$B$49255=FIRE0511b!E$6)*('Data - evacuations'!$D$2:$D$49255)))</f>
        <v>77</v>
      </c>
      <c r="F18" s="19" cm="1">
        <f t="array" ref="F18">IF($A$4="All primary fires",SUMPRODUCT(('Data - evacuations'!$A$2:$A$49255=FIRE0511b!$A18)*('Data - evacuations'!$B$2:$B$49255=FIRE0511b!F$6)*('Data - evacuations'!$D$2:$D$49255)),SUMPRODUCT(('Data - evacuations'!$A$2:$A$49255=FIRE0511b!$A18)*('Data - evacuations'!$C$2:$C$49255=FIRE0511b!$A$4)*('Data - evacuations'!$B$2:$B$49255=FIRE0511b!F$6)*('Data - evacuations'!$D$2:$D$49255)))</f>
        <v>28</v>
      </c>
      <c r="G18" s="19" cm="1">
        <f t="array" ref="G18">IF($A$4="All primary fires",SUMPRODUCT(('Data - evacuations'!$A$2:$A$49255=FIRE0511b!$A18)*('Data - evacuations'!$B$2:$B$49255=FIRE0511b!G$6)*('Data - evacuations'!$D$2:$D$49255)),SUMPRODUCT(('Data - evacuations'!$A$2:$A$49255=FIRE0511b!$A18)*('Data - evacuations'!$C$2:$C$49255=FIRE0511b!$A$4)*('Data - evacuations'!$B$2:$B$49255=FIRE0511b!G$6)*('Data - evacuations'!$D$2:$D$49255)))</f>
        <v>17</v>
      </c>
      <c r="H18" s="19" cm="1">
        <f t="array" ref="H18">IF($A$4="All primary fires",SUMPRODUCT(('Data - evacuations'!$A$2:$A$49255=FIRE0511b!$A18)*('Data - evacuations'!$B$2:$B$49255=FIRE0511b!H$6)*('Data - evacuations'!$D$2:$D$49255)),SUMPRODUCT(('Data - evacuations'!$A$2:$A$49255=FIRE0511b!$A18)*('Data - evacuations'!$C$2:$C$49255=FIRE0511b!$A$4)*('Data - evacuations'!$B$2:$B$49255=FIRE0511b!H$6)*('Data - evacuations'!$D$2:$D$49255)))</f>
        <v>2</v>
      </c>
      <c r="I18" s="19" cm="1">
        <f t="array" ref="I18">IF($A$4="All primary fires",SUMPRODUCT(('Data - evacuations'!$A$2:$A$49255=FIRE0511b!$A18)*('Data - evacuations'!$B$2:$B$49255=FIRE0511b!I$6)*('Data - evacuations'!$D$2:$D$49255)),SUMPRODUCT(('Data - evacuations'!$A$2:$A$49255=FIRE0511b!$A18)*('Data - evacuations'!$C$2:$C$49255=FIRE0511b!$A$4)*('Data - evacuations'!$B$2:$B$49255=FIRE0511b!I$6)*('Data - evacuations'!$D$2:$D$49255)))</f>
        <v>0</v>
      </c>
      <c r="J18" s="11"/>
      <c r="L18" s="78"/>
      <c r="M18" s="78"/>
      <c r="N18" s="78"/>
      <c r="O18" s="78"/>
      <c r="P18" s="78"/>
      <c r="Q18" s="78"/>
      <c r="R18" s="78"/>
      <c r="S18" s="78"/>
      <c r="T18" s="78"/>
    </row>
    <row r="19" spans="1:20" s="12" customFormat="1" ht="15.75" thickBot="1" x14ac:dyDescent="0.3">
      <c r="A19" s="5" t="s">
        <v>77</v>
      </c>
      <c r="B19" s="23" cm="1">
        <f t="array" ref="B19">IF($A$4="All primary fires",SUMPRODUCT(('Data - evacuations'!$A$2:$A$49255=FIRE0511b!$A19)*('Data - evacuations'!$D$2:$D$49255)),SUMPRODUCT(('Data - evacuations'!$A$2:$A$49255=FIRE0511b!$A19)*('Data - evacuations'!$C$2:$C$49255=FIRE0511b!$A$4)*('Data - evacuations'!$D$2:$D$49255)))</f>
        <v>4361</v>
      </c>
      <c r="C19" s="21" cm="1">
        <f t="array" ref="C19">IF($A$4="All primary fires",SUMPRODUCT(('Data - evacuations'!$A$2:$A$49255=FIRE0511b!$A19)*('Data - evacuations'!$B$2:$B$49255=FIRE0511b!C$6)*('Data - evacuations'!$D$2:$D$49255)),SUMPRODUCT(('Data - evacuations'!$A$2:$A$49255=FIRE0511b!$A19)*('Data - evacuations'!$C$2:$C$49255=FIRE0511b!$A$4)*('Data - evacuations'!$B$2:$B$49255=FIRE0511b!C$6)*('Data - evacuations'!$D$2:$D$49255)))</f>
        <v>3854</v>
      </c>
      <c r="D19" s="21" cm="1">
        <f t="array" ref="D19">IF($A$4="All primary fires",SUMPRODUCT(('Data - evacuations'!$A$2:$A$49255=FIRE0511b!$A19)*('Data - evacuations'!$B$2:$B$49255=FIRE0511b!D$6)*('Data - evacuations'!$D$2:$D$49255)),SUMPRODUCT(('Data - evacuations'!$A$2:$A$49255=FIRE0511b!$A19)*('Data - evacuations'!$C$2:$C$49255=FIRE0511b!$A$4)*('Data - evacuations'!$B$2:$B$49255=FIRE0511b!D$6)*('Data - evacuations'!$D$2:$D$49255)))</f>
        <v>300</v>
      </c>
      <c r="E19" s="21" cm="1">
        <f t="array" ref="E19">IF($A$4="All primary fires",SUMPRODUCT(('Data - evacuations'!$A$2:$A$49255=FIRE0511b!$A19)*('Data - evacuations'!$B$2:$B$49255=FIRE0511b!E$6)*('Data - evacuations'!$D$2:$D$49255)),SUMPRODUCT(('Data - evacuations'!$A$2:$A$49255=FIRE0511b!$A19)*('Data - evacuations'!$C$2:$C$49255=FIRE0511b!$A$4)*('Data - evacuations'!$B$2:$B$49255=FIRE0511b!E$6)*('Data - evacuations'!$D$2:$D$49255)))</f>
        <v>117</v>
      </c>
      <c r="F19" s="21" cm="1">
        <f t="array" ref="F19">IF($A$4="All primary fires",SUMPRODUCT(('Data - evacuations'!$A$2:$A$49255=FIRE0511b!$A19)*('Data - evacuations'!$B$2:$B$49255=FIRE0511b!F$6)*('Data - evacuations'!$D$2:$D$49255)),SUMPRODUCT(('Data - evacuations'!$A$2:$A$49255=FIRE0511b!$A19)*('Data - evacuations'!$C$2:$C$49255=FIRE0511b!$A$4)*('Data - evacuations'!$B$2:$B$49255=FIRE0511b!F$6)*('Data - evacuations'!$D$2:$D$49255)))</f>
        <v>61</v>
      </c>
      <c r="G19" s="21" cm="1">
        <f t="array" ref="G19">IF($A$4="All primary fires",SUMPRODUCT(('Data - evacuations'!$A$2:$A$49255=FIRE0511b!$A19)*('Data - evacuations'!$B$2:$B$49255=FIRE0511b!G$6)*('Data - evacuations'!$D$2:$D$49255)),SUMPRODUCT(('Data - evacuations'!$A$2:$A$49255=FIRE0511b!$A19)*('Data - evacuations'!$C$2:$C$49255=FIRE0511b!$A$4)*('Data - evacuations'!$B$2:$B$49255=FIRE0511b!G$6)*('Data - evacuations'!$D$2:$D$49255)))</f>
        <v>17</v>
      </c>
      <c r="H19" s="21" cm="1">
        <f t="array" ref="H19">IF($A$4="All primary fires",SUMPRODUCT(('Data - evacuations'!$A$2:$A$49255=FIRE0511b!$A19)*('Data - evacuations'!$B$2:$B$49255=FIRE0511b!H$6)*('Data - evacuations'!$D$2:$D$49255)),SUMPRODUCT(('Data - evacuations'!$A$2:$A$49255=FIRE0511b!$A19)*('Data - evacuations'!$C$2:$C$49255=FIRE0511b!$A$4)*('Data - evacuations'!$B$2:$B$49255=FIRE0511b!H$6)*('Data - evacuations'!$D$2:$D$49255)))</f>
        <v>9</v>
      </c>
      <c r="I19" s="21" cm="1">
        <f t="array" ref="I19">IF($A$4="All primary fires",SUMPRODUCT(('Data - evacuations'!$A$2:$A$49255=FIRE0511b!$A19)*('Data - evacuations'!$B$2:$B$49255=FIRE0511b!I$6)*('Data - evacuations'!$D$2:$D$49255)),SUMPRODUCT(('Data - evacuations'!$A$2:$A$49255=FIRE0511b!$A19)*('Data - evacuations'!$C$2:$C$49255=FIRE0511b!$A$4)*('Data - evacuations'!$B$2:$B$49255=FIRE0511b!I$6)*('Data - evacuations'!$D$2:$D$49255)))</f>
        <v>3</v>
      </c>
      <c r="J19" s="11"/>
      <c r="L19" s="78"/>
      <c r="M19" s="78"/>
      <c r="N19" s="13"/>
      <c r="O19" s="13"/>
      <c r="P19" s="78"/>
      <c r="Q19" s="78"/>
      <c r="R19" s="78"/>
      <c r="S19" s="78"/>
      <c r="T19" s="78"/>
    </row>
    <row r="20" spans="1:20" s="12" customFormat="1" ht="24.95" customHeight="1" x14ac:dyDescent="0.25">
      <c r="A20" s="55" t="s">
        <v>37</v>
      </c>
      <c r="B20" s="79"/>
      <c r="C20" s="19"/>
      <c r="D20" s="19"/>
      <c r="E20" s="19"/>
      <c r="F20" s="19"/>
      <c r="G20" s="19"/>
      <c r="H20" s="19"/>
      <c r="I20" s="19"/>
      <c r="J20" s="11"/>
    </row>
    <row r="21" spans="1:20" s="12" customFormat="1" x14ac:dyDescent="0.25">
      <c r="A21" s="12" t="s">
        <v>68</v>
      </c>
      <c r="B21" s="59"/>
      <c r="C21" s="19"/>
      <c r="D21" s="19"/>
      <c r="E21" s="19"/>
      <c r="F21" s="19"/>
      <c r="G21" s="19"/>
      <c r="H21" s="19"/>
      <c r="I21" s="19"/>
      <c r="J21" s="11"/>
    </row>
    <row r="22" spans="1:20" s="12" customFormat="1" x14ac:dyDescent="0.25">
      <c r="A22" s="12" t="s">
        <v>69</v>
      </c>
      <c r="B22" s="59"/>
      <c r="C22" s="19"/>
      <c r="D22" s="19"/>
      <c r="E22" s="19"/>
      <c r="F22" s="19"/>
      <c r="G22" s="19"/>
      <c r="H22" s="19"/>
      <c r="I22" s="19"/>
      <c r="J22" s="11"/>
    </row>
    <row r="23" spans="1:20" ht="27" customHeight="1" x14ac:dyDescent="0.25">
      <c r="A23" s="11" t="s">
        <v>25</v>
      </c>
      <c r="G23" s="14"/>
      <c r="I23" s="14"/>
      <c r="J23" s="14"/>
    </row>
    <row r="24" spans="1:20" x14ac:dyDescent="0.25">
      <c r="A24" s="2" t="s">
        <v>65</v>
      </c>
      <c r="B24" s="54"/>
      <c r="C24" s="54"/>
      <c r="D24" s="54"/>
      <c r="E24" s="54"/>
      <c r="F24" s="54"/>
      <c r="G24" s="54"/>
      <c r="H24" s="54"/>
      <c r="I24" s="54"/>
    </row>
    <row r="25" spans="1:20" x14ac:dyDescent="0.25">
      <c r="A25" s="54" t="s">
        <v>66</v>
      </c>
      <c r="B25" s="54"/>
      <c r="C25" s="54"/>
      <c r="D25" s="54"/>
      <c r="E25" s="54"/>
      <c r="F25" s="54"/>
      <c r="G25" s="54"/>
      <c r="H25" s="54"/>
      <c r="I25" s="54"/>
    </row>
    <row r="26" spans="1:20" ht="28.5" customHeight="1" x14ac:dyDescent="0.25">
      <c r="A26" s="57" t="s">
        <v>86</v>
      </c>
    </row>
    <row r="27" spans="1:20" ht="24.95" customHeight="1" x14ac:dyDescent="0.25">
      <c r="A27" s="2" t="s">
        <v>26</v>
      </c>
      <c r="B27" s="26"/>
      <c r="C27" s="26"/>
      <c r="D27" s="26"/>
      <c r="E27" s="26"/>
      <c r="F27" s="26"/>
      <c r="G27" s="26"/>
      <c r="H27" s="26"/>
      <c r="I27" s="26"/>
    </row>
    <row r="28" spans="1:20" x14ac:dyDescent="0.25">
      <c r="A28" s="15" t="s">
        <v>27</v>
      </c>
      <c r="B28" s="55"/>
      <c r="C28" s="55"/>
      <c r="D28" s="55"/>
      <c r="E28" s="55"/>
      <c r="F28" s="55"/>
      <c r="G28" s="55"/>
      <c r="H28" s="55"/>
      <c r="I28" s="55"/>
    </row>
    <row r="29" spans="1:20" ht="24.95" customHeight="1" x14ac:dyDescent="0.25">
      <c r="A29" s="58" t="s">
        <v>28</v>
      </c>
      <c r="E29" s="15"/>
      <c r="G29" s="15"/>
      <c r="H29" s="15"/>
      <c r="I29" s="25"/>
    </row>
    <row r="30" spans="1:20" ht="24.95" customHeight="1" x14ac:dyDescent="0.25">
      <c r="A30" s="2" t="s">
        <v>29</v>
      </c>
      <c r="B30" s="15"/>
      <c r="C30" s="15"/>
      <c r="G30" s="27"/>
      <c r="H30" s="27"/>
      <c r="I30" s="25"/>
    </row>
    <row r="31" spans="1:20" x14ac:dyDescent="0.25">
      <c r="A31" s="15" t="s">
        <v>67</v>
      </c>
    </row>
    <row r="32" spans="1:20" x14ac:dyDescent="0.25">
      <c r="A32" s="62" t="s">
        <v>72</v>
      </c>
      <c r="K32" s="2" t="s">
        <v>30</v>
      </c>
    </row>
    <row r="33" spans="11:11" x14ac:dyDescent="0.25">
      <c r="K33" s="2" t="s">
        <v>3</v>
      </c>
    </row>
    <row r="34" spans="11:11" x14ac:dyDescent="0.25">
      <c r="K34" s="2" t="s">
        <v>5</v>
      </c>
    </row>
    <row r="35" spans="11:11" x14ac:dyDescent="0.25">
      <c r="K35" s="2" t="s">
        <v>6</v>
      </c>
    </row>
    <row r="36" spans="11:11" x14ac:dyDescent="0.25">
      <c r="K36" s="2" t="s">
        <v>31</v>
      </c>
    </row>
  </sheetData>
  <phoneticPr fontId="25" type="noConversion"/>
  <dataValidations count="1">
    <dataValidation type="list" allowBlank="1" showInputMessage="1" showErrorMessage="1" sqref="A4" xr:uid="{00000000-0002-0000-0200-000000000000}">
      <formula1>$K$32:$K$36</formula1>
    </dataValidation>
  </dataValidations>
  <hyperlinks>
    <hyperlink ref="A29" r:id="rId1" xr:uid="{6C6A2A24-246A-427C-B530-F0CB34DAD7D6}"/>
    <hyperlink ref="A31" r:id="rId2" xr:uid="{34C6F014-6555-4061-944D-9A9BA3C26B58}"/>
    <hyperlink ref="A28" r:id="rId3" xr:uid="{D89273BC-2F77-45FC-934B-26EB10FCC0C8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Cover_sheet</vt:lpstr>
      <vt:lpstr>Contents</vt:lpstr>
      <vt:lpstr>Data - rescues</vt:lpstr>
      <vt:lpstr>Data_rescues_2009_10</vt:lpstr>
      <vt:lpstr>FIRE0511a</vt:lpstr>
      <vt:lpstr>Data - evacuations</vt:lpstr>
      <vt:lpstr>Data_evacuations_2009_10</vt:lpstr>
      <vt:lpstr>FIRE0511b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FIRE0511: Rescues and evacuations from primary fires by location group, England</dc:title>
  <dc:creator/>
  <cp:keywords>data tables, rescues, primary fires, evacuation, 2022</cp:keywords>
  <cp:lastModifiedBy/>
  <dcterms:created xsi:type="dcterms:W3CDTF">2022-09-23T11:04:12Z</dcterms:created>
  <dcterms:modified xsi:type="dcterms:W3CDTF">2022-09-23T11:04:56Z</dcterms:modified>
</cp:coreProperties>
</file>