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7" documentId="13_ncr:1_{C6771BED-3D18-4283-AAF0-7FDE8BADF64A}" xr6:coauthVersionLast="47" xr6:coauthVersionMax="47" xr10:uidLastSave="{FA999F51-E6A3-4791-ADEF-2F6C44E3B1C8}"/>
  <workbookProtection workbookAlgorithmName="SHA-512" workbookHashValue="lgZ1YSmicQBbAeCny20vreSymLJPtqdX/mf/1mFXUhXybTPH4O0nWjcJpGlW2lTEf92mKIRBXjIWNQXc9AL/Dg==" workbookSaltValue="Uz9u9w6KmhYkVh2zxEK3Wg==" workbookSpinCount="100000" lockStructure="1"/>
  <bookViews>
    <workbookView xWindow="-110" yWindow="-110" windowWidth="22780" windowHeight="14800" xr2:uid="{00000000-000D-0000-FFFF-FFFF00000000}"/>
  </bookViews>
  <sheets>
    <sheet name="Cover_sheet" sheetId="9" r:id="rId1"/>
    <sheet name="Contents" sheetId="10" r:id="rId2"/>
    <sheet name="Data - rescues" sheetId="1" r:id="rId3"/>
    <sheet name="Data_rescues_2009_10" sheetId="11" state="hidden" r:id="rId4"/>
    <sheet name="FIRE0511a" sheetId="3" r:id="rId5"/>
    <sheet name="Data - evacuations" sheetId="2" r:id="rId6"/>
    <sheet name="Data_evacuations_2009_10" sheetId="12" state="hidden" r:id="rId7"/>
    <sheet name="FIRE0511b" sheetId="6" r:id="rId8"/>
  </sheets>
  <externalReferences>
    <externalReference r:id="rId9"/>
    <externalReference r:id="rId10"/>
  </externalReferences>
  <definedNames>
    <definedName name="_xlnm._FilterDatabase" localSheetId="5" hidden="1">'Data - evacuations'!$A$1:$D$1</definedName>
    <definedName name="bb">'[1]Succ apps, retire &amp; resig 0203'!$A$5:$S$58</definedName>
    <definedName name="_xlnm.Print_Area" localSheetId="1">Contents!$A$1:$E$8</definedName>
    <definedName name="qrychiefrepspecservrtaother">#REF!</definedName>
    <definedName name="qrychiefrepsuccretireresig">#REF!</definedName>
    <definedName name="qrychiefrepwteststr">#REF!</definedName>
    <definedName name="qrychiefrepwtgeneth">#REF!</definedName>
    <definedName name="qryEOwtgrandtotalethgen">'[2]Table 1'!$A$4:$F$4</definedName>
    <definedName name="qryffinjuries9900">#REF!</definedName>
    <definedName name="qryPI15">#REF!</definedName>
    <definedName name="qryPI16">#REF!</definedName>
    <definedName name="qryPIBV145a">#REF!</definedName>
    <definedName name="qryPIBV145b">#REF!</definedName>
    <definedName name="qryPIBV145c">#REF!</definedName>
    <definedName name="qryPIBV15i">#REF!</definedName>
    <definedName name="qryPIBV15ii">#REF!</definedName>
    <definedName name="qryPIctsickness">#REF!</definedName>
    <definedName name="qryPIriderfactleave">#REF!</definedName>
    <definedName name="qryPIriderfactsick">#REF!</definedName>
    <definedName name="Query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1" i="6" l="1" a="1"/>
  <c r="B21" i="6" s="1"/>
  <c r="C21" i="6" a="1"/>
  <c r="C21" i="6" s="1"/>
  <c r="B19" i="6"/>
  <c r="C19" i="6"/>
  <c r="D19" i="6"/>
  <c r="E19" i="6"/>
  <c r="F19" i="6"/>
  <c r="G19" i="6"/>
  <c r="H19" i="6"/>
  <c r="I19" i="6"/>
  <c r="B20" i="6"/>
  <c r="C20" i="6"/>
  <c r="D20" i="6"/>
  <c r="E20" i="6"/>
  <c r="F20" i="6"/>
  <c r="G20" i="6"/>
  <c r="H20" i="6"/>
  <c r="I20" i="6"/>
  <c r="D21" i="6"/>
  <c r="E21" i="6"/>
  <c r="F21" i="6"/>
  <c r="G21" i="6"/>
  <c r="H21" i="6"/>
  <c r="I21" i="6"/>
  <c r="B16" i="3"/>
  <c r="C16" i="3"/>
  <c r="D16" i="3"/>
  <c r="E16" i="3"/>
  <c r="F16" i="3"/>
  <c r="B17" i="3"/>
  <c r="C17" i="3"/>
  <c r="D17" i="3"/>
  <c r="E17" i="3"/>
  <c r="F17" i="3"/>
  <c r="B18" i="3"/>
  <c r="C18" i="3"/>
  <c r="D18" i="3"/>
  <c r="E18" i="3"/>
  <c r="F18" i="3"/>
  <c r="D7" i="6" a="1"/>
  <c r="D7" i="6" s="1"/>
  <c r="E7" i="6" a="1"/>
  <c r="E7" i="6" s="1"/>
  <c r="F7" i="6" a="1"/>
  <c r="F7" i="6" s="1"/>
  <c r="G7" i="6" a="1"/>
  <c r="G7" i="6" s="1"/>
  <c r="H7" i="6" a="1"/>
  <c r="H7" i="6" s="1"/>
  <c r="I7" i="6" a="1"/>
  <c r="I7" i="6" s="1"/>
  <c r="C7" i="6" a="1"/>
  <c r="C7" i="6" s="1"/>
  <c r="B7" i="6" a="1"/>
  <c r="B7" i="6" s="1"/>
  <c r="D4" i="3" a="1"/>
  <c r="D4" i="3" s="1"/>
  <c r="E4" i="3" a="1"/>
  <c r="E4" i="3" s="1"/>
  <c r="F4" i="3" a="1"/>
  <c r="F4" i="3" s="1"/>
  <c r="C4" i="3" a="1"/>
  <c r="C4" i="3" s="1"/>
  <c r="B4" i="3" a="1"/>
  <c r="B4" i="3" s="1"/>
  <c r="B15" i="3" l="1"/>
  <c r="C15" i="3"/>
  <c r="D15" i="3"/>
  <c r="E15" i="3"/>
  <c r="F15" i="3"/>
  <c r="B18" i="6"/>
  <c r="C18" i="6"/>
  <c r="D18" i="6"/>
  <c r="E18" i="6"/>
  <c r="F18" i="6"/>
  <c r="G18" i="6"/>
  <c r="H18" i="6"/>
  <c r="I18" i="6"/>
  <c r="I17" i="6" l="1"/>
  <c r="H17" i="6"/>
  <c r="G17" i="6"/>
  <c r="F17" i="6"/>
  <c r="E17" i="6"/>
  <c r="D17" i="6"/>
  <c r="C17" i="6"/>
  <c r="B17" i="6"/>
  <c r="I16" i="6"/>
  <c r="H16" i="6"/>
  <c r="G16" i="6"/>
  <c r="F16" i="6"/>
  <c r="E16" i="6"/>
  <c r="D16" i="6"/>
  <c r="C16" i="6"/>
  <c r="B16" i="6"/>
  <c r="I15" i="6"/>
  <c r="H15" i="6"/>
  <c r="G15" i="6"/>
  <c r="F15" i="6"/>
  <c r="E15" i="6"/>
  <c r="D15" i="6"/>
  <c r="C15" i="6"/>
  <c r="B15" i="6"/>
  <c r="I14" i="6"/>
  <c r="H14" i="6"/>
  <c r="G14" i="6"/>
  <c r="F14" i="6"/>
  <c r="E14" i="6"/>
  <c r="D14" i="6"/>
  <c r="C14" i="6"/>
  <c r="B14" i="6"/>
  <c r="I13" i="6"/>
  <c r="H13" i="6"/>
  <c r="G13" i="6"/>
  <c r="F13" i="6"/>
  <c r="E13" i="6"/>
  <c r="D13" i="6"/>
  <c r="C13" i="6"/>
  <c r="B13" i="6"/>
  <c r="I12" i="6"/>
  <c r="H12" i="6"/>
  <c r="G12" i="6"/>
  <c r="F12" i="6"/>
  <c r="E12" i="6"/>
  <c r="D12" i="6"/>
  <c r="C12" i="6"/>
  <c r="B12" i="6"/>
  <c r="I11" i="6"/>
  <c r="H11" i="6"/>
  <c r="G11" i="6"/>
  <c r="F11" i="6"/>
  <c r="E11" i="6"/>
  <c r="D11" i="6"/>
  <c r="C11" i="6"/>
  <c r="B11" i="6"/>
  <c r="I10" i="6"/>
  <c r="H10" i="6"/>
  <c r="G10" i="6"/>
  <c r="F10" i="6"/>
  <c r="E10" i="6"/>
  <c r="D10" i="6"/>
  <c r="C10" i="6"/>
  <c r="B10" i="6"/>
  <c r="I9" i="6"/>
  <c r="H9" i="6"/>
  <c r="G9" i="6"/>
  <c r="F9" i="6"/>
  <c r="E9" i="6"/>
  <c r="D9" i="6"/>
  <c r="C9" i="6"/>
  <c r="B9" i="6"/>
  <c r="I8" i="6"/>
  <c r="H8" i="6"/>
  <c r="G8" i="6"/>
  <c r="F8" i="6"/>
  <c r="E8" i="6"/>
  <c r="D8" i="6"/>
  <c r="C8" i="6"/>
  <c r="B8" i="6"/>
  <c r="B14" i="3"/>
  <c r="B13" i="3"/>
  <c r="B12" i="3"/>
  <c r="B11" i="3"/>
  <c r="B10" i="3"/>
  <c r="B9" i="3"/>
  <c r="B8" i="3"/>
  <c r="B7" i="3"/>
  <c r="B6" i="3"/>
  <c r="B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F6" i="3"/>
  <c r="E6" i="3"/>
  <c r="D6" i="3"/>
  <c r="C6" i="3"/>
  <c r="F5" i="3"/>
  <c r="E5" i="3"/>
  <c r="D5" i="3"/>
  <c r="C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<sst xmlns="http://schemas.openxmlformats.org/spreadsheetml/2006/main" count="1243" uniqueCount="91">
  <si>
    <t>FINANCIAL_YEAR</t>
  </si>
  <si>
    <t>Rescues</t>
  </si>
  <si>
    <t>2009/10</t>
  </si>
  <si>
    <t>Dwellings</t>
  </si>
  <si>
    <t>Other Outdoors</t>
  </si>
  <si>
    <t>Other buildings</t>
  </si>
  <si>
    <t>Road vehicles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</si>
  <si>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</si>
  <si>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</si>
  <si>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</si>
  <si>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</si>
  <si>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</si>
  <si>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</si>
  <si>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</si>
  <si>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</si>
  <si>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21 to 50</t>
  </si>
  <si>
    <t>51 to 100</t>
  </si>
  <si>
    <t>6 to 20</t>
  </si>
  <si>
    <t>101 to 250</t>
  </si>
  <si>
    <t>251 to 1,000</t>
  </si>
  <si>
    <t>Over 1,000</t>
  </si>
  <si>
    <t>Year</t>
  </si>
  <si>
    <t>Total</t>
  </si>
  <si>
    <t>Other Buildings</t>
  </si>
  <si>
    <t>Road Vehicles</t>
  </si>
  <si>
    <t>General note:</t>
  </si>
  <si>
    <t>The full set of fire statistics releases, tables and guidance can be found on our landing page, here-</t>
  </si>
  <si>
    <t>https://www.gov.uk/government/collections/fire-statistics</t>
  </si>
  <si>
    <t>Source: Home Office Incident Recording System</t>
  </si>
  <si>
    <t>All primary fires</t>
  </si>
  <si>
    <t>Other outdoors</t>
  </si>
  <si>
    <t>Select a location group from the drop-down list in the orange box below:</t>
  </si>
  <si>
    <t>Evacuation band</t>
  </si>
  <si>
    <t>FIRE STATISTICS TABLE 0511a: Rescues in primary fires by location group, England</t>
  </si>
  <si>
    <t>1 to 5</t>
  </si>
  <si>
    <t>2018/19</t>
  </si>
  <si>
    <t>1 This table contains information on the number incidents that involved an evacuation, not the number of people evacuated.</t>
  </si>
  <si>
    <t>2019/20</t>
  </si>
  <si>
    <t xml:space="preserve">Detailed analysis of fires attended by FRSs </t>
  </si>
  <si>
    <t>Email: Firestatistics@homeoffice.gov.uk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</si>
  <si>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</si>
  <si>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</si>
  <si>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</si>
  <si>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</si>
  <si>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</si>
  <si>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</si>
  <si>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</si>
  <si>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Yes</t>
  </si>
  <si>
    <t>Tables 0511a and 0511b</t>
  </si>
  <si>
    <t>FIRE05011a</t>
  </si>
  <si>
    <t>FIRE05011b</t>
  </si>
  <si>
    <t>Data_rescues</t>
  </si>
  <si>
    <t>Data_evacuations</t>
  </si>
  <si>
    <t>Rescues in primary fires by location group, England</t>
  </si>
  <si>
    <t>Number of primary fire incidents that involved an evacuation by evacuation band and location group, England</t>
  </si>
  <si>
    <t>Raw data for rescues for the main data table</t>
  </si>
  <si>
    <t>Raw data for evacuations for the main data table</t>
  </si>
  <si>
    <t xml:space="preserve"> by evacuation band and location group, England</t>
  </si>
  <si>
    <t>2020/21</t>
  </si>
  <si>
    <t>If you find any problems, or have any feedback, relating to accessibility</t>
  </si>
  <si>
    <t xml:space="preserve"> please email us at firestatistics@homeoffice.gov.uk</t>
  </si>
  <si>
    <t>Detail</t>
  </si>
  <si>
    <t xml:space="preserve">Shows the number of people rescued in primary fires by location group. </t>
  </si>
  <si>
    <t>Shows the number of incidents that involved an evacuation in primary fires by location group.</t>
  </si>
  <si>
    <t>Provide the raw data for the FIRE0511b main data table.</t>
  </si>
  <si>
    <t>Provide the raw data for the FIRE0511a main data table.</t>
  </si>
  <si>
    <t>Contact: FireStatistics@homeoffice.gov.uk</t>
  </si>
  <si>
    <t xml:space="preserve">2 An evacuation is the direction of people from a dangerous place to somewhere safe. This variable is the number of people who were evacuated from the incident, unharmed </t>
  </si>
  <si>
    <t xml:space="preserve"> but with assistance from FRS personnel. Those who are rescued or rescued with an injury are not included in those that are evacuated from the incident.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</si>
  <si>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</si>
  <si>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end of table</t>
  </si>
  <si>
    <t>INCIDENT_TYPE</t>
  </si>
  <si>
    <t>TOTAL_RESCUES</t>
  </si>
  <si>
    <t>EVACUATION_TYPE</t>
  </si>
  <si>
    <t>TOTAL_EVACUATIONS</t>
  </si>
  <si>
    <t>Responsible Statistician: Helene Clark</t>
  </si>
  <si>
    <t>2021/22</t>
  </si>
  <si>
    <t>2022/23</t>
  </si>
  <si>
    <t>2023/24</t>
  </si>
  <si>
    <t>England, April 2023 to March 2024: data tables</t>
  </si>
  <si>
    <t>Next update: Autumn 2025</t>
  </si>
  <si>
    <t>Crown copyright © 2024</t>
  </si>
  <si>
    <t>2009/10 to 2023/24</t>
  </si>
  <si>
    <t>The data in this table are consistent with records that reached the IRS by 15 May 2024.</t>
  </si>
  <si>
    <t>Accredited Official Statistics?</t>
  </si>
  <si>
    <t>The statistics in this table are Accredited Official Statistics.</t>
  </si>
  <si>
    <t xml:space="preserve">Fire data are collected by the Incident Recording System (IRS) which collects information on all incidents attended by fire and rescue services. For a variety of reasons </t>
  </si>
  <si>
    <t xml:space="preserve"> some records take longer than others for fire and rescue services to upload to the IRS and therefore totals are constantly being amended (by relatively small numbers).</t>
  </si>
  <si>
    <r>
      <t>FIRE STATISTICS TABLE 0511b: Number of primary fire incidents</t>
    </r>
    <r>
      <rPr>
        <vertAlign val="superscript"/>
        <sz val="12"/>
        <rFont val="Arial Black"/>
        <family val="2"/>
      </rPr>
      <t>1</t>
    </r>
    <r>
      <rPr>
        <sz val="12"/>
        <rFont val="Arial Black"/>
        <family val="2"/>
      </rPr>
      <t xml:space="preserve"> that involved an evacuation</t>
    </r>
    <r>
      <rPr>
        <vertAlign val="superscript"/>
        <sz val="12"/>
        <rFont val="Arial Black"/>
        <family val="2"/>
      </rPr>
      <t>2</t>
    </r>
  </si>
  <si>
    <t>Published: 19 September 2024</t>
  </si>
  <si>
    <t>Publication Date: 19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</si>
</sst>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Arial Black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rgb="FF0563C1"/>
      <name val="Calibri"/>
      <family val="2"/>
    </font>
    <font>
      <u/>
      <sz val="12"/>
      <color rgb="FF0563C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name val="Arial Black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vertAlign val="superscript"/>
      <sz val="12"/>
      <name val="Arial Black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</borders>
  <cellStyleXfs count="1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" fillId="0" borderId="0"/>
    <xf numFmtId="0" fontId="5" fillId="0" borderId="0"/>
    <xf numFmtId="0" fontId="6" fillId="0" borderId="0" applyNumberFormat="0" applyBorder="0" applyProtection="0"/>
    <xf numFmtId="0" fontId="7" fillId="0" borderId="0" applyNumberFormat="0" applyBorder="0" applyProtection="0"/>
    <xf numFmtId="0" fontId="4" fillId="0" borderId="0" applyNumberFormat="0" applyFill="0" applyBorder="0" applyAlignment="0" applyProtection="0"/>
    <xf numFmtId="0" fontId="13" fillId="0" borderId="0" applyNumberFormat="0" applyFont="0" applyBorder="0" applyProtection="0"/>
    <xf numFmtId="0" fontId="1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 applyNumberFormat="0" applyBorder="0" applyProtection="0"/>
    <xf numFmtId="0" fontId="15" fillId="0" borderId="0" applyNumberFormat="0" applyFill="0" applyBorder="0" applyAlignment="0" applyProtection="0"/>
    <xf numFmtId="0" fontId="13" fillId="0" borderId="0"/>
    <xf numFmtId="0" fontId="13" fillId="0" borderId="0" applyNumberFormat="0" applyFont="0" applyBorder="0" applyProtection="0"/>
  </cellStyleXfs>
  <cellXfs count="74">
    <xf numFmtId="0" fontId="0" fillId="0" borderId="0" xfId="0"/>
    <xf numFmtId="0" fontId="3" fillId="3" borderId="0" xfId="0" applyFont="1" applyFill="1" applyAlignment="1"/>
    <xf numFmtId="0" fontId="0" fillId="3" borderId="0" xfId="0" applyFill="1"/>
    <xf numFmtId="0" fontId="2" fillId="3" borderId="0" xfId="0" applyFont="1" applyFill="1"/>
    <xf numFmtId="0" fontId="0" fillId="3" borderId="0" xfId="0" applyFill="1" applyAlignment="1">
      <alignment horizontal="left" vertical="top"/>
    </xf>
    <xf numFmtId="9" fontId="0" fillId="3" borderId="0" xfId="1" applyFont="1" applyFill="1"/>
    <xf numFmtId="0" fontId="0" fillId="3" borderId="0" xfId="0" applyFill="1" applyAlignment="1">
      <alignment vertical="top" wrapText="1"/>
    </xf>
    <xf numFmtId="0" fontId="0" fillId="0" borderId="0" xfId="0" applyFill="1"/>
    <xf numFmtId="0" fontId="7" fillId="5" borderId="0" xfId="5" applyFont="1" applyFill="1" applyAlignment="1"/>
    <xf numFmtId="0" fontId="8" fillId="5" borderId="0" xfId="6" applyFont="1" applyFill="1" applyAlignment="1">
      <alignment vertical="center"/>
    </xf>
    <xf numFmtId="0" fontId="9" fillId="5" borderId="0" xfId="5" applyFont="1" applyFill="1" applyAlignment="1"/>
    <xf numFmtId="0" fontId="10" fillId="0" borderId="0" xfId="6" applyFont="1" applyFill="1" applyAlignment="1">
      <alignment vertical="center"/>
    </xf>
    <xf numFmtId="0" fontId="11" fillId="0" borderId="0" xfId="5" applyFont="1" applyFill="1" applyAlignment="1"/>
    <xf numFmtId="0" fontId="6" fillId="5" borderId="0" xfId="5" applyFont="1" applyFill="1" applyAlignment="1"/>
    <xf numFmtId="0" fontId="6" fillId="5" borderId="0" xfId="8" applyFont="1" applyFill="1" applyAlignment="1"/>
    <xf numFmtId="0" fontId="16" fillId="5" borderId="0" xfId="9" applyFont="1" applyFill="1" applyAlignment="1"/>
    <xf numFmtId="0" fontId="3" fillId="2" borderId="0" xfId="0" applyFont="1" applyFill="1" applyAlignment="1"/>
    <xf numFmtId="0" fontId="0" fillId="0" borderId="0" xfId="0" applyFill="1" applyAlignment="1">
      <alignment horizontal="left"/>
    </xf>
    <xf numFmtId="0" fontId="18" fillId="6" borderId="0" xfId="10" applyFont="1" applyFill="1" applyAlignment="1"/>
    <xf numFmtId="0" fontId="6" fillId="6" borderId="0" xfId="5" applyFill="1"/>
    <xf numFmtId="0" fontId="12" fillId="6" borderId="0" xfId="7" applyFont="1" applyFill="1" applyAlignment="1"/>
    <xf numFmtId="0" fontId="6" fillId="6" borderId="0" xfId="8" applyFont="1" applyFill="1"/>
    <xf numFmtId="0" fontId="8" fillId="6" borderId="0" xfId="6" applyFont="1" applyFill="1" applyAlignment="1">
      <alignment vertical="center"/>
    </xf>
    <xf numFmtId="0" fontId="6" fillId="6" borderId="0" xfId="5" applyFont="1" applyFill="1" applyAlignment="1"/>
    <xf numFmtId="0" fontId="12" fillId="3" borderId="0" xfId="2" applyFont="1" applyFill="1" applyAlignment="1"/>
    <xf numFmtId="0" fontId="14" fillId="5" borderId="0" xfId="6" applyFont="1" applyFill="1" applyAlignment="1"/>
    <xf numFmtId="0" fontId="6" fillId="5" borderId="0" xfId="11" applyFont="1" applyFill="1" applyAlignment="1"/>
    <xf numFmtId="0" fontId="6" fillId="5" borderId="0" xfId="11" applyFont="1" applyFill="1" applyAlignment="1">
      <alignment horizontal="left"/>
    </xf>
    <xf numFmtId="0" fontId="20" fillId="6" borderId="0" xfId="6" applyFont="1" applyFill="1"/>
    <xf numFmtId="0" fontId="21" fillId="6" borderId="0" xfId="11" applyFont="1" applyFill="1"/>
    <xf numFmtId="0" fontId="6" fillId="6" borderId="0" xfId="11" applyFont="1" applyFill="1" applyAlignment="1">
      <alignment horizontal="left"/>
    </xf>
    <xf numFmtId="0" fontId="6" fillId="6" borderId="0" xfId="11" applyFont="1" applyFill="1"/>
    <xf numFmtId="0" fontId="6" fillId="5" borderId="0" xfId="11" applyFont="1" applyFill="1"/>
    <xf numFmtId="0" fontId="6" fillId="5" borderId="0" xfId="6" applyFont="1" applyFill="1" applyAlignment="1"/>
    <xf numFmtId="0" fontId="6" fillId="5" borderId="0" xfId="6" applyFont="1" applyFill="1" applyAlignment="1">
      <alignment horizontal="left"/>
    </xf>
    <xf numFmtId="0" fontId="14" fillId="5" borderId="0" xfId="11" applyFont="1" applyFill="1" applyAlignment="1">
      <alignment wrapText="1"/>
    </xf>
    <xf numFmtId="0" fontId="14" fillId="5" borderId="0" xfId="11" applyFont="1" applyFill="1" applyAlignment="1">
      <alignment horizontal="left" wrapText="1"/>
    </xf>
    <xf numFmtId="0" fontId="6" fillId="5" borderId="0" xfId="14" applyFont="1" applyFill="1" applyAlignment="1">
      <alignment horizontal="left" vertical="center" wrapText="1"/>
    </xf>
    <xf numFmtId="0" fontId="22" fillId="3" borderId="0" xfId="0" applyFont="1" applyFill="1"/>
    <xf numFmtId="1" fontId="6" fillId="5" borderId="0" xfId="14" applyNumberFormat="1" applyFont="1" applyFill="1" applyAlignment="1">
      <alignment horizontal="left" vertical="center"/>
    </xf>
    <xf numFmtId="0" fontId="6" fillId="5" borderId="0" xfId="13" applyFont="1" applyFill="1"/>
    <xf numFmtId="0" fontId="6" fillId="5" borderId="0" xfId="13" applyFont="1" applyFill="1" applyAlignment="1">
      <alignment wrapText="1"/>
    </xf>
    <xf numFmtId="0" fontId="6" fillId="5" borderId="0" xfId="13" applyFont="1" applyFill="1" applyAlignment="1">
      <alignment horizontal="left"/>
    </xf>
    <xf numFmtId="0" fontId="16" fillId="5" borderId="0" xfId="12" applyFont="1" applyFill="1" applyAlignment="1">
      <alignment vertical="center"/>
    </xf>
    <xf numFmtId="0" fontId="22" fillId="3" borderId="0" xfId="0" applyFont="1" applyFill="1" applyAlignment="1">
      <alignment vertical="center"/>
    </xf>
    <xf numFmtId="0" fontId="23" fillId="2" borderId="0" xfId="0" applyFont="1" applyFill="1" applyAlignment="1"/>
    <xf numFmtId="0" fontId="24" fillId="3" borderId="1" xfId="0" applyFont="1" applyFill="1" applyBorder="1" applyAlignment="1"/>
    <xf numFmtId="0" fontId="22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right" vertical="center" wrapText="1"/>
    </xf>
    <xf numFmtId="3" fontId="24" fillId="3" borderId="0" xfId="0" applyNumberFormat="1" applyFont="1" applyFill="1" applyBorder="1" applyAlignment="1">
      <alignment horizontal="right" vertical="center" wrapText="1"/>
    </xf>
    <xf numFmtId="3" fontId="22" fillId="3" borderId="0" xfId="0" applyNumberFormat="1" applyFont="1" applyFill="1" applyBorder="1" applyAlignment="1">
      <alignment horizontal="right" vertical="center" wrapText="1"/>
    </xf>
    <xf numFmtId="0" fontId="22" fillId="3" borderId="0" xfId="0" applyFont="1" applyFill="1" applyBorder="1"/>
    <xf numFmtId="0" fontId="22" fillId="3" borderId="0" xfId="0" applyFont="1" applyFill="1" applyBorder="1" applyAlignment="1">
      <alignment horizontal="left" vertical="center" wrapText="1"/>
    </xf>
    <xf numFmtId="0" fontId="22" fillId="3" borderId="1" xfId="0" applyFont="1" applyFill="1" applyBorder="1"/>
    <xf numFmtId="3" fontId="24" fillId="3" borderId="1" xfId="0" applyNumberFormat="1" applyFont="1" applyFill="1" applyBorder="1" applyAlignment="1">
      <alignment horizontal="right" vertical="center" wrapText="1"/>
    </xf>
    <xf numFmtId="3" fontId="22" fillId="3" borderId="1" xfId="0" applyNumberFormat="1" applyFont="1" applyFill="1" applyBorder="1" applyAlignment="1">
      <alignment horizontal="right" vertical="center" wrapText="1"/>
    </xf>
    <xf numFmtId="0" fontId="24" fillId="3" borderId="0" xfId="0" applyFont="1" applyFill="1"/>
    <xf numFmtId="0" fontId="22" fillId="3" borderId="0" xfId="0" applyFont="1" applyFill="1" applyAlignment="1">
      <alignment vertical="top"/>
    </xf>
    <xf numFmtId="0" fontId="21" fillId="3" borderId="0" xfId="0" applyFont="1" applyFill="1"/>
    <xf numFmtId="0" fontId="22" fillId="3" borderId="0" xfId="0" applyFont="1" applyFill="1" applyAlignment="1"/>
    <xf numFmtId="0" fontId="12" fillId="3" borderId="0" xfId="2" applyFont="1" applyFill="1" applyAlignment="1">
      <alignment horizontal="right"/>
    </xf>
    <xf numFmtId="0" fontId="25" fillId="3" borderId="0" xfId="0" applyFont="1" applyFill="1"/>
    <xf numFmtId="0" fontId="25" fillId="2" borderId="0" xfId="0" applyFont="1" applyFill="1" applyAlignment="1"/>
    <xf numFmtId="0" fontId="24" fillId="3" borderId="0" xfId="0" applyFont="1" applyFill="1" applyAlignment="1"/>
    <xf numFmtId="0" fontId="24" fillId="4" borderId="0" xfId="0" applyFont="1" applyFill="1" applyAlignment="1">
      <alignment vertical="center"/>
    </xf>
    <xf numFmtId="0" fontId="24" fillId="3" borderId="1" xfId="0" applyFont="1" applyFill="1" applyBorder="1" applyAlignment="1">
      <alignment horizontal="right" vertical="center"/>
    </xf>
    <xf numFmtId="0" fontId="22" fillId="3" borderId="2" xfId="0" applyFont="1" applyFill="1" applyBorder="1" applyAlignment="1">
      <alignment horizontal="right" vertical="center"/>
    </xf>
    <xf numFmtId="3" fontId="24" fillId="3" borderId="0" xfId="0" applyNumberFormat="1" applyFont="1" applyFill="1"/>
    <xf numFmtId="3" fontId="24" fillId="3" borderId="0" xfId="0" applyNumberFormat="1" applyFont="1" applyFill="1" applyBorder="1"/>
    <xf numFmtId="3" fontId="24" fillId="3" borderId="1" xfId="0" applyNumberFormat="1" applyFont="1" applyFill="1" applyBorder="1"/>
    <xf numFmtId="0" fontId="22" fillId="3" borderId="0" xfId="0" applyFont="1" applyFill="1" applyAlignment="1">
      <alignment horizontal="left" vertical="top"/>
    </xf>
    <xf numFmtId="0" fontId="22" fillId="3" borderId="0" xfId="0" applyFont="1" applyFill="1" applyAlignment="1">
      <alignment vertical="top" wrapText="1"/>
    </xf>
    <xf numFmtId="0" fontId="0" fillId="0" borderId="0" xfId="0" applyNumberFormat="1" applyFill="1" applyAlignment="1"/>
  </cellXfs>
  <cellStyles count="15">
    <cellStyle name="Hyperlink" xfId="2" builtinId="8"/>
    <cellStyle name="Hyperlink 2" xfId="7" xr:uid="{4B03CA6C-7FC4-4B35-A756-8523451C1CE9}"/>
    <cellStyle name="Hyperlink 2 2" xfId="9" xr:uid="{D459BAF2-D1FA-4F46-8B43-4B4C422B6CA2}"/>
    <cellStyle name="Hyperlink 2 2 2" xfId="12" xr:uid="{589577E0-5628-49B8-8A20-F025013391E0}"/>
    <cellStyle name="Hyperlink 3" xfId="10" xr:uid="{57C54358-8665-44EF-989A-7AA342ACF8C9}"/>
    <cellStyle name="Normal" xfId="0" builtinId="0"/>
    <cellStyle name="Normal 2 2" xfId="4" xr:uid="{00000000-0005-0000-0000-000002000000}"/>
    <cellStyle name="Normal 2 2 2 2" xfId="6" xr:uid="{3920EA96-7096-4EF1-A214-76B080A6E919}"/>
    <cellStyle name="Normal 2 3" xfId="11" xr:uid="{69CC0B8B-379B-4B52-8050-18F261EC8D7F}"/>
    <cellStyle name="Normal 2 4" xfId="14" xr:uid="{38CBF1B2-A52B-428B-BBC2-3B95DA4D1B8A}"/>
    <cellStyle name="Normal 5" xfId="3" xr:uid="{00000000-0005-0000-0000-000003000000}"/>
    <cellStyle name="Normal 5 2" xfId="13" xr:uid="{9E52E200-4CAF-449F-A569-5860FA88CA3D}"/>
    <cellStyle name="Normal 6 2" xfId="5" xr:uid="{EC151FDC-7ADC-470F-BB14-8B94E5B4AC9E}"/>
    <cellStyle name="Normal 7 2" xfId="8" xr:uid="{C44E8F21-48DF-44A9-BCA4-4C42B23AB87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externalLink" Target="externalLinks/externalLink2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152400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354A6FD2-6A5A-4976-93E7-C89FBC270F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52400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0</xdr:col>
      <xdr:colOff>3924300</xdr:colOff>
      <xdr:row>0</xdr:row>
      <xdr:rowOff>9525</xdr:rowOff>
    </xdr:from>
    <xdr:ext cx="996311" cy="969648"/>
    <xdr:pic>
      <xdr:nvPicPr>
        <xdr:cNvPr id="3" name="Picture 5">
          <a:extLst>
            <a:ext uri="{FF2B5EF4-FFF2-40B4-BE49-F238E27FC236}">
              <a16:creationId xmlns:a16="http://schemas.microsoft.com/office/drawing/2014/main" id="{2EC77AF4-9CCF-43F5-9F94-9262103021B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3924300" y="9525"/>
          <a:ext cx="996311" cy="969648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2173</xdr:colOff>
      <xdr:row>1</xdr:row>
      <xdr:rowOff>38096</xdr:rowOff>
    </xdr:from>
    <xdr:ext cx="969377" cy="498354"/>
    <xdr:pic>
      <xdr:nvPicPr>
        <xdr:cNvPr id="2" name="Picture 4">
          <a:extLst>
            <a:ext uri="{FF2B5EF4-FFF2-40B4-BE49-F238E27FC236}">
              <a16:creationId xmlns:a16="http://schemas.microsoft.com/office/drawing/2014/main" id="{0ABE7578-C5F1-49CB-B5CC-78D6018F5E3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108823" y="238121"/>
          <a:ext cx="969377" cy="498354"/>
        </a:xfrm>
        <a:prstGeom prst="rect">
          <a:avLst/>
        </a:prstGeom>
        <a:noFill/>
        <a:ln cap="flat">
          <a:noFill/>
        </a:ln>
      </xdr:spPr>
    </xdr:pic>
    <xdr:clientData/>
  </xdr:oneCellAnchor>
  <xdr:oneCellAnchor>
    <xdr:from>
      <xdr:col>3</xdr:col>
      <xdr:colOff>844550</xdr:colOff>
      <xdr:row>0</xdr:row>
      <xdr:rowOff>85725</xdr:rowOff>
    </xdr:from>
    <xdr:ext cx="798964" cy="789089"/>
    <xdr:pic>
      <xdr:nvPicPr>
        <xdr:cNvPr id="3" name="Picture 22">
          <a:extLst>
            <a:ext uri="{FF2B5EF4-FFF2-40B4-BE49-F238E27FC236}">
              <a16:creationId xmlns:a16="http://schemas.microsoft.com/office/drawing/2014/main" id="{C87606ED-F351-40A2-9502-FBC68AF48DF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/>
        <a:stretch/>
      </xdr:blipFill>
      <xdr:spPr>
        <a:xfrm>
          <a:off x="14208125" y="85725"/>
          <a:ext cx="798964" cy="78908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reStats\OHR%20files\Chief%20Inspector's%20Annual%20Report\2002_03\Excel\Section%201%20-%20Staffing%20and%20Other%20Resources\Table%205%20and%206%20-%20Retained%20Success%20apps,01-02%20&amp;%2002-03%20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MFSIISG\Equal%20Opportunities\JSC%20on%20Personnel%20Statistics\1999\Tables%201%20and%202%2098_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cc apps, retire &amp; resig 0102"/>
      <sheetName val="Succ apps, retire &amp; resig 0203"/>
    </sheetNames>
    <sheetDataSet>
      <sheetData sheetId="0" refreshError="1"/>
      <sheetData sheetId="1">
        <row r="5">
          <cell r="B5" t="str">
            <v>Successful applicants</v>
          </cell>
          <cell r="D5" t="str">
            <v>Dismissal on disciplinary grounds</v>
          </cell>
          <cell r="F5" t="str">
            <v>Medical discharge due to harassment or discrimination</v>
          </cell>
          <cell r="H5" t="str">
            <v>Resignation due to harassment or discrimination</v>
          </cell>
          <cell r="J5" t="str">
            <v>Medical discharge for other reasons</v>
          </cell>
          <cell r="L5" t="str">
            <v>Poor performance/ efficiency</v>
          </cell>
          <cell r="N5" t="str">
            <v>Resignation to take other employment</v>
          </cell>
          <cell r="P5" t="str">
            <v>Compulsory/ voluntary age retirement</v>
          </cell>
          <cell r="R5" t="str">
            <v>Deceased</v>
          </cell>
        </row>
        <row r="7">
          <cell r="A7" t="str">
            <v>FCDAs and FEPA1</v>
          </cell>
        </row>
        <row r="9">
          <cell r="A9" t="str">
            <v>Greater Manchester</v>
          </cell>
          <cell r="B9">
            <v>2</v>
          </cell>
          <cell r="D9">
            <v>0</v>
          </cell>
          <cell r="F9">
            <v>0</v>
          </cell>
          <cell r="H9">
            <v>0</v>
          </cell>
          <cell r="J9">
            <v>1</v>
          </cell>
          <cell r="L9">
            <v>0</v>
          </cell>
          <cell r="N9">
            <v>0</v>
          </cell>
          <cell r="P9">
            <v>1</v>
          </cell>
          <cell r="R9">
            <v>0</v>
          </cell>
        </row>
        <row r="10">
          <cell r="A10" t="str">
            <v>London2</v>
          </cell>
        </row>
        <row r="11">
          <cell r="A11" t="str">
            <v>Merseyside2</v>
          </cell>
        </row>
        <row r="12">
          <cell r="A12" t="str">
            <v>South Yorkshire</v>
          </cell>
          <cell r="B12">
            <v>4</v>
          </cell>
          <cell r="D12">
            <v>0</v>
          </cell>
          <cell r="F12">
            <v>0</v>
          </cell>
          <cell r="H12">
            <v>0</v>
          </cell>
          <cell r="J12">
            <v>0</v>
          </cell>
          <cell r="L12">
            <v>0</v>
          </cell>
          <cell r="N12">
            <v>1</v>
          </cell>
          <cell r="P12">
            <v>1</v>
          </cell>
          <cell r="R12">
            <v>0</v>
          </cell>
        </row>
        <row r="13">
          <cell r="A13" t="str">
            <v>Tyne &amp; Wear</v>
          </cell>
          <cell r="B13">
            <v>2</v>
          </cell>
          <cell r="D13">
            <v>0</v>
          </cell>
          <cell r="F13">
            <v>0</v>
          </cell>
          <cell r="H13">
            <v>0</v>
          </cell>
          <cell r="J13">
            <v>1</v>
          </cell>
          <cell r="L13">
            <v>0</v>
          </cell>
          <cell r="N13">
            <v>0</v>
          </cell>
          <cell r="P13">
            <v>0</v>
          </cell>
          <cell r="R13">
            <v>0</v>
          </cell>
        </row>
        <row r="14">
          <cell r="A14" t="str">
            <v>West Midlands</v>
          </cell>
          <cell r="B14">
            <v>2</v>
          </cell>
          <cell r="D14">
            <v>0</v>
          </cell>
          <cell r="F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</row>
        <row r="15">
          <cell r="A15" t="str">
            <v>West Yorkshire</v>
          </cell>
          <cell r="B15">
            <v>4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  <cell r="L15">
            <v>0</v>
          </cell>
          <cell r="N15">
            <v>0</v>
          </cell>
          <cell r="P15">
            <v>2</v>
          </cell>
          <cell r="R15">
            <v>0</v>
          </cell>
        </row>
        <row r="17">
          <cell r="A17" t="str">
            <v>TOTAL</v>
          </cell>
          <cell r="B17">
            <v>14</v>
          </cell>
          <cell r="D17">
            <v>0</v>
          </cell>
          <cell r="F17">
            <v>0</v>
          </cell>
          <cell r="H17">
            <v>0</v>
          </cell>
          <cell r="J17">
            <v>2</v>
          </cell>
          <cell r="L17">
            <v>0</v>
          </cell>
          <cell r="N17">
            <v>1</v>
          </cell>
          <cell r="P17">
            <v>4</v>
          </cell>
          <cell r="R17">
            <v>0</v>
          </cell>
        </row>
        <row r="19">
          <cell r="A19" t="str">
            <v>ENGLAND</v>
          </cell>
        </row>
        <row r="21">
          <cell r="A21" t="str">
            <v>Avon</v>
          </cell>
          <cell r="B21">
            <v>18</v>
          </cell>
          <cell r="D21">
            <v>0</v>
          </cell>
          <cell r="F21">
            <v>0</v>
          </cell>
          <cell r="H21">
            <v>0</v>
          </cell>
          <cell r="J21">
            <v>1</v>
          </cell>
          <cell r="L21">
            <v>0</v>
          </cell>
          <cell r="N21">
            <v>5</v>
          </cell>
          <cell r="P21">
            <v>10</v>
          </cell>
          <cell r="R21">
            <v>0</v>
          </cell>
        </row>
        <row r="22">
          <cell r="A22" t="str">
            <v>Bedfordshire &amp; Luton</v>
          </cell>
          <cell r="B22">
            <v>8</v>
          </cell>
          <cell r="D22">
            <v>0</v>
          </cell>
          <cell r="F22">
            <v>0</v>
          </cell>
          <cell r="H22">
            <v>0</v>
          </cell>
          <cell r="J22">
            <v>0</v>
          </cell>
          <cell r="L22">
            <v>0</v>
          </cell>
          <cell r="N22">
            <v>12</v>
          </cell>
          <cell r="P22">
            <v>2</v>
          </cell>
          <cell r="R22">
            <v>0</v>
          </cell>
        </row>
        <row r="23">
          <cell r="A23" t="str">
            <v>Buckinghamshire</v>
          </cell>
          <cell r="B23">
            <v>23</v>
          </cell>
          <cell r="D23">
            <v>0</v>
          </cell>
          <cell r="F23">
            <v>0</v>
          </cell>
          <cell r="H23">
            <v>0</v>
          </cell>
          <cell r="J23">
            <v>0</v>
          </cell>
          <cell r="L23">
            <v>0</v>
          </cell>
          <cell r="N23">
            <v>2</v>
          </cell>
          <cell r="P23">
            <v>2</v>
          </cell>
          <cell r="R23">
            <v>0</v>
          </cell>
        </row>
        <row r="24">
          <cell r="A24" t="str">
            <v>Cambridgeshire</v>
          </cell>
          <cell r="B24">
            <v>34</v>
          </cell>
          <cell r="D24">
            <v>1</v>
          </cell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4</v>
          </cell>
          <cell r="R24">
            <v>0</v>
          </cell>
        </row>
        <row r="25">
          <cell r="A25" t="str">
            <v>Cheshire</v>
          </cell>
          <cell r="B25">
            <v>22</v>
          </cell>
          <cell r="D25">
            <v>0</v>
          </cell>
          <cell r="F25">
            <v>0</v>
          </cell>
          <cell r="H25">
            <v>0</v>
          </cell>
          <cell r="J25">
            <v>0</v>
          </cell>
          <cell r="L25">
            <v>0</v>
          </cell>
          <cell r="N25">
            <v>2</v>
          </cell>
          <cell r="P25">
            <v>2</v>
          </cell>
          <cell r="R25">
            <v>0</v>
          </cell>
        </row>
        <row r="26">
          <cell r="A26" t="str">
            <v>Cleveland</v>
          </cell>
          <cell r="B26">
            <v>11</v>
          </cell>
          <cell r="D26">
            <v>0</v>
          </cell>
          <cell r="F26">
            <v>0</v>
          </cell>
          <cell r="H26">
            <v>0</v>
          </cell>
          <cell r="J26">
            <v>0</v>
          </cell>
          <cell r="L26">
            <v>1</v>
          </cell>
          <cell r="N26">
            <v>0</v>
          </cell>
          <cell r="P26">
            <v>5</v>
          </cell>
          <cell r="R26">
            <v>0</v>
          </cell>
        </row>
        <row r="27">
          <cell r="A27" t="str">
            <v>Cornwall</v>
          </cell>
          <cell r="B27">
            <v>23</v>
          </cell>
          <cell r="D27">
            <v>0</v>
          </cell>
          <cell r="F27">
            <v>0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8</v>
          </cell>
          <cell r="R27">
            <v>0</v>
          </cell>
        </row>
        <row r="28">
          <cell r="A28" t="str">
            <v>County Durham &amp; Darlington</v>
          </cell>
          <cell r="B28">
            <v>20</v>
          </cell>
          <cell r="D28">
            <v>0</v>
          </cell>
          <cell r="F28">
            <v>0</v>
          </cell>
          <cell r="H28">
            <v>0</v>
          </cell>
          <cell r="J28">
            <v>1</v>
          </cell>
          <cell r="L28">
            <v>0</v>
          </cell>
          <cell r="N28">
            <v>0</v>
          </cell>
          <cell r="P28">
            <v>2</v>
          </cell>
          <cell r="R28">
            <v>0</v>
          </cell>
        </row>
        <row r="29">
          <cell r="A29" t="str">
            <v>Cumbria</v>
          </cell>
          <cell r="B29">
            <v>37</v>
          </cell>
          <cell r="D29">
            <v>0</v>
          </cell>
          <cell r="F29">
            <v>0</v>
          </cell>
          <cell r="H29">
            <v>0</v>
          </cell>
          <cell r="J29">
            <v>0</v>
          </cell>
          <cell r="L29">
            <v>1</v>
          </cell>
          <cell r="N29">
            <v>6</v>
          </cell>
          <cell r="P29">
            <v>10</v>
          </cell>
          <cell r="R29">
            <v>0</v>
          </cell>
        </row>
        <row r="30">
          <cell r="A30" t="str">
            <v>Derbyshire</v>
          </cell>
          <cell r="B30">
            <v>37</v>
          </cell>
          <cell r="D30">
            <v>0</v>
          </cell>
          <cell r="F30">
            <v>0</v>
          </cell>
          <cell r="H30">
            <v>0</v>
          </cell>
          <cell r="J30">
            <v>4</v>
          </cell>
          <cell r="L30">
            <v>0</v>
          </cell>
          <cell r="N30">
            <v>2</v>
          </cell>
          <cell r="P30">
            <v>9</v>
          </cell>
          <cell r="R30">
            <v>0</v>
          </cell>
        </row>
        <row r="31">
          <cell r="A31" t="str">
            <v>Devon</v>
          </cell>
          <cell r="B31">
            <v>110</v>
          </cell>
          <cell r="D31">
            <v>0</v>
          </cell>
          <cell r="F31">
            <v>0</v>
          </cell>
          <cell r="H31">
            <v>0</v>
          </cell>
          <cell r="J31">
            <v>2</v>
          </cell>
          <cell r="L31">
            <v>0</v>
          </cell>
          <cell r="N31">
            <v>8</v>
          </cell>
          <cell r="P31">
            <v>17</v>
          </cell>
          <cell r="R31">
            <v>0</v>
          </cell>
        </row>
        <row r="32">
          <cell r="A32" t="str">
            <v>Dorset</v>
          </cell>
          <cell r="B32">
            <v>32</v>
          </cell>
          <cell r="D32">
            <v>1</v>
          </cell>
          <cell r="F32">
            <v>0</v>
          </cell>
          <cell r="H32">
            <v>0</v>
          </cell>
          <cell r="J32">
            <v>2</v>
          </cell>
          <cell r="L32">
            <v>1</v>
          </cell>
          <cell r="N32">
            <v>0</v>
          </cell>
          <cell r="P32">
            <v>6</v>
          </cell>
          <cell r="R32">
            <v>0</v>
          </cell>
        </row>
        <row r="33">
          <cell r="A33" t="str">
            <v>East Sussex</v>
          </cell>
          <cell r="B33">
            <v>5</v>
          </cell>
          <cell r="D33">
            <v>0</v>
          </cell>
          <cell r="F33">
            <v>0</v>
          </cell>
          <cell r="H33">
            <v>0</v>
          </cell>
          <cell r="J33">
            <v>1</v>
          </cell>
          <cell r="L33">
            <v>0</v>
          </cell>
          <cell r="N33">
            <v>25</v>
          </cell>
          <cell r="P33">
            <v>0</v>
          </cell>
          <cell r="R33">
            <v>0</v>
          </cell>
        </row>
        <row r="34">
          <cell r="A34" t="str">
            <v>Essex</v>
          </cell>
          <cell r="B34">
            <v>35</v>
          </cell>
          <cell r="D34">
            <v>1</v>
          </cell>
          <cell r="F34">
            <v>0</v>
          </cell>
          <cell r="H34">
            <v>0</v>
          </cell>
          <cell r="J34">
            <v>3</v>
          </cell>
          <cell r="L34">
            <v>1</v>
          </cell>
          <cell r="N34">
            <v>3</v>
          </cell>
          <cell r="P34">
            <v>11</v>
          </cell>
          <cell r="R34">
            <v>0</v>
          </cell>
        </row>
        <row r="35">
          <cell r="A35" t="str">
            <v>Gloucestershire</v>
          </cell>
          <cell r="B35">
            <v>19</v>
          </cell>
          <cell r="D35">
            <v>0</v>
          </cell>
          <cell r="F35">
            <v>0</v>
          </cell>
          <cell r="H35">
            <v>0</v>
          </cell>
          <cell r="J35">
            <v>0</v>
          </cell>
          <cell r="L35">
            <v>0</v>
          </cell>
          <cell r="N35">
            <v>3</v>
          </cell>
          <cell r="P35">
            <v>6</v>
          </cell>
          <cell r="R35">
            <v>0</v>
          </cell>
        </row>
        <row r="36">
          <cell r="A36" t="str">
            <v>Hampshire</v>
          </cell>
          <cell r="B36">
            <v>58</v>
          </cell>
          <cell r="D36">
            <v>0</v>
          </cell>
          <cell r="F36">
            <v>0</v>
          </cell>
          <cell r="H36">
            <v>1</v>
          </cell>
          <cell r="J36">
            <v>5</v>
          </cell>
          <cell r="L36">
            <v>12</v>
          </cell>
          <cell r="N36">
            <v>6</v>
          </cell>
          <cell r="P36">
            <v>15</v>
          </cell>
          <cell r="R36">
            <v>0</v>
          </cell>
        </row>
        <row r="37">
          <cell r="A37" t="str">
            <v>Hereford &amp; Worcester</v>
          </cell>
          <cell r="B37">
            <v>40</v>
          </cell>
          <cell r="D37">
            <v>0</v>
          </cell>
          <cell r="F37">
            <v>0</v>
          </cell>
          <cell r="H37">
            <v>0</v>
          </cell>
          <cell r="J37">
            <v>2</v>
          </cell>
          <cell r="L37">
            <v>0</v>
          </cell>
          <cell r="N37">
            <v>8</v>
          </cell>
          <cell r="P37">
            <v>2</v>
          </cell>
          <cell r="R37">
            <v>1</v>
          </cell>
        </row>
        <row r="38">
          <cell r="A38" t="str">
            <v>Hertfordshire</v>
          </cell>
          <cell r="B38">
            <v>10</v>
          </cell>
          <cell r="D38">
            <v>0</v>
          </cell>
          <cell r="F38">
            <v>0</v>
          </cell>
          <cell r="H38">
            <v>0</v>
          </cell>
          <cell r="J38">
            <v>0</v>
          </cell>
          <cell r="L38">
            <v>0</v>
          </cell>
          <cell r="N38">
            <v>21</v>
          </cell>
          <cell r="P38">
            <v>3</v>
          </cell>
          <cell r="R38">
            <v>1</v>
          </cell>
        </row>
        <row r="39">
          <cell r="A39" t="str">
            <v>Humberside</v>
          </cell>
          <cell r="B39">
            <v>39</v>
          </cell>
          <cell r="D39">
            <v>0</v>
          </cell>
          <cell r="F39">
            <v>0</v>
          </cell>
          <cell r="H39">
            <v>0</v>
          </cell>
          <cell r="J39">
            <v>0</v>
          </cell>
          <cell r="L39">
            <v>3</v>
          </cell>
          <cell r="N39">
            <v>32</v>
          </cell>
          <cell r="P39">
            <v>3</v>
          </cell>
          <cell r="R39">
            <v>1</v>
          </cell>
        </row>
        <row r="40">
          <cell r="A40" t="str">
            <v>Isle Of Wight</v>
          </cell>
          <cell r="B40">
            <v>24</v>
          </cell>
          <cell r="D40">
            <v>0</v>
          </cell>
          <cell r="F40">
            <v>0</v>
          </cell>
          <cell r="H40">
            <v>0</v>
          </cell>
          <cell r="J40">
            <v>1</v>
          </cell>
          <cell r="L40">
            <v>1</v>
          </cell>
          <cell r="N40">
            <v>2</v>
          </cell>
          <cell r="P40">
            <v>2</v>
          </cell>
          <cell r="R40">
            <v>0</v>
          </cell>
        </row>
        <row r="41">
          <cell r="A41" t="str">
            <v>Isles Of Scilly</v>
          </cell>
          <cell r="B41">
            <v>3</v>
          </cell>
          <cell r="D41">
            <v>0</v>
          </cell>
          <cell r="F41">
            <v>0</v>
          </cell>
          <cell r="H41">
            <v>0</v>
          </cell>
          <cell r="J41">
            <v>0</v>
          </cell>
          <cell r="L41">
            <v>0</v>
          </cell>
          <cell r="N41">
            <v>0</v>
          </cell>
          <cell r="P41">
            <v>3</v>
          </cell>
          <cell r="R41">
            <v>0</v>
          </cell>
        </row>
        <row r="42">
          <cell r="A42" t="str">
            <v>Kent</v>
          </cell>
          <cell r="B42">
            <v>94</v>
          </cell>
          <cell r="D42">
            <v>0</v>
          </cell>
          <cell r="F42">
            <v>0</v>
          </cell>
          <cell r="H42">
            <v>0</v>
          </cell>
          <cell r="J42">
            <v>3</v>
          </cell>
          <cell r="L42">
            <v>0</v>
          </cell>
          <cell r="N42">
            <v>24</v>
          </cell>
          <cell r="P42">
            <v>10</v>
          </cell>
          <cell r="R42">
            <v>1</v>
          </cell>
        </row>
        <row r="43">
          <cell r="A43" t="str">
            <v>Lancashire</v>
          </cell>
          <cell r="B43">
            <v>40</v>
          </cell>
          <cell r="D43">
            <v>1</v>
          </cell>
          <cell r="F43">
            <v>0</v>
          </cell>
          <cell r="H43">
            <v>0</v>
          </cell>
          <cell r="J43">
            <v>2</v>
          </cell>
          <cell r="L43">
            <v>0</v>
          </cell>
          <cell r="N43">
            <v>38</v>
          </cell>
          <cell r="P43">
            <v>3</v>
          </cell>
          <cell r="R43">
            <v>0</v>
          </cell>
        </row>
        <row r="44">
          <cell r="A44" t="str">
            <v>Leicestershire</v>
          </cell>
          <cell r="B44">
            <v>24</v>
          </cell>
          <cell r="D44">
            <v>0</v>
          </cell>
          <cell r="F44">
            <v>0</v>
          </cell>
          <cell r="H44">
            <v>0</v>
          </cell>
          <cell r="J44">
            <v>1</v>
          </cell>
          <cell r="L44">
            <v>0</v>
          </cell>
          <cell r="N44">
            <v>13</v>
          </cell>
          <cell r="P44">
            <v>7</v>
          </cell>
          <cell r="R44">
            <v>0</v>
          </cell>
        </row>
        <row r="45">
          <cell r="A45" t="str">
            <v>Lincolnshire</v>
          </cell>
          <cell r="B45">
            <v>31</v>
          </cell>
          <cell r="D45">
            <v>0</v>
          </cell>
          <cell r="F45">
            <v>0</v>
          </cell>
          <cell r="H45">
            <v>0</v>
          </cell>
          <cell r="J45">
            <v>0</v>
          </cell>
          <cell r="L45">
            <v>0</v>
          </cell>
          <cell r="N45">
            <v>5</v>
          </cell>
          <cell r="P45">
            <v>5</v>
          </cell>
          <cell r="R45">
            <v>0</v>
          </cell>
        </row>
        <row r="46">
          <cell r="A46" t="str">
            <v>Norfolk</v>
          </cell>
          <cell r="B46">
            <v>56</v>
          </cell>
          <cell r="D46">
            <v>1</v>
          </cell>
          <cell r="F46">
            <v>0</v>
          </cell>
          <cell r="H46">
            <v>0</v>
          </cell>
          <cell r="J46">
            <v>1</v>
          </cell>
          <cell r="L46">
            <v>0</v>
          </cell>
          <cell r="N46">
            <v>6</v>
          </cell>
          <cell r="P46">
            <v>5</v>
          </cell>
          <cell r="R46">
            <v>0</v>
          </cell>
        </row>
        <row r="47">
          <cell r="A47" t="str">
            <v>North Yorkshire</v>
          </cell>
          <cell r="B47">
            <v>36</v>
          </cell>
          <cell r="D47">
            <v>0</v>
          </cell>
          <cell r="F47">
            <v>0</v>
          </cell>
          <cell r="H47">
            <v>0</v>
          </cell>
          <cell r="J47">
            <v>0</v>
          </cell>
          <cell r="L47">
            <v>0</v>
          </cell>
          <cell r="N47">
            <v>0</v>
          </cell>
          <cell r="P47">
            <v>6</v>
          </cell>
          <cell r="R47">
            <v>0</v>
          </cell>
        </row>
        <row r="48">
          <cell r="A48" t="str">
            <v>Northamptonshire</v>
          </cell>
          <cell r="B48">
            <v>23</v>
          </cell>
          <cell r="D48">
            <v>0</v>
          </cell>
          <cell r="F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1</v>
          </cell>
          <cell r="R48">
            <v>0</v>
          </cell>
        </row>
        <row r="49">
          <cell r="A49" t="str">
            <v>Northumberland</v>
          </cell>
          <cell r="B49">
            <v>14</v>
          </cell>
          <cell r="D49">
            <v>0</v>
          </cell>
          <cell r="F49">
            <v>0</v>
          </cell>
          <cell r="H49">
            <v>0</v>
          </cell>
          <cell r="J49">
            <v>1</v>
          </cell>
          <cell r="L49">
            <v>0</v>
          </cell>
          <cell r="N49">
            <v>10</v>
          </cell>
          <cell r="P49">
            <v>6</v>
          </cell>
          <cell r="R49">
            <v>0</v>
          </cell>
        </row>
        <row r="50">
          <cell r="A50" t="str">
            <v>Nottinghamshire</v>
          </cell>
          <cell r="B50">
            <v>39</v>
          </cell>
          <cell r="D50">
            <v>1</v>
          </cell>
          <cell r="F50">
            <v>0</v>
          </cell>
          <cell r="H50">
            <v>0</v>
          </cell>
          <cell r="J50">
            <v>0</v>
          </cell>
          <cell r="L50">
            <v>0</v>
          </cell>
          <cell r="N50">
            <v>8</v>
          </cell>
          <cell r="P50">
            <v>8</v>
          </cell>
          <cell r="R50">
            <v>0</v>
          </cell>
        </row>
        <row r="51">
          <cell r="A51" t="str">
            <v>Oxfordshire</v>
          </cell>
          <cell r="B51">
            <v>29</v>
          </cell>
          <cell r="D51">
            <v>0</v>
          </cell>
          <cell r="F51">
            <v>0</v>
          </cell>
          <cell r="H51">
            <v>0</v>
          </cell>
          <cell r="J51">
            <v>2</v>
          </cell>
          <cell r="L51">
            <v>0</v>
          </cell>
          <cell r="N51">
            <v>5</v>
          </cell>
          <cell r="P51">
            <v>0</v>
          </cell>
          <cell r="R51">
            <v>0</v>
          </cell>
        </row>
        <row r="52">
          <cell r="A52" t="str">
            <v>Royal Berkshire</v>
          </cell>
          <cell r="B52">
            <v>15</v>
          </cell>
          <cell r="D52">
            <v>1</v>
          </cell>
          <cell r="F52">
            <v>0</v>
          </cell>
          <cell r="H52">
            <v>0</v>
          </cell>
          <cell r="J52">
            <v>1</v>
          </cell>
          <cell r="L52">
            <v>0</v>
          </cell>
          <cell r="N52">
            <v>5</v>
          </cell>
          <cell r="P52">
            <v>1</v>
          </cell>
          <cell r="R52">
            <v>0</v>
          </cell>
        </row>
        <row r="53">
          <cell r="A53" t="str">
            <v>Shropshire</v>
          </cell>
          <cell r="B53">
            <v>25</v>
          </cell>
          <cell r="D53">
            <v>1</v>
          </cell>
          <cell r="F53">
            <v>0</v>
          </cell>
          <cell r="H53">
            <v>0</v>
          </cell>
          <cell r="J53">
            <v>0</v>
          </cell>
          <cell r="L53">
            <v>0</v>
          </cell>
          <cell r="N53">
            <v>3</v>
          </cell>
          <cell r="P53">
            <v>3</v>
          </cell>
          <cell r="R53">
            <v>0</v>
          </cell>
        </row>
        <row r="54">
          <cell r="A54" t="str">
            <v>Somerset</v>
          </cell>
          <cell r="B54">
            <v>9</v>
          </cell>
          <cell r="D54">
            <v>0</v>
          </cell>
          <cell r="F54">
            <v>0</v>
          </cell>
          <cell r="H54">
            <v>0</v>
          </cell>
          <cell r="J54">
            <v>1</v>
          </cell>
          <cell r="L54">
            <v>1</v>
          </cell>
          <cell r="N54">
            <v>3</v>
          </cell>
          <cell r="P54">
            <v>5</v>
          </cell>
          <cell r="R54">
            <v>0</v>
          </cell>
        </row>
        <row r="55">
          <cell r="A55" t="str">
            <v>Staffordshire</v>
          </cell>
          <cell r="B55">
            <v>63</v>
          </cell>
          <cell r="D55">
            <v>0</v>
          </cell>
          <cell r="F55">
            <v>0</v>
          </cell>
          <cell r="H55">
            <v>1</v>
          </cell>
          <cell r="J55">
            <v>0</v>
          </cell>
          <cell r="L55">
            <v>1</v>
          </cell>
          <cell r="N55">
            <v>10</v>
          </cell>
          <cell r="P55">
            <v>1</v>
          </cell>
          <cell r="R55">
            <v>0</v>
          </cell>
        </row>
        <row r="56">
          <cell r="A56" t="str">
            <v>Suffolk</v>
          </cell>
          <cell r="B56">
            <v>45</v>
          </cell>
          <cell r="D56">
            <v>1</v>
          </cell>
          <cell r="F56">
            <v>0</v>
          </cell>
          <cell r="H56">
            <v>0</v>
          </cell>
          <cell r="J56">
            <v>2</v>
          </cell>
          <cell r="L56">
            <v>1</v>
          </cell>
          <cell r="N56">
            <v>24</v>
          </cell>
          <cell r="P56">
            <v>3</v>
          </cell>
          <cell r="R56">
            <v>0</v>
          </cell>
        </row>
        <row r="57">
          <cell r="A57" t="str">
            <v>Surrey</v>
          </cell>
          <cell r="B57">
            <v>12</v>
          </cell>
          <cell r="D57">
            <v>1</v>
          </cell>
          <cell r="F57">
            <v>0</v>
          </cell>
          <cell r="H57">
            <v>0</v>
          </cell>
          <cell r="J57">
            <v>0</v>
          </cell>
          <cell r="L57">
            <v>0</v>
          </cell>
          <cell r="N57">
            <v>1</v>
          </cell>
          <cell r="P57">
            <v>1</v>
          </cell>
          <cell r="R57">
            <v>0</v>
          </cell>
        </row>
        <row r="58">
          <cell r="A58" t="str">
            <v>Warwickshire</v>
          </cell>
          <cell r="B58">
            <v>25</v>
          </cell>
          <cell r="D58">
            <v>0</v>
          </cell>
          <cell r="F58">
            <v>0</v>
          </cell>
          <cell r="H58">
            <v>0</v>
          </cell>
          <cell r="J58">
            <v>1</v>
          </cell>
          <cell r="L58">
            <v>1</v>
          </cell>
          <cell r="N58">
            <v>1</v>
          </cell>
          <cell r="P58">
            <v>2</v>
          </cell>
          <cell r="R58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  <sheetName val="Table 2 data"/>
      <sheetName val="Table 2"/>
    </sheetNames>
    <sheetDataSet>
      <sheetData sheetId="0"/>
      <sheetData sheetId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-great-britain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gov.uk/search/research-and-statistics?keywords=fire&amp;content_store_document_type=upcoming_statistics&amp;order=release-date-oldest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code.statisticsauthority.gov.uk/" TargetMode="External"/><Relationship Id="rId2" Type="http://schemas.openxmlformats.org/officeDocument/2006/relationships/hyperlink" Target="https://www.gov.uk/government/collections/fire-statistics" TargetMode="External"/><Relationship Id="rId1" Type="http://schemas.openxmlformats.org/officeDocument/2006/relationships/hyperlink" Target="mailto:firestatistics@homeoffice.gov.uk" TargetMode="External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DC352-68FE-49EA-8182-A85F9DCE39FE}">
  <dimension ref="A1:K14"/>
  <sheetViews>
    <sheetView tabSelected="1" workbookViewId="0"/>
  </sheetViews>
  <sheetFormatPr defaultRowHeight="12.5" x14ac:dyDescent="0.25"/>
  <cols>
    <col min="1" max="1" width="80.90625" style="8" customWidth="1"/>
    <col min="2" max="255" width="9.453125" style="8" customWidth="1"/>
    <col min="256" max="256" width="2.90625" style="8" customWidth="1"/>
    <col min="257" max="257" width="74" style="8" bestFit="1" customWidth="1"/>
    <col min="258" max="511" width="9.453125" style="8" customWidth="1"/>
    <col min="512" max="512" width="2.90625" style="8" customWidth="1"/>
    <col min="513" max="513" width="74" style="8" bestFit="1" customWidth="1"/>
    <col min="514" max="767" width="9.453125" style="8" customWidth="1"/>
    <col min="768" max="768" width="2.90625" style="8" customWidth="1"/>
    <col min="769" max="769" width="74" style="8" bestFit="1" customWidth="1"/>
    <col min="770" max="1023" width="9.453125" style="8" customWidth="1"/>
    <col min="1024" max="1024" width="2.90625" style="8" customWidth="1"/>
    <col min="1025" max="1025" width="74" style="8" bestFit="1" customWidth="1"/>
    <col min="1026" max="1279" width="9.453125" style="8" customWidth="1"/>
    <col min="1280" max="1280" width="2.90625" style="8" customWidth="1"/>
    <col min="1281" max="1281" width="74" style="8" bestFit="1" customWidth="1"/>
    <col min="1282" max="1535" width="9.453125" style="8" customWidth="1"/>
    <col min="1536" max="1536" width="2.90625" style="8" customWidth="1"/>
    <col min="1537" max="1537" width="74" style="8" bestFit="1" customWidth="1"/>
    <col min="1538" max="1791" width="9.453125" style="8" customWidth="1"/>
    <col min="1792" max="1792" width="2.90625" style="8" customWidth="1"/>
    <col min="1793" max="1793" width="74" style="8" bestFit="1" customWidth="1"/>
    <col min="1794" max="2047" width="9.453125" style="8" customWidth="1"/>
    <col min="2048" max="2048" width="2.90625" style="8" customWidth="1"/>
    <col min="2049" max="2049" width="74" style="8" bestFit="1" customWidth="1"/>
    <col min="2050" max="2303" width="9.453125" style="8" customWidth="1"/>
    <col min="2304" max="2304" width="2.90625" style="8" customWidth="1"/>
    <col min="2305" max="2305" width="74" style="8" bestFit="1" customWidth="1"/>
    <col min="2306" max="2559" width="9.453125" style="8" customWidth="1"/>
    <col min="2560" max="2560" width="2.90625" style="8" customWidth="1"/>
    <col min="2561" max="2561" width="74" style="8" bestFit="1" customWidth="1"/>
    <col min="2562" max="2815" width="9.453125" style="8" customWidth="1"/>
    <col min="2816" max="2816" width="2.90625" style="8" customWidth="1"/>
    <col min="2817" max="2817" width="74" style="8" bestFit="1" customWidth="1"/>
    <col min="2818" max="3071" width="9.453125" style="8" customWidth="1"/>
    <col min="3072" max="3072" width="2.90625" style="8" customWidth="1"/>
    <col min="3073" max="3073" width="74" style="8" bestFit="1" customWidth="1"/>
    <col min="3074" max="3327" width="9.453125" style="8" customWidth="1"/>
    <col min="3328" max="3328" width="2.90625" style="8" customWidth="1"/>
    <col min="3329" max="3329" width="74" style="8" bestFit="1" customWidth="1"/>
    <col min="3330" max="3583" width="9.453125" style="8" customWidth="1"/>
    <col min="3584" max="3584" width="2.90625" style="8" customWidth="1"/>
    <col min="3585" max="3585" width="74" style="8" bestFit="1" customWidth="1"/>
    <col min="3586" max="3839" width="9.453125" style="8" customWidth="1"/>
    <col min="3840" max="3840" width="2.90625" style="8" customWidth="1"/>
    <col min="3841" max="3841" width="74" style="8" bestFit="1" customWidth="1"/>
    <col min="3842" max="4095" width="9.453125" style="8" customWidth="1"/>
    <col min="4096" max="4096" width="2.90625" style="8" customWidth="1"/>
    <col min="4097" max="4097" width="74" style="8" bestFit="1" customWidth="1"/>
    <col min="4098" max="4351" width="9.453125" style="8" customWidth="1"/>
    <col min="4352" max="4352" width="2.90625" style="8" customWidth="1"/>
    <col min="4353" max="4353" width="74" style="8" bestFit="1" customWidth="1"/>
    <col min="4354" max="4607" width="9.453125" style="8" customWidth="1"/>
    <col min="4608" max="4608" width="2.90625" style="8" customWidth="1"/>
    <col min="4609" max="4609" width="74" style="8" bestFit="1" customWidth="1"/>
    <col min="4610" max="4863" width="9.453125" style="8" customWidth="1"/>
    <col min="4864" max="4864" width="2.90625" style="8" customWidth="1"/>
    <col min="4865" max="4865" width="74" style="8" bestFit="1" customWidth="1"/>
    <col min="4866" max="5119" width="9.453125" style="8" customWidth="1"/>
    <col min="5120" max="5120" width="2.90625" style="8" customWidth="1"/>
    <col min="5121" max="5121" width="74" style="8" bestFit="1" customWidth="1"/>
    <col min="5122" max="5375" width="9.453125" style="8" customWidth="1"/>
    <col min="5376" max="5376" width="2.90625" style="8" customWidth="1"/>
    <col min="5377" max="5377" width="74" style="8" bestFit="1" customWidth="1"/>
    <col min="5378" max="5631" width="9.453125" style="8" customWidth="1"/>
    <col min="5632" max="5632" width="2.90625" style="8" customWidth="1"/>
    <col min="5633" max="5633" width="74" style="8" bestFit="1" customWidth="1"/>
    <col min="5634" max="5887" width="9.453125" style="8" customWidth="1"/>
    <col min="5888" max="5888" width="2.90625" style="8" customWidth="1"/>
    <col min="5889" max="5889" width="74" style="8" bestFit="1" customWidth="1"/>
    <col min="5890" max="6143" width="9.453125" style="8" customWidth="1"/>
    <col min="6144" max="6144" width="2.90625" style="8" customWidth="1"/>
    <col min="6145" max="6145" width="74" style="8" bestFit="1" customWidth="1"/>
    <col min="6146" max="6399" width="9.453125" style="8" customWidth="1"/>
    <col min="6400" max="6400" width="2.90625" style="8" customWidth="1"/>
    <col min="6401" max="6401" width="74" style="8" bestFit="1" customWidth="1"/>
    <col min="6402" max="6655" width="9.453125" style="8" customWidth="1"/>
    <col min="6656" max="6656" width="2.90625" style="8" customWidth="1"/>
    <col min="6657" max="6657" width="74" style="8" bestFit="1" customWidth="1"/>
    <col min="6658" max="6911" width="9.453125" style="8" customWidth="1"/>
    <col min="6912" max="6912" width="2.90625" style="8" customWidth="1"/>
    <col min="6913" max="6913" width="74" style="8" bestFit="1" customWidth="1"/>
    <col min="6914" max="7167" width="9.453125" style="8" customWidth="1"/>
    <col min="7168" max="7168" width="2.90625" style="8" customWidth="1"/>
    <col min="7169" max="7169" width="74" style="8" bestFit="1" customWidth="1"/>
    <col min="7170" max="7423" width="9.453125" style="8" customWidth="1"/>
    <col min="7424" max="7424" width="2.90625" style="8" customWidth="1"/>
    <col min="7425" max="7425" width="74" style="8" bestFit="1" customWidth="1"/>
    <col min="7426" max="7679" width="9.453125" style="8" customWidth="1"/>
    <col min="7680" max="7680" width="2.90625" style="8" customWidth="1"/>
    <col min="7681" max="7681" width="74" style="8" bestFit="1" customWidth="1"/>
    <col min="7682" max="7935" width="9.453125" style="8" customWidth="1"/>
    <col min="7936" max="7936" width="2.90625" style="8" customWidth="1"/>
    <col min="7937" max="7937" width="74" style="8" bestFit="1" customWidth="1"/>
    <col min="7938" max="8191" width="9.453125" style="8" customWidth="1"/>
    <col min="8192" max="8192" width="2.90625" style="8" customWidth="1"/>
    <col min="8193" max="8193" width="74" style="8" bestFit="1" customWidth="1"/>
    <col min="8194" max="8447" width="9.453125" style="8" customWidth="1"/>
    <col min="8448" max="8448" width="2.90625" style="8" customWidth="1"/>
    <col min="8449" max="8449" width="74" style="8" bestFit="1" customWidth="1"/>
    <col min="8450" max="8703" width="9.453125" style="8" customWidth="1"/>
    <col min="8704" max="8704" width="2.90625" style="8" customWidth="1"/>
    <col min="8705" max="8705" width="74" style="8" bestFit="1" customWidth="1"/>
    <col min="8706" max="8959" width="9.453125" style="8" customWidth="1"/>
    <col min="8960" max="8960" width="2.90625" style="8" customWidth="1"/>
    <col min="8961" max="8961" width="74" style="8" bestFit="1" customWidth="1"/>
    <col min="8962" max="9215" width="9.453125" style="8" customWidth="1"/>
    <col min="9216" max="9216" width="2.90625" style="8" customWidth="1"/>
    <col min="9217" max="9217" width="74" style="8" bestFit="1" customWidth="1"/>
    <col min="9218" max="9471" width="9.453125" style="8" customWidth="1"/>
    <col min="9472" max="9472" width="2.90625" style="8" customWidth="1"/>
    <col min="9473" max="9473" width="74" style="8" bestFit="1" customWidth="1"/>
    <col min="9474" max="9727" width="9.453125" style="8" customWidth="1"/>
    <col min="9728" max="9728" width="2.90625" style="8" customWidth="1"/>
    <col min="9729" max="9729" width="74" style="8" bestFit="1" customWidth="1"/>
    <col min="9730" max="9983" width="9.453125" style="8" customWidth="1"/>
    <col min="9984" max="9984" width="2.90625" style="8" customWidth="1"/>
    <col min="9985" max="9985" width="74" style="8" bestFit="1" customWidth="1"/>
    <col min="9986" max="10239" width="9.453125" style="8" customWidth="1"/>
    <col min="10240" max="10240" width="2.90625" style="8" customWidth="1"/>
    <col min="10241" max="10241" width="74" style="8" bestFit="1" customWidth="1"/>
    <col min="10242" max="10495" width="9.453125" style="8" customWidth="1"/>
    <col min="10496" max="10496" width="2.90625" style="8" customWidth="1"/>
    <col min="10497" max="10497" width="74" style="8" bestFit="1" customWidth="1"/>
    <col min="10498" max="10751" width="9.453125" style="8" customWidth="1"/>
    <col min="10752" max="10752" width="2.90625" style="8" customWidth="1"/>
    <col min="10753" max="10753" width="74" style="8" bestFit="1" customWidth="1"/>
    <col min="10754" max="11007" width="9.453125" style="8" customWidth="1"/>
    <col min="11008" max="11008" width="2.90625" style="8" customWidth="1"/>
    <col min="11009" max="11009" width="74" style="8" bestFit="1" customWidth="1"/>
    <col min="11010" max="11263" width="9.453125" style="8" customWidth="1"/>
    <col min="11264" max="11264" width="2.90625" style="8" customWidth="1"/>
    <col min="11265" max="11265" width="74" style="8" bestFit="1" customWidth="1"/>
    <col min="11266" max="11519" width="9.453125" style="8" customWidth="1"/>
    <col min="11520" max="11520" width="2.90625" style="8" customWidth="1"/>
    <col min="11521" max="11521" width="74" style="8" bestFit="1" customWidth="1"/>
    <col min="11522" max="11775" width="9.453125" style="8" customWidth="1"/>
    <col min="11776" max="11776" width="2.90625" style="8" customWidth="1"/>
    <col min="11777" max="11777" width="74" style="8" bestFit="1" customWidth="1"/>
    <col min="11778" max="12031" width="9.453125" style="8" customWidth="1"/>
    <col min="12032" max="12032" width="2.90625" style="8" customWidth="1"/>
    <col min="12033" max="12033" width="74" style="8" bestFit="1" customWidth="1"/>
    <col min="12034" max="12287" width="9.453125" style="8" customWidth="1"/>
    <col min="12288" max="12288" width="2.90625" style="8" customWidth="1"/>
    <col min="12289" max="12289" width="74" style="8" bestFit="1" customWidth="1"/>
    <col min="12290" max="12543" width="9.453125" style="8" customWidth="1"/>
    <col min="12544" max="12544" width="2.90625" style="8" customWidth="1"/>
    <col min="12545" max="12545" width="74" style="8" bestFit="1" customWidth="1"/>
    <col min="12546" max="12799" width="9.453125" style="8" customWidth="1"/>
    <col min="12800" max="12800" width="2.90625" style="8" customWidth="1"/>
    <col min="12801" max="12801" width="74" style="8" bestFit="1" customWidth="1"/>
    <col min="12802" max="13055" width="9.453125" style="8" customWidth="1"/>
    <col min="13056" max="13056" width="2.90625" style="8" customWidth="1"/>
    <col min="13057" max="13057" width="74" style="8" bestFit="1" customWidth="1"/>
    <col min="13058" max="13311" width="9.453125" style="8" customWidth="1"/>
    <col min="13312" max="13312" width="2.90625" style="8" customWidth="1"/>
    <col min="13313" max="13313" width="74" style="8" bestFit="1" customWidth="1"/>
    <col min="13314" max="13567" width="9.453125" style="8" customWidth="1"/>
    <col min="13568" max="13568" width="2.90625" style="8" customWidth="1"/>
    <col min="13569" max="13569" width="74" style="8" bestFit="1" customWidth="1"/>
    <col min="13570" max="13823" width="9.453125" style="8" customWidth="1"/>
    <col min="13824" max="13824" width="2.90625" style="8" customWidth="1"/>
    <col min="13825" max="13825" width="74" style="8" bestFit="1" customWidth="1"/>
    <col min="13826" max="14079" width="9.453125" style="8" customWidth="1"/>
    <col min="14080" max="14080" width="2.90625" style="8" customWidth="1"/>
    <col min="14081" max="14081" width="74" style="8" bestFit="1" customWidth="1"/>
    <col min="14082" max="14335" width="9.453125" style="8" customWidth="1"/>
    <col min="14336" max="14336" width="2.90625" style="8" customWidth="1"/>
    <col min="14337" max="14337" width="74" style="8" bestFit="1" customWidth="1"/>
    <col min="14338" max="14591" width="9.453125" style="8" customWidth="1"/>
    <col min="14592" max="14592" width="2.90625" style="8" customWidth="1"/>
    <col min="14593" max="14593" width="74" style="8" bestFit="1" customWidth="1"/>
    <col min="14594" max="14847" width="9.453125" style="8" customWidth="1"/>
    <col min="14848" max="14848" width="2.90625" style="8" customWidth="1"/>
    <col min="14849" max="14849" width="74" style="8" bestFit="1" customWidth="1"/>
    <col min="14850" max="15103" width="9.453125" style="8" customWidth="1"/>
    <col min="15104" max="15104" width="2.90625" style="8" customWidth="1"/>
    <col min="15105" max="15105" width="74" style="8" bestFit="1" customWidth="1"/>
    <col min="15106" max="15359" width="9.453125" style="8" customWidth="1"/>
    <col min="15360" max="15360" width="2.90625" style="8" customWidth="1"/>
    <col min="15361" max="15361" width="74" style="8" bestFit="1" customWidth="1"/>
    <col min="15362" max="15615" width="9.453125" style="8" customWidth="1"/>
    <col min="15616" max="15616" width="2.90625" style="8" customWidth="1"/>
    <col min="15617" max="15617" width="74" style="8" bestFit="1" customWidth="1"/>
    <col min="15618" max="15871" width="9.453125" style="8" customWidth="1"/>
    <col min="15872" max="15872" width="2.90625" style="8" customWidth="1"/>
    <col min="15873" max="15873" width="74" style="8" bestFit="1" customWidth="1"/>
    <col min="15874" max="16127" width="9.453125" style="8" customWidth="1"/>
    <col min="16128" max="16128" width="2.90625" style="8" customWidth="1"/>
    <col min="16129" max="16129" width="74" style="8" bestFit="1" customWidth="1"/>
    <col min="16130" max="16384" width="9.453125" style="8" customWidth="1"/>
  </cols>
  <sheetData>
    <row r="1" spans="1:11" ht="84" customHeight="1" x14ac:dyDescent="0.25"/>
    <row r="2" spans="1:11" ht="22.5" x14ac:dyDescent="0.25">
      <c r="A2" s="9" t="s">
        <v>38</v>
      </c>
    </row>
    <row r="3" spans="1:11" ht="22.5" x14ac:dyDescent="0.25">
      <c r="A3" s="22" t="s">
        <v>79</v>
      </c>
    </row>
    <row r="4" spans="1:11" ht="45" customHeight="1" x14ac:dyDescent="0.35">
      <c r="A4" s="10" t="s">
        <v>48</v>
      </c>
      <c r="C4" s="11"/>
      <c r="K4" s="12"/>
    </row>
    <row r="5" spans="1:11" ht="32.25" customHeight="1" x14ac:dyDescent="0.35">
      <c r="A5" s="23" t="s">
        <v>75</v>
      </c>
      <c r="B5" s="13"/>
    </row>
    <row r="6" spans="1:11" ht="15.5" x14ac:dyDescent="0.35">
      <c r="A6" s="20" t="s">
        <v>39</v>
      </c>
      <c r="B6" s="13"/>
    </row>
    <row r="7" spans="1:11" ht="15.5" x14ac:dyDescent="0.35">
      <c r="A7" s="21" t="s">
        <v>69</v>
      </c>
      <c r="B7" s="15"/>
    </row>
    <row r="8" spans="1:11" ht="28.5" customHeight="1" x14ac:dyDescent="0.35">
      <c r="A8" s="24" t="s">
        <v>89</v>
      </c>
      <c r="B8" s="14"/>
    </row>
    <row r="9" spans="1:11" ht="15.5" x14ac:dyDescent="0.35">
      <c r="A9" s="24" t="s">
        <v>80</v>
      </c>
      <c r="B9" s="14"/>
    </row>
    <row r="10" spans="1:11" ht="30" customHeight="1" x14ac:dyDescent="0.35">
      <c r="A10" s="19" t="s">
        <v>81</v>
      </c>
    </row>
    <row r="11" spans="1:11" ht="15.5" x14ac:dyDescent="0.35">
      <c r="A11" s="18" t="s">
        <v>40</v>
      </c>
    </row>
    <row r="12" spans="1:11" ht="26.25" customHeight="1" x14ac:dyDescent="0.35">
      <c r="A12" s="19" t="s">
        <v>41</v>
      </c>
    </row>
    <row r="13" spans="1:11" ht="15.5" x14ac:dyDescent="0.35">
      <c r="A13" s="19" t="s">
        <v>59</v>
      </c>
    </row>
    <row r="14" spans="1:11" ht="15.5" x14ac:dyDescent="0.35">
      <c r="A14" s="18" t="s">
        <v>60</v>
      </c>
    </row>
  </sheetData>
  <hyperlinks>
    <hyperlink ref="A6" r:id="rId1" xr:uid="{615B7BF6-066D-4BCF-AE33-A298CDF02EFF}"/>
    <hyperlink ref="A11" location="Contents!A1" display="Contents" xr:uid="{9FC1CA4D-FDEB-4665-AF39-17EB813EA9DE}"/>
    <hyperlink ref="A14" r:id="rId2" display="If you find any problems, or have any feedback, relating to accessibility please email us at firestatistics@homeoffice.gov.uk" xr:uid="{7715D095-37FE-4E56-B306-C99DAAA59826}"/>
    <hyperlink ref="A8" r:id="rId3" display="Published: 31 September 2021" xr:uid="{D41D71BB-B8B8-4BF5-8E36-67DC28F78FEA}"/>
    <hyperlink ref="A9" r:id="rId4" xr:uid="{999C8D46-9DE4-4EDF-BCE1-A771311C8335}"/>
  </hyperlinks>
  <pageMargins left="0.70000000000000007" right="0.70000000000000007" top="0.75" bottom="0.75" header="0.30000000000000004" footer="0.30000000000000004"/>
  <pageSetup paperSize="9" fitToWidth="0" fitToHeight="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885E4-963B-4697-AEA7-8EF6B1D7C9AF}">
  <dimension ref="A1:F25"/>
  <sheetViews>
    <sheetView workbookViewId="0"/>
  </sheetViews>
  <sheetFormatPr defaultColWidth="9.453125" defaultRowHeight="15.5" x14ac:dyDescent="0.35"/>
  <cols>
    <col min="1" max="1" width="24.54296875" style="40" customWidth="1"/>
    <col min="2" max="2" width="91.90625" style="41" customWidth="1"/>
    <col min="3" max="3" width="74.90625" style="41" bestFit="1" customWidth="1"/>
    <col min="4" max="4" width="25" style="40" customWidth="1"/>
    <col min="5" max="5" width="16.36328125" style="40" customWidth="1"/>
    <col min="6" max="6" width="9.453125" style="40" customWidth="1"/>
    <col min="7" max="16384" width="9.453125" style="40"/>
  </cols>
  <sheetData>
    <row r="1" spans="1:6" s="26" customFormat="1" ht="15.65" customHeight="1" x14ac:dyDescent="0.35">
      <c r="A1" s="25" t="s">
        <v>38</v>
      </c>
      <c r="D1" s="27"/>
      <c r="E1" s="27"/>
    </row>
    <row r="2" spans="1:6" s="32" customFormat="1" ht="21.65" customHeight="1" x14ac:dyDescent="0.35">
      <c r="A2" s="28" t="s">
        <v>90</v>
      </c>
      <c r="B2" s="29"/>
      <c r="C2" s="29"/>
      <c r="D2" s="30"/>
      <c r="E2" s="30"/>
      <c r="F2" s="31"/>
    </row>
    <row r="3" spans="1:6" s="33" customFormat="1" ht="18" customHeight="1" x14ac:dyDescent="0.35">
      <c r="A3" s="33" t="s">
        <v>42</v>
      </c>
      <c r="D3" s="34"/>
      <c r="E3" s="34"/>
    </row>
    <row r="4" spans="1:6" s="33" customFormat="1" ht="18" customHeight="1" x14ac:dyDescent="0.35">
      <c r="A4" s="15" t="s">
        <v>43</v>
      </c>
      <c r="D4" s="34"/>
      <c r="E4" s="34"/>
    </row>
    <row r="5" spans="1:6" ht="46.5" x14ac:dyDescent="0.35">
      <c r="A5" s="35" t="s">
        <v>44</v>
      </c>
      <c r="B5" s="35" t="s">
        <v>45</v>
      </c>
      <c r="C5" s="35" t="s">
        <v>61</v>
      </c>
      <c r="D5" s="35" t="s">
        <v>46</v>
      </c>
      <c r="E5" s="36" t="s">
        <v>84</v>
      </c>
    </row>
    <row r="6" spans="1:6" ht="31" customHeight="1" x14ac:dyDescent="0.35">
      <c r="A6" s="43" t="s">
        <v>49</v>
      </c>
      <c r="B6" s="37" t="s">
        <v>53</v>
      </c>
      <c r="C6" s="37" t="s">
        <v>62</v>
      </c>
      <c r="D6" s="44" t="s">
        <v>82</v>
      </c>
      <c r="E6" s="39" t="s">
        <v>47</v>
      </c>
    </row>
    <row r="7" spans="1:6" ht="31" customHeight="1" x14ac:dyDescent="0.35">
      <c r="A7" s="43" t="s">
        <v>51</v>
      </c>
      <c r="B7" s="37" t="s">
        <v>55</v>
      </c>
      <c r="C7" s="37" t="s">
        <v>65</v>
      </c>
      <c r="D7" s="44" t="s">
        <v>82</v>
      </c>
      <c r="E7" s="39" t="s">
        <v>47</v>
      </c>
    </row>
    <row r="8" spans="1:6" ht="31" customHeight="1" x14ac:dyDescent="0.35">
      <c r="A8" s="43" t="s">
        <v>50</v>
      </c>
      <c r="B8" s="37" t="s">
        <v>54</v>
      </c>
      <c r="C8" s="37" t="s">
        <v>63</v>
      </c>
      <c r="D8" s="44" t="s">
        <v>82</v>
      </c>
      <c r="E8" s="39" t="s">
        <v>47</v>
      </c>
    </row>
    <row r="9" spans="1:6" ht="31" customHeight="1" x14ac:dyDescent="0.35">
      <c r="A9" s="43" t="s">
        <v>52</v>
      </c>
      <c r="B9" s="37" t="s">
        <v>56</v>
      </c>
      <c r="C9" s="37" t="s">
        <v>64</v>
      </c>
      <c r="D9" s="44" t="s">
        <v>82</v>
      </c>
      <c r="E9" s="39" t="s">
        <v>47</v>
      </c>
    </row>
    <row r="10" spans="1:6" x14ac:dyDescent="0.35">
      <c r="D10" s="42"/>
    </row>
    <row r="11" spans="1:6" x14ac:dyDescent="0.35">
      <c r="D11" s="42"/>
    </row>
    <row r="12" spans="1:6" x14ac:dyDescent="0.35">
      <c r="D12" s="42"/>
    </row>
    <row r="13" spans="1:6" x14ac:dyDescent="0.35">
      <c r="D13" s="42"/>
    </row>
    <row r="14" spans="1:6" x14ac:dyDescent="0.35">
      <c r="D14" s="42"/>
    </row>
    <row r="15" spans="1:6" x14ac:dyDescent="0.35">
      <c r="D15" s="42"/>
    </row>
    <row r="16" spans="1:6" x14ac:dyDescent="0.35">
      <c r="D16" s="42"/>
    </row>
    <row r="17" spans="4:4" x14ac:dyDescent="0.35">
      <c r="D17" s="42"/>
    </row>
    <row r="18" spans="4:4" x14ac:dyDescent="0.35">
      <c r="D18" s="42"/>
    </row>
    <row r="19" spans="4:4" x14ac:dyDescent="0.35">
      <c r="D19" s="42"/>
    </row>
    <row r="20" spans="4:4" x14ac:dyDescent="0.35">
      <c r="D20" s="42"/>
    </row>
    <row r="21" spans="4:4" x14ac:dyDescent="0.35">
      <c r="D21" s="42"/>
    </row>
    <row r="22" spans="4:4" x14ac:dyDescent="0.35">
      <c r="D22" s="42"/>
    </row>
    <row r="23" spans="4:4" x14ac:dyDescent="0.35">
      <c r="D23" s="42"/>
    </row>
    <row r="24" spans="4:4" x14ac:dyDescent="0.35">
      <c r="D24" s="42"/>
    </row>
    <row r="25" spans="4:4" x14ac:dyDescent="0.35">
      <c r="D25" s="42"/>
    </row>
  </sheetData>
  <hyperlinks>
    <hyperlink ref="A4" location="Cover_sheet!A1" display="Cover sheet" xr:uid="{E1D66B6A-FC5A-40F1-980C-BEAAFD3EA2E7}"/>
    <hyperlink ref="A6" location="FIRE0511a!A1" display="FIRE05011a" xr:uid="{4E5E5097-BEAB-4F01-BFBE-478B350D41A6}"/>
    <hyperlink ref="A7" location="'Data - rescues'!A1" display="Data_rescues" xr:uid="{0027F20D-5E44-4D66-BAD2-204FE15E6138}"/>
    <hyperlink ref="A8" location="FIRE0511b!A1" display="FIRE05011b" xr:uid="{0F607D4A-9AF2-490E-8EF6-03E94FB478BE}"/>
    <hyperlink ref="A9" location="'Data - evacuations'!A1" display="Data_evacuations" xr:uid="{0B4BF838-C3E1-49BA-A3EA-2806A1535238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89"/>
  <sheetViews>
    <sheetView workbookViewId="0"/>
  </sheetViews>
  <sheetFormatPr defaultColWidth="9.08984375" defaultRowHeight="14.5" x14ac:dyDescent="0.35"/>
  <cols>
    <col min="1" max="1" width="16.08984375" style="7" bestFit="1" customWidth="1"/>
    <col min="2" max="2" width="21.54296875" style="7" bestFit="1" customWidth="1"/>
    <col min="3" max="3" width="9.54296875" style="7" bestFit="1" customWidth="1"/>
    <col min="4" max="16384" width="9.08984375" style="7"/>
  </cols>
  <sheetData>
    <row r="1" spans="1:3" x14ac:dyDescent="0.35">
      <c r="A1" s="7" t="s">
        <v>0</v>
      </c>
      <c r="B1" s="7" t="s">
        <v>71</v>
      </c>
      <c r="C1" s="7" t="s">
        <v>72</v>
      </c>
    </row>
    <row r="2" spans="1:3" x14ac:dyDescent="0.35">
      <c r="A2" s="73" t="s">
        <v>7</v>
      </c>
      <c r="B2" s="73" t="s">
        <v>3</v>
      </c>
      <c r="C2" s="73">
        <v>3580</v>
      </c>
    </row>
    <row r="3" spans="1:3" x14ac:dyDescent="0.35">
      <c r="A3" s="73" t="s">
        <v>7</v>
      </c>
      <c r="B3" s="73" t="s">
        <v>23</v>
      </c>
      <c r="C3" s="73">
        <v>430</v>
      </c>
    </row>
    <row r="4" spans="1:3" x14ac:dyDescent="0.35">
      <c r="A4" s="73" t="s">
        <v>7</v>
      </c>
      <c r="B4" s="73" t="s">
        <v>4</v>
      </c>
      <c r="C4" s="73">
        <v>50</v>
      </c>
    </row>
    <row r="5" spans="1:3" x14ac:dyDescent="0.35">
      <c r="A5" s="73" t="s">
        <v>7</v>
      </c>
      <c r="B5" s="73" t="s">
        <v>24</v>
      </c>
      <c r="C5" s="73">
        <v>104</v>
      </c>
    </row>
    <row r="6" spans="1:3" x14ac:dyDescent="0.35">
      <c r="A6" s="73" t="s">
        <v>8</v>
      </c>
      <c r="B6" s="73" t="s">
        <v>3</v>
      </c>
      <c r="C6" s="73">
        <v>3307</v>
      </c>
    </row>
    <row r="7" spans="1:3" x14ac:dyDescent="0.35">
      <c r="A7" s="73" t="s">
        <v>8</v>
      </c>
      <c r="B7" s="73" t="s">
        <v>23</v>
      </c>
      <c r="C7" s="73">
        <v>437</v>
      </c>
    </row>
    <row r="8" spans="1:3" x14ac:dyDescent="0.35">
      <c r="A8" s="73" t="s">
        <v>8</v>
      </c>
      <c r="B8" s="73" t="s">
        <v>4</v>
      </c>
      <c r="C8" s="73">
        <v>50</v>
      </c>
    </row>
    <row r="9" spans="1:3" x14ac:dyDescent="0.35">
      <c r="A9" s="73" t="s">
        <v>8</v>
      </c>
      <c r="B9" s="73" t="s">
        <v>24</v>
      </c>
      <c r="C9" s="73">
        <v>121</v>
      </c>
    </row>
    <row r="10" spans="1:3" x14ac:dyDescent="0.35">
      <c r="A10" s="73" t="s">
        <v>9</v>
      </c>
      <c r="B10" s="73" t="s">
        <v>3</v>
      </c>
      <c r="C10" s="73">
        <v>2991</v>
      </c>
    </row>
    <row r="11" spans="1:3" x14ac:dyDescent="0.35">
      <c r="A11" s="73" t="s">
        <v>9</v>
      </c>
      <c r="B11" s="73" t="s">
        <v>23</v>
      </c>
      <c r="C11" s="73">
        <v>327</v>
      </c>
    </row>
    <row r="12" spans="1:3" x14ac:dyDescent="0.35">
      <c r="A12" s="73" t="s">
        <v>9</v>
      </c>
      <c r="B12" s="73" t="s">
        <v>4</v>
      </c>
      <c r="C12" s="73">
        <v>49</v>
      </c>
    </row>
    <row r="13" spans="1:3" x14ac:dyDescent="0.35">
      <c r="A13" s="73" t="s">
        <v>9</v>
      </c>
      <c r="B13" s="73" t="s">
        <v>24</v>
      </c>
      <c r="C13" s="73">
        <v>99</v>
      </c>
    </row>
    <row r="14" spans="1:3" x14ac:dyDescent="0.35">
      <c r="A14" s="73" t="s">
        <v>10</v>
      </c>
      <c r="B14" s="73" t="s">
        <v>3</v>
      </c>
      <c r="C14" s="73">
        <v>2720</v>
      </c>
    </row>
    <row r="15" spans="1:3" x14ac:dyDescent="0.35">
      <c r="A15" s="73" t="s">
        <v>10</v>
      </c>
      <c r="B15" s="73" t="s">
        <v>23</v>
      </c>
      <c r="C15" s="73">
        <v>402</v>
      </c>
    </row>
    <row r="16" spans="1:3" x14ac:dyDescent="0.35">
      <c r="A16" s="73" t="s">
        <v>10</v>
      </c>
      <c r="B16" s="73" t="s">
        <v>4</v>
      </c>
      <c r="C16" s="73">
        <v>73</v>
      </c>
    </row>
    <row r="17" spans="1:3" x14ac:dyDescent="0.35">
      <c r="A17" s="73" t="s">
        <v>10</v>
      </c>
      <c r="B17" s="73" t="s">
        <v>24</v>
      </c>
      <c r="C17" s="73">
        <v>113</v>
      </c>
    </row>
    <row r="18" spans="1:3" x14ac:dyDescent="0.35">
      <c r="A18" s="73" t="s">
        <v>11</v>
      </c>
      <c r="B18" s="73" t="s">
        <v>3</v>
      </c>
      <c r="C18" s="73">
        <v>2614</v>
      </c>
    </row>
    <row r="19" spans="1:3" x14ac:dyDescent="0.35">
      <c r="A19" s="73" t="s">
        <v>11</v>
      </c>
      <c r="B19" s="73" t="s">
        <v>23</v>
      </c>
      <c r="C19" s="73">
        <v>400</v>
      </c>
    </row>
    <row r="20" spans="1:3" x14ac:dyDescent="0.35">
      <c r="A20" s="73" t="s">
        <v>11</v>
      </c>
      <c r="B20" s="73" t="s">
        <v>4</v>
      </c>
      <c r="C20" s="73">
        <v>31</v>
      </c>
    </row>
    <row r="21" spans="1:3" x14ac:dyDescent="0.35">
      <c r="A21" s="73" t="s">
        <v>11</v>
      </c>
      <c r="B21" s="73" t="s">
        <v>24</v>
      </c>
      <c r="C21" s="73">
        <v>140</v>
      </c>
    </row>
    <row r="22" spans="1:3" x14ac:dyDescent="0.35">
      <c r="A22" s="73" t="s">
        <v>12</v>
      </c>
      <c r="B22" s="73" t="s">
        <v>3</v>
      </c>
      <c r="C22" s="73">
        <v>2563</v>
      </c>
    </row>
    <row r="23" spans="1:3" x14ac:dyDescent="0.35">
      <c r="A23" s="73" t="s">
        <v>12</v>
      </c>
      <c r="B23" s="73" t="s">
        <v>23</v>
      </c>
      <c r="C23" s="73">
        <v>565</v>
      </c>
    </row>
    <row r="24" spans="1:3" x14ac:dyDescent="0.35">
      <c r="A24" s="73" t="s">
        <v>12</v>
      </c>
      <c r="B24" s="73" t="s">
        <v>4</v>
      </c>
      <c r="C24" s="73">
        <v>39</v>
      </c>
    </row>
    <row r="25" spans="1:3" x14ac:dyDescent="0.35">
      <c r="A25" s="73" t="s">
        <v>12</v>
      </c>
      <c r="B25" s="73" t="s">
        <v>24</v>
      </c>
      <c r="C25" s="73">
        <v>129</v>
      </c>
    </row>
    <row r="26" spans="1:3" x14ac:dyDescent="0.35">
      <c r="A26" s="73" t="s">
        <v>13</v>
      </c>
      <c r="B26" s="73" t="s">
        <v>3</v>
      </c>
      <c r="C26" s="73">
        <v>2430</v>
      </c>
    </row>
    <row r="27" spans="1:3" x14ac:dyDescent="0.35">
      <c r="A27" s="73" t="s">
        <v>13</v>
      </c>
      <c r="B27" s="73" t="s">
        <v>23</v>
      </c>
      <c r="C27" s="73">
        <v>617</v>
      </c>
    </row>
    <row r="28" spans="1:3" x14ac:dyDescent="0.35">
      <c r="A28" s="73" t="s">
        <v>13</v>
      </c>
      <c r="B28" s="73" t="s">
        <v>4</v>
      </c>
      <c r="C28" s="73">
        <v>36</v>
      </c>
    </row>
    <row r="29" spans="1:3" x14ac:dyDescent="0.35">
      <c r="A29" s="73" t="s">
        <v>13</v>
      </c>
      <c r="B29" s="73" t="s">
        <v>24</v>
      </c>
      <c r="C29" s="73">
        <v>127</v>
      </c>
    </row>
    <row r="30" spans="1:3" x14ac:dyDescent="0.35">
      <c r="A30" s="73" t="s">
        <v>14</v>
      </c>
      <c r="B30" s="73" t="s">
        <v>3</v>
      </c>
      <c r="C30" s="73">
        <v>2454</v>
      </c>
    </row>
    <row r="31" spans="1:3" x14ac:dyDescent="0.35">
      <c r="A31" s="73" t="s">
        <v>14</v>
      </c>
      <c r="B31" s="73" t="s">
        <v>23</v>
      </c>
      <c r="C31" s="73">
        <v>512</v>
      </c>
    </row>
    <row r="32" spans="1:3" x14ac:dyDescent="0.35">
      <c r="A32" s="73" t="s">
        <v>14</v>
      </c>
      <c r="B32" s="73" t="s">
        <v>4</v>
      </c>
      <c r="C32" s="73">
        <v>45</v>
      </c>
    </row>
    <row r="33" spans="1:3" x14ac:dyDescent="0.35">
      <c r="A33" s="73" t="s">
        <v>14</v>
      </c>
      <c r="B33" s="73" t="s">
        <v>24</v>
      </c>
      <c r="C33" s="73">
        <v>114</v>
      </c>
    </row>
    <row r="34" spans="1:3" x14ac:dyDescent="0.35">
      <c r="A34" s="73" t="s">
        <v>35</v>
      </c>
      <c r="B34" s="73" t="s">
        <v>3</v>
      </c>
      <c r="C34" s="73">
        <v>2357</v>
      </c>
    </row>
    <row r="35" spans="1:3" x14ac:dyDescent="0.35">
      <c r="A35" s="73" t="s">
        <v>35</v>
      </c>
      <c r="B35" s="73" t="s">
        <v>23</v>
      </c>
      <c r="C35" s="73">
        <v>448</v>
      </c>
    </row>
    <row r="36" spans="1:3" x14ac:dyDescent="0.35">
      <c r="A36" s="73" t="s">
        <v>35</v>
      </c>
      <c r="B36" s="73" t="s">
        <v>4</v>
      </c>
      <c r="C36" s="73">
        <v>54</v>
      </c>
    </row>
    <row r="37" spans="1:3" x14ac:dyDescent="0.35">
      <c r="A37" s="73" t="s">
        <v>35</v>
      </c>
      <c r="B37" s="73" t="s">
        <v>24</v>
      </c>
      <c r="C37" s="73">
        <v>129</v>
      </c>
    </row>
    <row r="38" spans="1:3" x14ac:dyDescent="0.35">
      <c r="A38" s="73" t="s">
        <v>37</v>
      </c>
      <c r="B38" s="73" t="s">
        <v>3</v>
      </c>
      <c r="C38" s="73">
        <v>2336</v>
      </c>
    </row>
    <row r="39" spans="1:3" x14ac:dyDescent="0.35">
      <c r="A39" s="73" t="s">
        <v>37</v>
      </c>
      <c r="B39" s="73" t="s">
        <v>23</v>
      </c>
      <c r="C39" s="73">
        <v>487</v>
      </c>
    </row>
    <row r="40" spans="1:3" x14ac:dyDescent="0.35">
      <c r="A40" s="73" t="s">
        <v>37</v>
      </c>
      <c r="B40" s="73" t="s">
        <v>4</v>
      </c>
      <c r="C40" s="73">
        <v>56</v>
      </c>
    </row>
    <row r="41" spans="1:3" x14ac:dyDescent="0.35">
      <c r="A41" s="73" t="s">
        <v>37</v>
      </c>
      <c r="B41" s="73" t="s">
        <v>24</v>
      </c>
      <c r="C41" s="73">
        <v>136</v>
      </c>
    </row>
    <row r="42" spans="1:3" x14ac:dyDescent="0.35">
      <c r="A42" s="73" t="s">
        <v>58</v>
      </c>
      <c r="B42" s="73" t="s">
        <v>3</v>
      </c>
      <c r="C42" s="73">
        <v>2289</v>
      </c>
    </row>
    <row r="43" spans="1:3" x14ac:dyDescent="0.35">
      <c r="A43" s="73" t="s">
        <v>58</v>
      </c>
      <c r="B43" s="73" t="s">
        <v>23</v>
      </c>
      <c r="C43" s="73">
        <v>334</v>
      </c>
    </row>
    <row r="44" spans="1:3" x14ac:dyDescent="0.35">
      <c r="A44" s="73" t="s">
        <v>58</v>
      </c>
      <c r="B44" s="73" t="s">
        <v>4</v>
      </c>
      <c r="C44" s="73">
        <v>31</v>
      </c>
    </row>
    <row r="45" spans="1:3" x14ac:dyDescent="0.35">
      <c r="A45" s="73" t="s">
        <v>58</v>
      </c>
      <c r="B45" s="73" t="s">
        <v>24</v>
      </c>
      <c r="C45" s="73">
        <v>102</v>
      </c>
    </row>
    <row r="46" spans="1:3" x14ac:dyDescent="0.35">
      <c r="A46" s="73" t="s">
        <v>76</v>
      </c>
      <c r="B46" s="73" t="s">
        <v>3</v>
      </c>
      <c r="C46" s="73">
        <v>2196</v>
      </c>
    </row>
    <row r="47" spans="1:3" x14ac:dyDescent="0.35">
      <c r="A47" s="73" t="s">
        <v>76</v>
      </c>
      <c r="B47" s="73" t="s">
        <v>23</v>
      </c>
      <c r="C47" s="73">
        <v>429</v>
      </c>
    </row>
    <row r="48" spans="1:3" x14ac:dyDescent="0.35">
      <c r="A48" s="73" t="s">
        <v>76</v>
      </c>
      <c r="B48" s="73" t="s">
        <v>4</v>
      </c>
      <c r="C48" s="73">
        <v>41</v>
      </c>
    </row>
    <row r="49" spans="1:3" x14ac:dyDescent="0.35">
      <c r="A49" s="73" t="s">
        <v>76</v>
      </c>
      <c r="B49" s="73" t="s">
        <v>24</v>
      </c>
      <c r="C49" s="73">
        <v>129</v>
      </c>
    </row>
    <row r="50" spans="1:3" x14ac:dyDescent="0.35">
      <c r="A50" s="73" t="s">
        <v>77</v>
      </c>
      <c r="B50" s="73" t="s">
        <v>3</v>
      </c>
      <c r="C50" s="73">
        <v>2184</v>
      </c>
    </row>
    <row r="51" spans="1:3" x14ac:dyDescent="0.35">
      <c r="A51" s="73" t="s">
        <v>77</v>
      </c>
      <c r="B51" s="73" t="s">
        <v>23</v>
      </c>
      <c r="C51" s="73">
        <v>415</v>
      </c>
    </row>
    <row r="52" spans="1:3" x14ac:dyDescent="0.35">
      <c r="A52" s="73" t="s">
        <v>77</v>
      </c>
      <c r="B52" s="73" t="s">
        <v>4</v>
      </c>
      <c r="C52" s="73">
        <v>52</v>
      </c>
    </row>
    <row r="53" spans="1:3" x14ac:dyDescent="0.35">
      <c r="A53" s="73" t="s">
        <v>77</v>
      </c>
      <c r="B53" s="73" t="s">
        <v>24</v>
      </c>
      <c r="C53" s="73">
        <v>128</v>
      </c>
    </row>
    <row r="54" spans="1:3" x14ac:dyDescent="0.35">
      <c r="A54" s="73" t="s">
        <v>78</v>
      </c>
      <c r="B54" s="73" t="s">
        <v>3</v>
      </c>
      <c r="C54" s="73">
        <v>2148</v>
      </c>
    </row>
    <row r="55" spans="1:3" x14ac:dyDescent="0.35">
      <c r="A55" s="73" t="s">
        <v>78</v>
      </c>
      <c r="B55" s="73" t="s">
        <v>23</v>
      </c>
      <c r="C55" s="73">
        <v>525</v>
      </c>
    </row>
    <row r="56" spans="1:3" x14ac:dyDescent="0.35">
      <c r="A56" s="73" t="s">
        <v>78</v>
      </c>
      <c r="B56" s="73" t="s">
        <v>4</v>
      </c>
      <c r="C56" s="73">
        <v>42</v>
      </c>
    </row>
    <row r="57" spans="1:3" x14ac:dyDescent="0.35">
      <c r="A57" s="73" t="s">
        <v>78</v>
      </c>
      <c r="B57" s="73" t="s">
        <v>24</v>
      </c>
      <c r="C57" s="73">
        <v>128</v>
      </c>
    </row>
    <row r="58" spans="1:3" x14ac:dyDescent="0.35">
      <c r="A58" s="17"/>
      <c r="B58" s="17"/>
      <c r="C58" s="17"/>
    </row>
    <row r="59" spans="1:3" x14ac:dyDescent="0.35">
      <c r="A59" s="17"/>
      <c r="B59" s="17"/>
      <c r="C59" s="17"/>
    </row>
    <row r="60" spans="1:3" x14ac:dyDescent="0.35">
      <c r="A60" s="17"/>
      <c r="B60" s="17"/>
      <c r="C60" s="17"/>
    </row>
    <row r="61" spans="1:3" x14ac:dyDescent="0.35">
      <c r="A61" s="17"/>
      <c r="B61" s="17"/>
      <c r="C61" s="17"/>
    </row>
    <row r="62" spans="1:3" x14ac:dyDescent="0.35">
      <c r="A62" s="17"/>
      <c r="B62" s="17"/>
      <c r="C62" s="17"/>
    </row>
    <row r="63" spans="1:3" x14ac:dyDescent="0.35">
      <c r="A63" s="17"/>
      <c r="B63" s="17"/>
      <c r="C63" s="17"/>
    </row>
    <row r="64" spans="1:3" x14ac:dyDescent="0.35">
      <c r="A64" s="17"/>
      <c r="B64" s="17"/>
      <c r="C64" s="17"/>
    </row>
    <row r="65" spans="1:3" x14ac:dyDescent="0.35">
      <c r="A65" s="17"/>
      <c r="B65" s="17"/>
      <c r="C65" s="17"/>
    </row>
    <row r="66" spans="1:3" x14ac:dyDescent="0.35">
      <c r="A66" s="17"/>
      <c r="B66" s="17"/>
      <c r="C66" s="17"/>
    </row>
    <row r="67" spans="1:3" x14ac:dyDescent="0.35">
      <c r="A67" s="17"/>
      <c r="B67" s="17"/>
      <c r="C67" s="17"/>
    </row>
    <row r="68" spans="1:3" x14ac:dyDescent="0.35">
      <c r="A68" s="17"/>
      <c r="B68" s="17"/>
      <c r="C68" s="17"/>
    </row>
    <row r="69" spans="1:3" x14ac:dyDescent="0.35">
      <c r="A69" s="17"/>
      <c r="B69" s="17"/>
      <c r="C69" s="17"/>
    </row>
    <row r="70" spans="1:3" x14ac:dyDescent="0.35">
      <c r="A70" s="17"/>
      <c r="B70" s="17"/>
      <c r="C70" s="17"/>
    </row>
    <row r="71" spans="1:3" x14ac:dyDescent="0.35">
      <c r="A71" s="17"/>
      <c r="B71" s="17"/>
      <c r="C71" s="17"/>
    </row>
    <row r="72" spans="1:3" x14ac:dyDescent="0.35">
      <c r="A72" s="17"/>
      <c r="B72" s="17"/>
      <c r="C72" s="17"/>
    </row>
    <row r="73" spans="1:3" x14ac:dyDescent="0.35">
      <c r="A73" s="17"/>
      <c r="B73" s="17"/>
      <c r="C73" s="17"/>
    </row>
    <row r="74" spans="1:3" x14ac:dyDescent="0.35">
      <c r="A74" s="17"/>
      <c r="B74" s="17"/>
      <c r="C74" s="17"/>
    </row>
    <row r="75" spans="1:3" x14ac:dyDescent="0.35">
      <c r="A75" s="17"/>
      <c r="B75" s="17"/>
      <c r="C75" s="17"/>
    </row>
    <row r="76" spans="1:3" x14ac:dyDescent="0.35">
      <c r="A76" s="17"/>
      <c r="B76" s="17"/>
      <c r="C76" s="17"/>
    </row>
    <row r="77" spans="1:3" x14ac:dyDescent="0.35">
      <c r="A77" s="17"/>
      <c r="B77" s="17"/>
      <c r="C77" s="17"/>
    </row>
    <row r="78" spans="1:3" x14ac:dyDescent="0.35">
      <c r="A78" s="17"/>
      <c r="B78" s="17"/>
      <c r="C78" s="17"/>
    </row>
    <row r="79" spans="1:3" x14ac:dyDescent="0.35">
      <c r="A79" s="17"/>
      <c r="B79" s="17"/>
      <c r="C79" s="17"/>
    </row>
    <row r="80" spans="1:3" x14ac:dyDescent="0.35">
      <c r="A80" s="17"/>
      <c r="B80" s="17"/>
      <c r="C80" s="17"/>
    </row>
    <row r="81" spans="1:3" x14ac:dyDescent="0.35">
      <c r="A81" s="17"/>
      <c r="B81" s="17"/>
      <c r="C81" s="17"/>
    </row>
    <row r="82" spans="1:3" x14ac:dyDescent="0.35">
      <c r="A82" s="17"/>
      <c r="B82" s="17"/>
      <c r="C82" s="17"/>
    </row>
    <row r="83" spans="1:3" x14ac:dyDescent="0.35">
      <c r="A83" s="17"/>
      <c r="B83" s="17"/>
      <c r="C83" s="17"/>
    </row>
    <row r="84" spans="1:3" x14ac:dyDescent="0.35">
      <c r="A84" s="17"/>
      <c r="B84" s="17"/>
      <c r="C84" s="17"/>
    </row>
    <row r="85" spans="1:3" x14ac:dyDescent="0.35">
      <c r="A85" s="17"/>
      <c r="B85" s="17"/>
      <c r="C85" s="17"/>
    </row>
    <row r="86" spans="1:3" x14ac:dyDescent="0.35">
      <c r="A86" s="17"/>
      <c r="B86" s="17"/>
      <c r="C86" s="17"/>
    </row>
    <row r="87" spans="1:3" x14ac:dyDescent="0.35">
      <c r="A87" s="17"/>
      <c r="B87" s="17"/>
      <c r="C87" s="17"/>
    </row>
    <row r="88" spans="1:3" x14ac:dyDescent="0.35">
      <c r="A88" s="17"/>
      <c r="B88" s="17"/>
      <c r="C88" s="17"/>
    </row>
    <row r="89" spans="1:3" x14ac:dyDescent="0.35">
      <c r="A89" s="17"/>
      <c r="B89" s="17"/>
      <c r="C89" s="1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CDF06-5137-4315-A8DB-480A2A5F8663}">
  <sheetPr>
    <tabColor rgb="FFFF0000"/>
  </sheetPr>
  <dimension ref="A1:C5"/>
  <sheetViews>
    <sheetView workbookViewId="0">
      <selection sqref="A1:C1"/>
    </sheetView>
  </sheetViews>
  <sheetFormatPr defaultRowHeight="14.5" x14ac:dyDescent="0.35"/>
  <sheetData>
    <row r="1" spans="1:3" x14ac:dyDescent="0.35">
      <c r="A1" s="7" t="s">
        <v>0</v>
      </c>
      <c r="B1" s="7" t="s">
        <v>71</v>
      </c>
      <c r="C1" s="7" t="s">
        <v>72</v>
      </c>
    </row>
    <row r="2" spans="1:3" x14ac:dyDescent="0.35">
      <c r="A2" t="s">
        <v>2</v>
      </c>
      <c r="B2" t="s">
        <v>3</v>
      </c>
      <c r="C2">
        <v>3682</v>
      </c>
    </row>
    <row r="3" spans="1:3" x14ac:dyDescent="0.35">
      <c r="A3" t="s">
        <v>2</v>
      </c>
      <c r="B3" t="s">
        <v>23</v>
      </c>
      <c r="C3">
        <v>495</v>
      </c>
    </row>
    <row r="4" spans="1:3" x14ac:dyDescent="0.35">
      <c r="A4" t="s">
        <v>2</v>
      </c>
      <c r="B4" t="s">
        <v>4</v>
      </c>
      <c r="C4">
        <v>49</v>
      </c>
    </row>
    <row r="5" spans="1:3" x14ac:dyDescent="0.35">
      <c r="A5" t="s">
        <v>2</v>
      </c>
      <c r="B5" t="s">
        <v>24</v>
      </c>
      <c r="C5">
        <v>141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"/>
  <sheetViews>
    <sheetView workbookViewId="0">
      <pane ySplit="3" topLeftCell="A4" activePane="bottomLeft" state="frozen"/>
      <selection pane="bottomLeft"/>
    </sheetView>
  </sheetViews>
  <sheetFormatPr defaultColWidth="9.08984375" defaultRowHeight="14.5" x14ac:dyDescent="0.35"/>
  <cols>
    <col min="1" max="1" width="12.08984375" style="2" customWidth="1"/>
    <col min="2" max="6" width="19.6328125" style="2" customWidth="1"/>
    <col min="7" max="7" width="9.08984375" style="2" customWidth="1"/>
    <col min="8" max="16384" width="9.08984375" style="2"/>
  </cols>
  <sheetData>
    <row r="1" spans="1:10" ht="18" x14ac:dyDescent="0.5">
      <c r="A1" s="45" t="s">
        <v>33</v>
      </c>
      <c r="B1" s="63"/>
      <c r="C1" s="63"/>
      <c r="D1" s="63"/>
      <c r="E1" s="63"/>
      <c r="F1" s="63"/>
      <c r="G1" s="1"/>
      <c r="H1" s="1"/>
      <c r="I1" s="1"/>
      <c r="J1" s="1"/>
    </row>
    <row r="2" spans="1:10" ht="33" customHeight="1" thickBot="1" x14ac:dyDescent="0.4">
      <c r="A2" s="38"/>
      <c r="B2" s="38"/>
      <c r="C2" s="46"/>
      <c r="D2" s="46" t="s">
        <v>1</v>
      </c>
      <c r="E2" s="46"/>
      <c r="F2" s="46"/>
    </row>
    <row r="3" spans="1:10" ht="30" customHeight="1" thickBot="1" x14ac:dyDescent="0.4">
      <c r="A3" s="47" t="s">
        <v>21</v>
      </c>
      <c r="B3" s="48" t="s">
        <v>22</v>
      </c>
      <c r="C3" s="49" t="s">
        <v>3</v>
      </c>
      <c r="D3" s="49" t="s">
        <v>23</v>
      </c>
      <c r="E3" s="49" t="s">
        <v>24</v>
      </c>
      <c r="F3" s="49" t="s">
        <v>4</v>
      </c>
    </row>
    <row r="4" spans="1:10" ht="15.5" x14ac:dyDescent="0.35">
      <c r="A4" s="38" t="s">
        <v>2</v>
      </c>
      <c r="B4" s="50" cm="1">
        <f t="array" ref="B4">SUMPRODUCT((Data_rescues_2009_10!$A$2:$A$89=FIRE0511a!$A4)*(Data_rescues_2009_10!$C$2:$C$89))</f>
        <v>4367</v>
      </c>
      <c r="C4" s="51" cm="1">
        <f t="array" ref="C4">SUMPRODUCT((Data_rescues_2009_10!$A$2:$A$89=FIRE0511a!$A4)*(Data_rescues_2009_10!$B$2:$B$89=FIRE0511a!C$3)*(Data_rescues_2009_10!$C$2:$C$89))</f>
        <v>3682</v>
      </c>
      <c r="D4" s="51" cm="1">
        <f t="array" ref="D4">SUMPRODUCT((Data_rescues_2009_10!$A$2:$A$89=FIRE0511a!$A4)*(Data_rescues_2009_10!$B$2:$B$89=FIRE0511a!D$3)*(Data_rescues_2009_10!$C$2:$C$89))</f>
        <v>495</v>
      </c>
      <c r="E4" s="51" cm="1">
        <f t="array" ref="E4">SUMPRODUCT((Data_rescues_2009_10!$A$2:$A$89=FIRE0511a!$A4)*(Data_rescues_2009_10!$B$2:$B$89=FIRE0511a!E$3)*(Data_rescues_2009_10!$C$2:$C$89))</f>
        <v>141</v>
      </c>
      <c r="F4" s="51" cm="1">
        <f t="array" ref="F4">SUMPRODUCT((Data_rescues_2009_10!$A$2:$A$89=FIRE0511a!$A4)*(Data_rescues_2009_10!$B$2:$B$89=FIRE0511a!F$3)*(Data_rescues_2009_10!$C$2:$C$89))</f>
        <v>49</v>
      </c>
      <c r="G4" s="5"/>
      <c r="H4" s="5"/>
      <c r="I4" s="5"/>
      <c r="J4" s="5"/>
    </row>
    <row r="5" spans="1:10" ht="15.5" x14ac:dyDescent="0.35">
      <c r="A5" s="38" t="s">
        <v>7</v>
      </c>
      <c r="B5" s="50">
        <f>SUMPRODUCT(('Data - rescues'!$A$2:$A$89=FIRE0511a!$A5)*('Data - rescues'!$C$2:$C$89))</f>
        <v>4164</v>
      </c>
      <c r="C5" s="51">
        <f>SUMPRODUCT(('Data - rescues'!$A$2:$A$89=FIRE0511a!$A5)*('Data - rescues'!$B$2:$B$89=FIRE0511a!C$3)*('Data - rescues'!$C$2:$C$89))</f>
        <v>3580</v>
      </c>
      <c r="D5" s="51">
        <f>SUMPRODUCT(('Data - rescues'!$A$2:$A$89=FIRE0511a!$A5)*('Data - rescues'!$B$2:$B$89=FIRE0511a!D$3)*('Data - rescues'!$C$2:$C$89))</f>
        <v>430</v>
      </c>
      <c r="E5" s="51">
        <f>SUMPRODUCT(('Data - rescues'!$A$2:$A$89=FIRE0511a!$A5)*('Data - rescues'!$B$2:$B$89=FIRE0511a!E$3)*('Data - rescues'!$C$2:$C$89))</f>
        <v>104</v>
      </c>
      <c r="F5" s="51">
        <f>SUMPRODUCT(('Data - rescues'!$A$2:$A$89=FIRE0511a!$A5)*('Data - rescues'!$B$2:$B$89=FIRE0511a!F$3)*('Data - rescues'!$C$2:$C$89))</f>
        <v>50</v>
      </c>
      <c r="G5" s="5"/>
      <c r="H5" s="5"/>
      <c r="I5" s="5"/>
      <c r="J5" s="5"/>
    </row>
    <row r="6" spans="1:10" ht="15.5" x14ac:dyDescent="0.35">
      <c r="A6" s="38" t="s">
        <v>8</v>
      </c>
      <c r="B6" s="50">
        <f>SUMPRODUCT(('Data - rescues'!$A$2:$A$89=FIRE0511a!$A6)*('Data - rescues'!$C$2:$C$89))</f>
        <v>3915</v>
      </c>
      <c r="C6" s="51">
        <f>SUMPRODUCT(('Data - rescues'!$A$2:$A$89=FIRE0511a!$A6)*('Data - rescues'!$B$2:$B$89=FIRE0511a!C$3)*('Data - rescues'!$C$2:$C$89))</f>
        <v>3307</v>
      </c>
      <c r="D6" s="51">
        <f>SUMPRODUCT(('Data - rescues'!$A$2:$A$89=FIRE0511a!$A6)*('Data - rescues'!$B$2:$B$89=FIRE0511a!D$3)*('Data - rescues'!$C$2:$C$89))</f>
        <v>437</v>
      </c>
      <c r="E6" s="51">
        <f>SUMPRODUCT(('Data - rescues'!$A$2:$A$89=FIRE0511a!$A6)*('Data - rescues'!$B$2:$B$89=FIRE0511a!E$3)*('Data - rescues'!$C$2:$C$89))</f>
        <v>121</v>
      </c>
      <c r="F6" s="51">
        <f>SUMPRODUCT(('Data - rescues'!$A$2:$A$89=FIRE0511a!$A6)*('Data - rescues'!$B$2:$B$89=FIRE0511a!F$3)*('Data - rescues'!$C$2:$C$89))</f>
        <v>50</v>
      </c>
      <c r="G6" s="5"/>
      <c r="H6" s="5"/>
      <c r="I6" s="5"/>
      <c r="J6" s="5"/>
    </row>
    <row r="7" spans="1:10" ht="15.5" x14ac:dyDescent="0.35">
      <c r="A7" s="38" t="s">
        <v>9</v>
      </c>
      <c r="B7" s="50">
        <f>SUMPRODUCT(('Data - rescues'!$A$2:$A$89=FIRE0511a!$A7)*('Data - rescues'!$C$2:$C$89))</f>
        <v>3466</v>
      </c>
      <c r="C7" s="51">
        <f>SUMPRODUCT(('Data - rescues'!$A$2:$A$89=FIRE0511a!$A7)*('Data - rescues'!$B$2:$B$89=FIRE0511a!C$3)*('Data - rescues'!$C$2:$C$89))</f>
        <v>2991</v>
      </c>
      <c r="D7" s="51">
        <f>SUMPRODUCT(('Data - rescues'!$A$2:$A$89=FIRE0511a!$A7)*('Data - rescues'!$B$2:$B$89=FIRE0511a!D$3)*('Data - rescues'!$C$2:$C$89))</f>
        <v>327</v>
      </c>
      <c r="E7" s="51">
        <f>SUMPRODUCT(('Data - rescues'!$A$2:$A$89=FIRE0511a!$A7)*('Data - rescues'!$B$2:$B$89=FIRE0511a!E$3)*('Data - rescues'!$C$2:$C$89))</f>
        <v>99</v>
      </c>
      <c r="F7" s="51">
        <f>SUMPRODUCT(('Data - rescues'!$A$2:$A$89=FIRE0511a!$A7)*('Data - rescues'!$B$2:$B$89=FIRE0511a!F$3)*('Data - rescues'!$C$2:$C$89))</f>
        <v>49</v>
      </c>
      <c r="G7" s="5"/>
      <c r="H7" s="5"/>
      <c r="I7" s="5"/>
      <c r="J7" s="5"/>
    </row>
    <row r="8" spans="1:10" ht="15.5" x14ac:dyDescent="0.35">
      <c r="A8" s="38" t="s">
        <v>10</v>
      </c>
      <c r="B8" s="50">
        <f>SUMPRODUCT(('Data - rescues'!$A$2:$A$89=FIRE0511a!$A8)*('Data - rescues'!$C$2:$C$89))</f>
        <v>3308</v>
      </c>
      <c r="C8" s="51">
        <f>SUMPRODUCT(('Data - rescues'!$A$2:$A$89=FIRE0511a!$A8)*('Data - rescues'!$B$2:$B$89=FIRE0511a!C$3)*('Data - rescues'!$C$2:$C$89))</f>
        <v>2720</v>
      </c>
      <c r="D8" s="51">
        <f>SUMPRODUCT(('Data - rescues'!$A$2:$A$89=FIRE0511a!$A8)*('Data - rescues'!$B$2:$B$89=FIRE0511a!D$3)*('Data - rescues'!$C$2:$C$89))</f>
        <v>402</v>
      </c>
      <c r="E8" s="51">
        <f>SUMPRODUCT(('Data - rescues'!$A$2:$A$89=FIRE0511a!$A8)*('Data - rescues'!$B$2:$B$89=FIRE0511a!E$3)*('Data - rescues'!$C$2:$C$89))</f>
        <v>113</v>
      </c>
      <c r="F8" s="51">
        <f>SUMPRODUCT(('Data - rescues'!$A$2:$A$89=FIRE0511a!$A8)*('Data - rescues'!$B$2:$B$89=FIRE0511a!F$3)*('Data - rescues'!$C$2:$C$89))</f>
        <v>73</v>
      </c>
      <c r="G8" s="5"/>
      <c r="H8" s="5"/>
      <c r="I8" s="5"/>
      <c r="J8" s="5"/>
    </row>
    <row r="9" spans="1:10" ht="15.5" x14ac:dyDescent="0.35">
      <c r="A9" s="52" t="s">
        <v>11</v>
      </c>
      <c r="B9" s="50">
        <f>SUMPRODUCT(('Data - rescues'!$A$2:$A$89=FIRE0511a!$A9)*('Data - rescues'!$C$2:$C$89))</f>
        <v>3185</v>
      </c>
      <c r="C9" s="51">
        <f>SUMPRODUCT(('Data - rescues'!$A$2:$A$89=FIRE0511a!$A9)*('Data - rescues'!$B$2:$B$89=FIRE0511a!C$3)*('Data - rescues'!$C$2:$C$89))</f>
        <v>2614</v>
      </c>
      <c r="D9" s="51">
        <f>SUMPRODUCT(('Data - rescues'!$A$2:$A$89=FIRE0511a!$A9)*('Data - rescues'!$B$2:$B$89=FIRE0511a!D$3)*('Data - rescues'!$C$2:$C$89))</f>
        <v>400</v>
      </c>
      <c r="E9" s="51">
        <f>SUMPRODUCT(('Data - rescues'!$A$2:$A$89=FIRE0511a!$A9)*('Data - rescues'!$B$2:$B$89=FIRE0511a!E$3)*('Data - rescues'!$C$2:$C$89))</f>
        <v>140</v>
      </c>
      <c r="F9" s="51">
        <f>SUMPRODUCT(('Data - rescues'!$A$2:$A$89=FIRE0511a!$A9)*('Data - rescues'!$B$2:$B$89=FIRE0511a!F$3)*('Data - rescues'!$C$2:$C$89))</f>
        <v>31</v>
      </c>
      <c r="G9" s="5"/>
      <c r="H9" s="5"/>
      <c r="I9" s="5"/>
      <c r="J9" s="5"/>
    </row>
    <row r="10" spans="1:10" ht="15.5" x14ac:dyDescent="0.35">
      <c r="A10" s="53" t="s">
        <v>12</v>
      </c>
      <c r="B10" s="50">
        <f>SUMPRODUCT(('Data - rescues'!$A$2:$A$89=FIRE0511a!$A10)*('Data - rescues'!$C$2:$C$89))</f>
        <v>3296</v>
      </c>
      <c r="C10" s="51">
        <f>SUMPRODUCT(('Data - rescues'!$A$2:$A$89=FIRE0511a!$A10)*('Data - rescues'!$B$2:$B$89=FIRE0511a!C$3)*('Data - rescues'!$C$2:$C$89))</f>
        <v>2563</v>
      </c>
      <c r="D10" s="51">
        <f>SUMPRODUCT(('Data - rescues'!$A$2:$A$89=FIRE0511a!$A10)*('Data - rescues'!$B$2:$B$89=FIRE0511a!D$3)*('Data - rescues'!$C$2:$C$89))</f>
        <v>565</v>
      </c>
      <c r="E10" s="51">
        <f>SUMPRODUCT(('Data - rescues'!$A$2:$A$89=FIRE0511a!$A10)*('Data - rescues'!$B$2:$B$89=FIRE0511a!E$3)*('Data - rescues'!$C$2:$C$89))</f>
        <v>129</v>
      </c>
      <c r="F10" s="51">
        <f>SUMPRODUCT(('Data - rescues'!$A$2:$A$89=FIRE0511a!$A10)*('Data - rescues'!$B$2:$B$89=FIRE0511a!F$3)*('Data - rescues'!$C$2:$C$89))</f>
        <v>39</v>
      </c>
      <c r="G10" s="5"/>
      <c r="H10" s="5"/>
      <c r="I10" s="5"/>
      <c r="J10" s="5"/>
    </row>
    <row r="11" spans="1:10" ht="15.5" x14ac:dyDescent="0.35">
      <c r="A11" s="53" t="s">
        <v>13</v>
      </c>
      <c r="B11" s="50">
        <f>SUMPRODUCT(('Data - rescues'!$A$2:$A$89=FIRE0511a!$A11)*('Data - rescues'!$C$2:$C$89))</f>
        <v>3210</v>
      </c>
      <c r="C11" s="51">
        <f>SUMPRODUCT(('Data - rescues'!$A$2:$A$89=FIRE0511a!$A11)*('Data - rescues'!$B$2:$B$89=FIRE0511a!C$3)*('Data - rescues'!$C$2:$C$89))</f>
        <v>2430</v>
      </c>
      <c r="D11" s="51">
        <f>SUMPRODUCT(('Data - rescues'!$A$2:$A$89=FIRE0511a!$A11)*('Data - rescues'!$B$2:$B$89=FIRE0511a!D$3)*('Data - rescues'!$C$2:$C$89))</f>
        <v>617</v>
      </c>
      <c r="E11" s="51">
        <f>SUMPRODUCT(('Data - rescues'!$A$2:$A$89=FIRE0511a!$A11)*('Data - rescues'!$B$2:$B$89=FIRE0511a!E$3)*('Data - rescues'!$C$2:$C$89))</f>
        <v>127</v>
      </c>
      <c r="F11" s="51">
        <f>SUMPRODUCT(('Data - rescues'!$A$2:$A$89=FIRE0511a!$A11)*('Data - rescues'!$B$2:$B$89=FIRE0511a!F$3)*('Data - rescues'!$C$2:$C$89))</f>
        <v>36</v>
      </c>
      <c r="G11" s="5"/>
      <c r="H11" s="5"/>
      <c r="I11" s="5"/>
      <c r="J11" s="5"/>
    </row>
    <row r="12" spans="1:10" s="4" customFormat="1" ht="15.5" x14ac:dyDescent="0.35">
      <c r="A12" s="52" t="s">
        <v>14</v>
      </c>
      <c r="B12" s="50">
        <f>SUMPRODUCT(('Data - rescues'!$A$2:$A$89=FIRE0511a!$A12)*('Data - rescues'!$C$2:$C$89))</f>
        <v>3125</v>
      </c>
      <c r="C12" s="51">
        <f>SUMPRODUCT(('Data - rescues'!$A$2:$A$89=FIRE0511a!$A12)*('Data - rescues'!$B$2:$B$89=FIRE0511a!C$3)*('Data - rescues'!$C$2:$C$89))</f>
        <v>2454</v>
      </c>
      <c r="D12" s="51">
        <f>SUMPRODUCT(('Data - rescues'!$A$2:$A$89=FIRE0511a!$A12)*('Data - rescues'!$B$2:$B$89=FIRE0511a!D$3)*('Data - rescues'!$C$2:$C$89))</f>
        <v>512</v>
      </c>
      <c r="E12" s="51">
        <f>SUMPRODUCT(('Data - rescues'!$A$2:$A$89=FIRE0511a!$A12)*('Data - rescues'!$B$2:$B$89=FIRE0511a!E$3)*('Data - rescues'!$C$2:$C$89))</f>
        <v>114</v>
      </c>
      <c r="F12" s="51">
        <f>SUMPRODUCT(('Data - rescues'!$A$2:$A$89=FIRE0511a!$A12)*('Data - rescues'!$B$2:$B$89=FIRE0511a!F$3)*('Data - rescues'!$C$2:$C$89))</f>
        <v>45</v>
      </c>
      <c r="G12" s="5"/>
      <c r="H12" s="5"/>
      <c r="I12" s="5"/>
      <c r="J12" s="5"/>
    </row>
    <row r="13" spans="1:10" s="4" customFormat="1" ht="15.5" x14ac:dyDescent="0.35">
      <c r="A13" s="52" t="s">
        <v>35</v>
      </c>
      <c r="B13" s="50">
        <f>SUMPRODUCT(('Data - rescues'!$A$2:$A$89=FIRE0511a!$A13)*('Data - rescues'!$C$2:$C$89))</f>
        <v>2988</v>
      </c>
      <c r="C13" s="51">
        <f>SUMPRODUCT(('Data - rescues'!$A$2:$A$89=FIRE0511a!$A13)*('Data - rescues'!$B$2:$B$89=FIRE0511a!C$3)*('Data - rescues'!$C$2:$C$89))</f>
        <v>2357</v>
      </c>
      <c r="D13" s="51">
        <f>SUMPRODUCT(('Data - rescues'!$A$2:$A$89=FIRE0511a!$A13)*('Data - rescues'!$B$2:$B$89=FIRE0511a!D$3)*('Data - rescues'!$C$2:$C$89))</f>
        <v>448</v>
      </c>
      <c r="E13" s="51">
        <f>SUMPRODUCT(('Data - rescues'!$A$2:$A$89=FIRE0511a!$A13)*('Data - rescues'!$B$2:$B$89=FIRE0511a!E$3)*('Data - rescues'!$C$2:$C$89))</f>
        <v>129</v>
      </c>
      <c r="F13" s="51">
        <f>SUMPRODUCT(('Data - rescues'!$A$2:$A$89=FIRE0511a!$A13)*('Data - rescues'!$B$2:$B$89=FIRE0511a!F$3)*('Data - rescues'!$C$2:$C$89))</f>
        <v>54</v>
      </c>
      <c r="G13" s="5"/>
      <c r="H13" s="5"/>
      <c r="I13" s="5"/>
      <c r="J13" s="5"/>
    </row>
    <row r="14" spans="1:10" s="4" customFormat="1" ht="15.5" x14ac:dyDescent="0.35">
      <c r="A14" s="52" t="s">
        <v>37</v>
      </c>
      <c r="B14" s="50">
        <f>SUMPRODUCT(('Data - rescues'!$A$2:$A$89=FIRE0511a!$A14)*('Data - rescues'!$C$2:$C$89))</f>
        <v>3015</v>
      </c>
      <c r="C14" s="51">
        <f>SUMPRODUCT(('Data - rescues'!$A$2:$A$89=FIRE0511a!$A14)*('Data - rescues'!$B$2:$B$89=FIRE0511a!C$3)*('Data - rescues'!$C$2:$C$89))</f>
        <v>2336</v>
      </c>
      <c r="D14" s="51">
        <f>SUMPRODUCT(('Data - rescues'!$A$2:$A$89=FIRE0511a!$A14)*('Data - rescues'!$B$2:$B$89=FIRE0511a!D$3)*('Data - rescues'!$C$2:$C$89))</f>
        <v>487</v>
      </c>
      <c r="E14" s="51">
        <f>SUMPRODUCT(('Data - rescues'!$A$2:$A$89=FIRE0511a!$A14)*('Data - rescues'!$B$2:$B$89=FIRE0511a!E$3)*('Data - rescues'!$C$2:$C$89))</f>
        <v>136</v>
      </c>
      <c r="F14" s="51">
        <f>SUMPRODUCT(('Data - rescues'!$A$2:$A$89=FIRE0511a!$A14)*('Data - rescues'!$B$2:$B$89=FIRE0511a!F$3)*('Data - rescues'!$C$2:$C$89))</f>
        <v>56</v>
      </c>
      <c r="G14" s="5"/>
      <c r="H14" s="5"/>
      <c r="I14" s="5"/>
      <c r="J14" s="5"/>
    </row>
    <row r="15" spans="1:10" s="4" customFormat="1" ht="15.5" x14ac:dyDescent="0.35">
      <c r="A15" s="52" t="s">
        <v>58</v>
      </c>
      <c r="B15" s="50">
        <f>SUMPRODUCT(('Data - rescues'!$A$2:$A$89=FIRE0511a!$A15)*('Data - rescues'!$C$2:$C$89))</f>
        <v>2756</v>
      </c>
      <c r="C15" s="51">
        <f>SUMPRODUCT(('Data - rescues'!$A$2:$A$89=FIRE0511a!$A15)*('Data - rescues'!$B$2:$B$89=FIRE0511a!C$3)*('Data - rescues'!$C$2:$C$89))</f>
        <v>2289</v>
      </c>
      <c r="D15" s="51">
        <f>SUMPRODUCT(('Data - rescues'!$A$2:$A$89=FIRE0511a!$A15)*('Data - rescues'!$B$2:$B$89=FIRE0511a!D$3)*('Data - rescues'!$C$2:$C$89))</f>
        <v>334</v>
      </c>
      <c r="E15" s="51">
        <f>SUMPRODUCT(('Data - rescues'!$A$2:$A$89=FIRE0511a!$A15)*('Data - rescues'!$B$2:$B$89=FIRE0511a!E$3)*('Data - rescues'!$C$2:$C$89))</f>
        <v>102</v>
      </c>
      <c r="F15" s="51">
        <f>SUMPRODUCT(('Data - rescues'!$A$2:$A$89=FIRE0511a!$A15)*('Data - rescues'!$B$2:$B$89=FIRE0511a!F$3)*('Data - rescues'!$C$2:$C$89))</f>
        <v>31</v>
      </c>
      <c r="G15" s="5"/>
      <c r="H15" s="5"/>
      <c r="I15" s="5"/>
      <c r="J15" s="5"/>
    </row>
    <row r="16" spans="1:10" s="4" customFormat="1" ht="15.5" x14ac:dyDescent="0.35">
      <c r="A16" s="52" t="s">
        <v>76</v>
      </c>
      <c r="B16" s="50">
        <f>SUMPRODUCT(('Data - rescues'!$A$2:$A$89=FIRE0511a!$A16)*('Data - rescues'!$C$2:$C$89))</f>
        <v>2795</v>
      </c>
      <c r="C16" s="51">
        <f>SUMPRODUCT(('Data - rescues'!$A$2:$A$89=FIRE0511a!$A16)*('Data - rescues'!$B$2:$B$89=FIRE0511a!C$3)*('Data - rescues'!$C$2:$C$89))</f>
        <v>2196</v>
      </c>
      <c r="D16" s="51">
        <f>SUMPRODUCT(('Data - rescues'!$A$2:$A$89=FIRE0511a!$A16)*('Data - rescues'!$B$2:$B$89=FIRE0511a!D$3)*('Data - rescues'!$C$2:$C$89))</f>
        <v>429</v>
      </c>
      <c r="E16" s="51">
        <f>SUMPRODUCT(('Data - rescues'!$A$2:$A$89=FIRE0511a!$A16)*('Data - rescues'!$B$2:$B$89=FIRE0511a!E$3)*('Data - rescues'!$C$2:$C$89))</f>
        <v>129</v>
      </c>
      <c r="F16" s="51">
        <f>SUMPRODUCT(('Data - rescues'!$A$2:$A$89=FIRE0511a!$A16)*('Data - rescues'!$B$2:$B$89=FIRE0511a!F$3)*('Data - rescues'!$C$2:$C$89))</f>
        <v>41</v>
      </c>
      <c r="G16" s="5"/>
      <c r="H16" s="5"/>
      <c r="I16" s="5"/>
      <c r="J16" s="5"/>
    </row>
    <row r="17" spans="1:10" s="4" customFormat="1" ht="15.5" x14ac:dyDescent="0.35">
      <c r="A17" s="52" t="s">
        <v>77</v>
      </c>
      <c r="B17" s="50">
        <f>SUMPRODUCT(('Data - rescues'!$A$2:$A$89=FIRE0511a!$A17)*('Data - rescues'!$C$2:$C$89))</f>
        <v>2779</v>
      </c>
      <c r="C17" s="51">
        <f>SUMPRODUCT(('Data - rescues'!$A$2:$A$89=FIRE0511a!$A17)*('Data - rescues'!$B$2:$B$89=FIRE0511a!C$3)*('Data - rescues'!$C$2:$C$89))</f>
        <v>2184</v>
      </c>
      <c r="D17" s="51">
        <f>SUMPRODUCT(('Data - rescues'!$A$2:$A$89=FIRE0511a!$A17)*('Data - rescues'!$B$2:$B$89=FIRE0511a!D$3)*('Data - rescues'!$C$2:$C$89))</f>
        <v>415</v>
      </c>
      <c r="E17" s="51">
        <f>SUMPRODUCT(('Data - rescues'!$A$2:$A$89=FIRE0511a!$A17)*('Data - rescues'!$B$2:$B$89=FIRE0511a!E$3)*('Data - rescues'!$C$2:$C$89))</f>
        <v>128</v>
      </c>
      <c r="F17" s="51">
        <f>SUMPRODUCT(('Data - rescues'!$A$2:$A$89=FIRE0511a!$A17)*('Data - rescues'!$B$2:$B$89=FIRE0511a!F$3)*('Data - rescues'!$C$2:$C$89))</f>
        <v>52</v>
      </c>
      <c r="G17" s="5"/>
      <c r="H17" s="5"/>
      <c r="I17" s="5"/>
      <c r="J17" s="5"/>
    </row>
    <row r="18" spans="1:10" s="4" customFormat="1" ht="16" thickBot="1" x14ac:dyDescent="0.4">
      <c r="A18" s="54" t="s">
        <v>78</v>
      </c>
      <c r="B18" s="55">
        <f>SUMPRODUCT(('Data - rescues'!$A$2:$A$89=FIRE0511a!$A18)*('Data - rescues'!$C$2:$C$89))</f>
        <v>2843</v>
      </c>
      <c r="C18" s="56">
        <f>SUMPRODUCT(('Data - rescues'!$A$2:$A$89=FIRE0511a!$A18)*('Data - rescues'!$B$2:$B$89=FIRE0511a!C$3)*('Data - rescues'!$C$2:$C$89))</f>
        <v>2148</v>
      </c>
      <c r="D18" s="56">
        <f>SUMPRODUCT(('Data - rescues'!$A$2:$A$89=FIRE0511a!$A18)*('Data - rescues'!$B$2:$B$89=FIRE0511a!D$3)*('Data - rescues'!$C$2:$C$89))</f>
        <v>525</v>
      </c>
      <c r="E18" s="56">
        <f>SUMPRODUCT(('Data - rescues'!$A$2:$A$89=FIRE0511a!$A18)*('Data - rescues'!$B$2:$B$89=FIRE0511a!E$3)*('Data - rescues'!$C$2:$C$89))</f>
        <v>128</v>
      </c>
      <c r="F18" s="56">
        <f>SUMPRODUCT(('Data - rescues'!$A$2:$A$89=FIRE0511a!$A18)*('Data - rescues'!$B$2:$B$89=FIRE0511a!F$3)*('Data - rescues'!$C$2:$C$89))</f>
        <v>42</v>
      </c>
      <c r="G18" s="5"/>
      <c r="H18" s="5"/>
      <c r="I18" s="5"/>
      <c r="J18" s="5"/>
    </row>
    <row r="19" spans="1:10" ht="32.25" customHeight="1" x14ac:dyDescent="0.35">
      <c r="A19" s="57" t="s">
        <v>25</v>
      </c>
      <c r="B19" s="38"/>
      <c r="C19" s="38"/>
      <c r="D19" s="38"/>
      <c r="E19" s="38"/>
      <c r="F19" s="38"/>
      <c r="G19" s="6"/>
      <c r="I19" s="6"/>
      <c r="J19" s="6"/>
    </row>
    <row r="20" spans="1:10" ht="15.5" x14ac:dyDescent="0.35">
      <c r="A20" s="38" t="s">
        <v>86</v>
      </c>
      <c r="B20" s="58"/>
      <c r="C20" s="58"/>
      <c r="D20" s="58"/>
      <c r="E20" s="58"/>
      <c r="F20" s="58"/>
    </row>
    <row r="21" spans="1:10" ht="15.5" x14ac:dyDescent="0.35">
      <c r="A21" s="38" t="s">
        <v>87</v>
      </c>
      <c r="B21" s="58"/>
      <c r="C21" s="58"/>
      <c r="D21" s="58"/>
      <c r="E21" s="58"/>
      <c r="F21" s="58"/>
    </row>
    <row r="22" spans="1:10" ht="28.5" customHeight="1" x14ac:dyDescent="0.35">
      <c r="A22" s="59" t="s">
        <v>83</v>
      </c>
      <c r="B22" s="60"/>
      <c r="C22" s="60"/>
      <c r="D22" s="60"/>
      <c r="E22" s="60"/>
      <c r="F22" s="60"/>
    </row>
    <row r="23" spans="1:10" ht="24.9" customHeight="1" x14ac:dyDescent="0.35">
      <c r="A23" s="38" t="s">
        <v>26</v>
      </c>
      <c r="B23" s="24"/>
      <c r="C23" s="24"/>
      <c r="D23" s="38"/>
      <c r="E23" s="38"/>
      <c r="F23" s="38"/>
    </row>
    <row r="24" spans="1:10" ht="15.5" x14ac:dyDescent="0.35">
      <c r="A24" s="24" t="s">
        <v>27</v>
      </c>
      <c r="B24" s="38"/>
      <c r="C24" s="38"/>
      <c r="D24" s="38"/>
      <c r="E24" s="38"/>
      <c r="F24" s="38"/>
    </row>
    <row r="25" spans="1:10" ht="24.9" customHeight="1" x14ac:dyDescent="0.35">
      <c r="A25" s="24" t="s">
        <v>85</v>
      </c>
      <c r="B25" s="38"/>
      <c r="C25" s="38"/>
      <c r="D25" s="38"/>
      <c r="E25" s="24"/>
      <c r="F25" s="61"/>
    </row>
    <row r="26" spans="1:10" ht="24.9" customHeight="1" x14ac:dyDescent="0.35">
      <c r="A26" s="38" t="s">
        <v>28</v>
      </c>
      <c r="B26" s="24"/>
      <c r="C26" s="24"/>
      <c r="D26" s="38"/>
      <c r="E26" s="60"/>
      <c r="F26" s="61"/>
    </row>
    <row r="27" spans="1:10" ht="15.5" x14ac:dyDescent="0.35">
      <c r="A27" s="24" t="s">
        <v>66</v>
      </c>
      <c r="B27" s="38"/>
      <c r="C27" s="38"/>
      <c r="D27" s="38"/>
      <c r="E27" s="38"/>
      <c r="F27" s="38"/>
    </row>
    <row r="28" spans="1:10" ht="15.5" x14ac:dyDescent="0.35">
      <c r="A28" s="62" t="s">
        <v>70</v>
      </c>
      <c r="B28" s="38"/>
      <c r="C28" s="38"/>
      <c r="D28" s="38"/>
      <c r="E28" s="38"/>
      <c r="F28" s="38"/>
    </row>
  </sheetData>
  <phoneticPr fontId="19" type="noConversion"/>
  <hyperlinks>
    <hyperlink ref="A27" r:id="rId1" xr:uid="{8BB2DBC9-B899-4392-884A-E05BB45DD330}"/>
    <hyperlink ref="A24" r:id="rId2" xr:uid="{CD6DB8CC-4E48-4F65-8A80-5725943563CB}"/>
    <hyperlink ref="A25" r:id="rId3" display="The statistics in this table are National Statistics." xr:uid="{11511E18-F5CC-431B-B884-54D43E974B90}"/>
  </hyperlinks>
  <pageMargins left="0.7" right="0.7" top="0.75" bottom="0.75" header="0.3" footer="0.3"/>
  <pageSetup paperSize="9"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83"/>
  <sheetViews>
    <sheetView workbookViewId="0"/>
  </sheetViews>
  <sheetFormatPr defaultColWidth="9.08984375" defaultRowHeight="14.5" x14ac:dyDescent="0.35"/>
  <cols>
    <col min="1" max="1" width="15" style="7" bestFit="1" customWidth="1"/>
    <col min="2" max="2" width="19" style="7" bestFit="1" customWidth="1"/>
    <col min="3" max="3" width="21.54296875" style="7" bestFit="1" customWidth="1"/>
    <col min="4" max="4" width="10.6328125" style="7" bestFit="1" customWidth="1"/>
    <col min="5" max="16384" width="9.08984375" style="7"/>
  </cols>
  <sheetData>
    <row r="1" spans="1:4" x14ac:dyDescent="0.35">
      <c r="A1" s="7" t="s">
        <v>0</v>
      </c>
      <c r="B1" s="7" t="s">
        <v>73</v>
      </c>
      <c r="C1" s="7" t="s">
        <v>71</v>
      </c>
      <c r="D1" s="7" t="s">
        <v>74</v>
      </c>
    </row>
    <row r="2" spans="1:4" x14ac:dyDescent="0.35">
      <c r="A2" s="73" t="s">
        <v>7</v>
      </c>
      <c r="B2" s="73" t="s">
        <v>34</v>
      </c>
      <c r="C2" s="73" t="s">
        <v>3</v>
      </c>
      <c r="D2" s="73">
        <v>2378</v>
      </c>
    </row>
    <row r="3" spans="1:4" x14ac:dyDescent="0.35">
      <c r="A3" s="73" t="s">
        <v>7</v>
      </c>
      <c r="B3" s="73" t="s">
        <v>15</v>
      </c>
      <c r="C3" s="73" t="s">
        <v>3</v>
      </c>
      <c r="D3" s="73">
        <v>7</v>
      </c>
    </row>
    <row r="4" spans="1:4" x14ac:dyDescent="0.35">
      <c r="A4" s="73" t="s">
        <v>7</v>
      </c>
      <c r="B4" s="73" t="s">
        <v>16</v>
      </c>
      <c r="C4" s="73" t="s">
        <v>3</v>
      </c>
      <c r="D4" s="73">
        <v>2</v>
      </c>
    </row>
    <row r="5" spans="1:4" x14ac:dyDescent="0.35">
      <c r="A5" s="73" t="s">
        <v>7</v>
      </c>
      <c r="B5" s="73" t="s">
        <v>17</v>
      </c>
      <c r="C5" s="73" t="s">
        <v>3</v>
      </c>
      <c r="D5" s="73">
        <v>45</v>
      </c>
    </row>
    <row r="6" spans="1:4" x14ac:dyDescent="0.35">
      <c r="A6" s="73" t="s">
        <v>7</v>
      </c>
      <c r="B6" s="73" t="s">
        <v>34</v>
      </c>
      <c r="C6" s="73" t="s">
        <v>23</v>
      </c>
      <c r="D6" s="73">
        <v>3692</v>
      </c>
    </row>
    <row r="7" spans="1:4" x14ac:dyDescent="0.35">
      <c r="A7" s="73" t="s">
        <v>7</v>
      </c>
      <c r="B7" s="73" t="s">
        <v>18</v>
      </c>
      <c r="C7" s="73" t="s">
        <v>23</v>
      </c>
      <c r="D7" s="73">
        <v>85</v>
      </c>
    </row>
    <row r="8" spans="1:4" x14ac:dyDescent="0.35">
      <c r="A8" s="73" t="s">
        <v>7</v>
      </c>
      <c r="B8" s="73" t="s">
        <v>15</v>
      </c>
      <c r="C8" s="73" t="s">
        <v>23</v>
      </c>
      <c r="D8" s="73">
        <v>204</v>
      </c>
    </row>
    <row r="9" spans="1:4" x14ac:dyDescent="0.35">
      <c r="A9" s="73" t="s">
        <v>7</v>
      </c>
      <c r="B9" s="73" t="s">
        <v>19</v>
      </c>
      <c r="C9" s="73" t="s">
        <v>23</v>
      </c>
      <c r="D9" s="73">
        <v>31</v>
      </c>
    </row>
    <row r="10" spans="1:4" x14ac:dyDescent="0.35">
      <c r="A10" s="73" t="s">
        <v>7</v>
      </c>
      <c r="B10" s="73" t="s">
        <v>16</v>
      </c>
      <c r="C10" s="73" t="s">
        <v>23</v>
      </c>
      <c r="D10" s="73">
        <v>110</v>
      </c>
    </row>
    <row r="11" spans="1:4" x14ac:dyDescent="0.35">
      <c r="A11" s="73" t="s">
        <v>7</v>
      </c>
      <c r="B11" s="73" t="s">
        <v>17</v>
      </c>
      <c r="C11" s="73" t="s">
        <v>23</v>
      </c>
      <c r="D11" s="73">
        <v>437</v>
      </c>
    </row>
    <row r="12" spans="1:4" x14ac:dyDescent="0.35">
      <c r="A12" s="73" t="s">
        <v>7</v>
      </c>
      <c r="B12" s="73" t="s">
        <v>20</v>
      </c>
      <c r="C12" s="73" t="s">
        <v>23</v>
      </c>
      <c r="D12" s="73">
        <v>4</v>
      </c>
    </row>
    <row r="13" spans="1:4" x14ac:dyDescent="0.35">
      <c r="A13" s="73" t="s">
        <v>7</v>
      </c>
      <c r="B13" s="73" t="s">
        <v>34</v>
      </c>
      <c r="C13" s="73" t="s">
        <v>4</v>
      </c>
      <c r="D13" s="73">
        <v>151</v>
      </c>
    </row>
    <row r="14" spans="1:4" x14ac:dyDescent="0.35">
      <c r="A14" s="73" t="s">
        <v>7</v>
      </c>
      <c r="B14" s="73" t="s">
        <v>18</v>
      </c>
      <c r="C14" s="73" t="s">
        <v>4</v>
      </c>
      <c r="D14" s="73">
        <v>6</v>
      </c>
    </row>
    <row r="15" spans="1:4" x14ac:dyDescent="0.35">
      <c r="A15" s="73" t="s">
        <v>7</v>
      </c>
      <c r="B15" s="73" t="s">
        <v>15</v>
      </c>
      <c r="C15" s="73" t="s">
        <v>4</v>
      </c>
      <c r="D15" s="73">
        <v>17</v>
      </c>
    </row>
    <row r="16" spans="1:4" x14ac:dyDescent="0.35">
      <c r="A16" s="73" t="s">
        <v>7</v>
      </c>
      <c r="B16" s="73" t="s">
        <v>16</v>
      </c>
      <c r="C16" s="73" t="s">
        <v>4</v>
      </c>
      <c r="D16" s="73">
        <v>6</v>
      </c>
    </row>
    <row r="17" spans="1:4" x14ac:dyDescent="0.35">
      <c r="A17" s="73" t="s">
        <v>7</v>
      </c>
      <c r="B17" s="73" t="s">
        <v>17</v>
      </c>
      <c r="C17" s="73" t="s">
        <v>4</v>
      </c>
      <c r="D17" s="73">
        <v>21</v>
      </c>
    </row>
    <row r="18" spans="1:4" x14ac:dyDescent="0.35">
      <c r="A18" s="73" t="s">
        <v>7</v>
      </c>
      <c r="B18" s="73" t="s">
        <v>34</v>
      </c>
      <c r="C18" s="73" t="s">
        <v>24</v>
      </c>
      <c r="D18" s="73">
        <v>1586</v>
      </c>
    </row>
    <row r="19" spans="1:4" x14ac:dyDescent="0.35">
      <c r="A19" s="73" t="s">
        <v>7</v>
      </c>
      <c r="B19" s="73" t="s">
        <v>15</v>
      </c>
      <c r="C19" s="73" t="s">
        <v>24</v>
      </c>
      <c r="D19" s="73">
        <v>22</v>
      </c>
    </row>
    <row r="20" spans="1:4" x14ac:dyDescent="0.35">
      <c r="A20" s="73" t="s">
        <v>7</v>
      </c>
      <c r="B20" s="73" t="s">
        <v>19</v>
      </c>
      <c r="C20" s="73" t="s">
        <v>24</v>
      </c>
      <c r="D20" s="73">
        <v>1</v>
      </c>
    </row>
    <row r="21" spans="1:4" x14ac:dyDescent="0.35">
      <c r="A21" s="73" t="s">
        <v>7</v>
      </c>
      <c r="B21" s="73" t="s">
        <v>16</v>
      </c>
      <c r="C21" s="73" t="s">
        <v>24</v>
      </c>
      <c r="D21" s="73">
        <v>6</v>
      </c>
    </row>
    <row r="22" spans="1:4" x14ac:dyDescent="0.35">
      <c r="A22" s="73" t="s">
        <v>7</v>
      </c>
      <c r="B22" s="73" t="s">
        <v>17</v>
      </c>
      <c r="C22" s="73" t="s">
        <v>24</v>
      </c>
      <c r="D22" s="73">
        <v>35</v>
      </c>
    </row>
    <row r="23" spans="1:4" x14ac:dyDescent="0.35">
      <c r="A23" s="73" t="s">
        <v>8</v>
      </c>
      <c r="B23" s="73" t="s">
        <v>34</v>
      </c>
      <c r="C23" s="73" t="s">
        <v>3</v>
      </c>
      <c r="D23" s="73">
        <v>2301</v>
      </c>
    </row>
    <row r="24" spans="1:4" x14ac:dyDescent="0.35">
      <c r="A24" s="73" t="s">
        <v>8</v>
      </c>
      <c r="B24" s="73" t="s">
        <v>18</v>
      </c>
      <c r="C24" s="73" t="s">
        <v>3</v>
      </c>
      <c r="D24" s="73">
        <v>1</v>
      </c>
    </row>
    <row r="25" spans="1:4" x14ac:dyDescent="0.35">
      <c r="A25" s="73" t="s">
        <v>8</v>
      </c>
      <c r="B25" s="73" t="s">
        <v>15</v>
      </c>
      <c r="C25" s="73" t="s">
        <v>3</v>
      </c>
      <c r="D25" s="73">
        <v>13</v>
      </c>
    </row>
    <row r="26" spans="1:4" x14ac:dyDescent="0.35">
      <c r="A26" s="73" t="s">
        <v>8</v>
      </c>
      <c r="B26" s="73" t="s">
        <v>16</v>
      </c>
      <c r="C26" s="73" t="s">
        <v>3</v>
      </c>
      <c r="D26" s="73">
        <v>2</v>
      </c>
    </row>
    <row r="27" spans="1:4" x14ac:dyDescent="0.35">
      <c r="A27" s="73" t="s">
        <v>8</v>
      </c>
      <c r="B27" s="73" t="s">
        <v>17</v>
      </c>
      <c r="C27" s="73" t="s">
        <v>3</v>
      </c>
      <c r="D27" s="73">
        <v>46</v>
      </c>
    </row>
    <row r="28" spans="1:4" x14ac:dyDescent="0.35">
      <c r="A28" s="73" t="s">
        <v>8</v>
      </c>
      <c r="B28" s="73" t="s">
        <v>34</v>
      </c>
      <c r="C28" s="73" t="s">
        <v>23</v>
      </c>
      <c r="D28" s="73">
        <v>3471</v>
      </c>
    </row>
    <row r="29" spans="1:4" x14ac:dyDescent="0.35">
      <c r="A29" s="73" t="s">
        <v>8</v>
      </c>
      <c r="B29" s="73" t="s">
        <v>18</v>
      </c>
      <c r="C29" s="73" t="s">
        <v>23</v>
      </c>
      <c r="D29" s="73">
        <v>69</v>
      </c>
    </row>
    <row r="30" spans="1:4" x14ac:dyDescent="0.35">
      <c r="A30" s="73" t="s">
        <v>8</v>
      </c>
      <c r="B30" s="73" t="s">
        <v>15</v>
      </c>
      <c r="C30" s="73" t="s">
        <v>23</v>
      </c>
      <c r="D30" s="73">
        <v>213</v>
      </c>
    </row>
    <row r="31" spans="1:4" x14ac:dyDescent="0.35">
      <c r="A31" s="73" t="s">
        <v>8</v>
      </c>
      <c r="B31" s="73" t="s">
        <v>19</v>
      </c>
      <c r="C31" s="73" t="s">
        <v>23</v>
      </c>
      <c r="D31" s="73">
        <v>30</v>
      </c>
    </row>
    <row r="32" spans="1:4" x14ac:dyDescent="0.35">
      <c r="A32" s="73" t="s">
        <v>8</v>
      </c>
      <c r="B32" s="73" t="s">
        <v>16</v>
      </c>
      <c r="C32" s="73" t="s">
        <v>23</v>
      </c>
      <c r="D32" s="73">
        <v>90</v>
      </c>
    </row>
    <row r="33" spans="1:4" x14ac:dyDescent="0.35">
      <c r="A33" s="73" t="s">
        <v>8</v>
      </c>
      <c r="B33" s="73" t="s">
        <v>17</v>
      </c>
      <c r="C33" s="73" t="s">
        <v>23</v>
      </c>
      <c r="D33" s="73">
        <v>431</v>
      </c>
    </row>
    <row r="34" spans="1:4" x14ac:dyDescent="0.35">
      <c r="A34" s="73" t="s">
        <v>8</v>
      </c>
      <c r="B34" s="73" t="s">
        <v>20</v>
      </c>
      <c r="C34" s="73" t="s">
        <v>23</v>
      </c>
      <c r="D34" s="73">
        <v>3</v>
      </c>
    </row>
    <row r="35" spans="1:4" x14ac:dyDescent="0.35">
      <c r="A35" s="73" t="s">
        <v>8</v>
      </c>
      <c r="B35" s="73" t="s">
        <v>34</v>
      </c>
      <c r="C35" s="73" t="s">
        <v>4</v>
      </c>
      <c r="D35" s="73">
        <v>151</v>
      </c>
    </row>
    <row r="36" spans="1:4" x14ac:dyDescent="0.35">
      <c r="A36" s="73" t="s">
        <v>8</v>
      </c>
      <c r="B36" s="73" t="s">
        <v>18</v>
      </c>
      <c r="C36" s="73" t="s">
        <v>4</v>
      </c>
      <c r="D36" s="73">
        <v>10</v>
      </c>
    </row>
    <row r="37" spans="1:4" x14ac:dyDescent="0.35">
      <c r="A37" s="73" t="s">
        <v>8</v>
      </c>
      <c r="B37" s="73" t="s">
        <v>15</v>
      </c>
      <c r="C37" s="73" t="s">
        <v>4</v>
      </c>
      <c r="D37" s="73">
        <v>15</v>
      </c>
    </row>
    <row r="38" spans="1:4" x14ac:dyDescent="0.35">
      <c r="A38" s="73" t="s">
        <v>8</v>
      </c>
      <c r="B38" s="73" t="s">
        <v>16</v>
      </c>
      <c r="C38" s="73" t="s">
        <v>4</v>
      </c>
      <c r="D38" s="73">
        <v>6</v>
      </c>
    </row>
    <row r="39" spans="1:4" x14ac:dyDescent="0.35">
      <c r="A39" s="73" t="s">
        <v>8</v>
      </c>
      <c r="B39" s="73" t="s">
        <v>17</v>
      </c>
      <c r="C39" s="73" t="s">
        <v>4</v>
      </c>
      <c r="D39" s="73">
        <v>18</v>
      </c>
    </row>
    <row r="40" spans="1:4" x14ac:dyDescent="0.35">
      <c r="A40" s="73" t="s">
        <v>8</v>
      </c>
      <c r="B40" s="73" t="s">
        <v>34</v>
      </c>
      <c r="C40" s="73" t="s">
        <v>24</v>
      </c>
      <c r="D40" s="73">
        <v>1431</v>
      </c>
    </row>
    <row r="41" spans="1:4" x14ac:dyDescent="0.35">
      <c r="A41" s="73" t="s">
        <v>8</v>
      </c>
      <c r="B41" s="73" t="s">
        <v>18</v>
      </c>
      <c r="C41" s="73" t="s">
        <v>24</v>
      </c>
      <c r="D41" s="73">
        <v>1</v>
      </c>
    </row>
    <row r="42" spans="1:4" x14ac:dyDescent="0.35">
      <c r="A42" s="73" t="s">
        <v>8</v>
      </c>
      <c r="B42" s="73" t="s">
        <v>15</v>
      </c>
      <c r="C42" s="73" t="s">
        <v>24</v>
      </c>
      <c r="D42" s="73">
        <v>20</v>
      </c>
    </row>
    <row r="43" spans="1:4" x14ac:dyDescent="0.35">
      <c r="A43" s="73" t="s">
        <v>8</v>
      </c>
      <c r="B43" s="73" t="s">
        <v>16</v>
      </c>
      <c r="C43" s="73" t="s">
        <v>24</v>
      </c>
      <c r="D43" s="73">
        <v>2</v>
      </c>
    </row>
    <row r="44" spans="1:4" x14ac:dyDescent="0.35">
      <c r="A44" s="73" t="s">
        <v>8</v>
      </c>
      <c r="B44" s="73" t="s">
        <v>17</v>
      </c>
      <c r="C44" s="73" t="s">
        <v>24</v>
      </c>
      <c r="D44" s="73">
        <v>28</v>
      </c>
    </row>
    <row r="45" spans="1:4" x14ac:dyDescent="0.35">
      <c r="A45" s="73" t="s">
        <v>8</v>
      </c>
      <c r="B45" s="73" t="s">
        <v>20</v>
      </c>
      <c r="C45" s="73" t="s">
        <v>24</v>
      </c>
      <c r="D45" s="73">
        <v>1</v>
      </c>
    </row>
    <row r="46" spans="1:4" x14ac:dyDescent="0.35">
      <c r="A46" s="73" t="s">
        <v>9</v>
      </c>
      <c r="B46" s="73" t="s">
        <v>34</v>
      </c>
      <c r="C46" s="73" t="s">
        <v>3</v>
      </c>
      <c r="D46" s="73">
        <v>2198</v>
      </c>
    </row>
    <row r="47" spans="1:4" x14ac:dyDescent="0.35">
      <c r="A47" s="73" t="s">
        <v>9</v>
      </c>
      <c r="B47" s="73" t="s">
        <v>15</v>
      </c>
      <c r="C47" s="73" t="s">
        <v>3</v>
      </c>
      <c r="D47" s="73">
        <v>2</v>
      </c>
    </row>
    <row r="48" spans="1:4" x14ac:dyDescent="0.35">
      <c r="A48" s="73" t="s">
        <v>9</v>
      </c>
      <c r="B48" s="73" t="s">
        <v>17</v>
      </c>
      <c r="C48" s="73" t="s">
        <v>3</v>
      </c>
      <c r="D48" s="73">
        <v>53</v>
      </c>
    </row>
    <row r="49" spans="1:4" x14ac:dyDescent="0.35">
      <c r="A49" s="73" t="s">
        <v>9</v>
      </c>
      <c r="B49" s="73" t="s">
        <v>34</v>
      </c>
      <c r="C49" s="73" t="s">
        <v>23</v>
      </c>
      <c r="D49" s="73">
        <v>2889</v>
      </c>
    </row>
    <row r="50" spans="1:4" x14ac:dyDescent="0.35">
      <c r="A50" s="73" t="s">
        <v>9</v>
      </c>
      <c r="B50" s="73" t="s">
        <v>18</v>
      </c>
      <c r="C50" s="73" t="s">
        <v>23</v>
      </c>
      <c r="D50" s="73">
        <v>60</v>
      </c>
    </row>
    <row r="51" spans="1:4" x14ac:dyDescent="0.35">
      <c r="A51" s="73" t="s">
        <v>9</v>
      </c>
      <c r="B51" s="73" t="s">
        <v>15</v>
      </c>
      <c r="C51" s="73" t="s">
        <v>23</v>
      </c>
      <c r="D51" s="73">
        <v>185</v>
      </c>
    </row>
    <row r="52" spans="1:4" x14ac:dyDescent="0.35">
      <c r="A52" s="73" t="s">
        <v>9</v>
      </c>
      <c r="B52" s="73" t="s">
        <v>19</v>
      </c>
      <c r="C52" s="73" t="s">
        <v>23</v>
      </c>
      <c r="D52" s="73">
        <v>17</v>
      </c>
    </row>
    <row r="53" spans="1:4" x14ac:dyDescent="0.35">
      <c r="A53" s="73" t="s">
        <v>9</v>
      </c>
      <c r="B53" s="73" t="s">
        <v>16</v>
      </c>
      <c r="C53" s="73" t="s">
        <v>23</v>
      </c>
      <c r="D53" s="73">
        <v>76</v>
      </c>
    </row>
    <row r="54" spans="1:4" x14ac:dyDescent="0.35">
      <c r="A54" s="73" t="s">
        <v>9</v>
      </c>
      <c r="B54" s="73" t="s">
        <v>17</v>
      </c>
      <c r="C54" s="73" t="s">
        <v>23</v>
      </c>
      <c r="D54" s="73">
        <v>371</v>
      </c>
    </row>
    <row r="55" spans="1:4" x14ac:dyDescent="0.35">
      <c r="A55" s="73" t="s">
        <v>9</v>
      </c>
      <c r="B55" s="73" t="s">
        <v>20</v>
      </c>
      <c r="C55" s="73" t="s">
        <v>23</v>
      </c>
      <c r="D55" s="73">
        <v>2</v>
      </c>
    </row>
    <row r="56" spans="1:4" x14ac:dyDescent="0.35">
      <c r="A56" s="73" t="s">
        <v>9</v>
      </c>
      <c r="B56" s="73" t="s">
        <v>34</v>
      </c>
      <c r="C56" s="73" t="s">
        <v>4</v>
      </c>
      <c r="D56" s="73">
        <v>129</v>
      </c>
    </row>
    <row r="57" spans="1:4" x14ac:dyDescent="0.35">
      <c r="A57" s="73" t="s">
        <v>9</v>
      </c>
      <c r="B57" s="73" t="s">
        <v>18</v>
      </c>
      <c r="C57" s="73" t="s">
        <v>4</v>
      </c>
      <c r="D57" s="73">
        <v>5</v>
      </c>
    </row>
    <row r="58" spans="1:4" x14ac:dyDescent="0.35">
      <c r="A58" s="73" t="s">
        <v>9</v>
      </c>
      <c r="B58" s="73" t="s">
        <v>15</v>
      </c>
      <c r="C58" s="73" t="s">
        <v>4</v>
      </c>
      <c r="D58" s="73">
        <v>11</v>
      </c>
    </row>
    <row r="59" spans="1:4" x14ac:dyDescent="0.35">
      <c r="A59" s="73" t="s">
        <v>9</v>
      </c>
      <c r="B59" s="73" t="s">
        <v>19</v>
      </c>
      <c r="C59" s="73" t="s">
        <v>4</v>
      </c>
      <c r="D59" s="73">
        <v>1</v>
      </c>
    </row>
    <row r="60" spans="1:4" x14ac:dyDescent="0.35">
      <c r="A60" s="73" t="s">
        <v>9</v>
      </c>
      <c r="B60" s="73" t="s">
        <v>16</v>
      </c>
      <c r="C60" s="73" t="s">
        <v>4</v>
      </c>
      <c r="D60" s="73">
        <v>3</v>
      </c>
    </row>
    <row r="61" spans="1:4" x14ac:dyDescent="0.35">
      <c r="A61" s="73" t="s">
        <v>9</v>
      </c>
      <c r="B61" s="73" t="s">
        <v>17</v>
      </c>
      <c r="C61" s="73" t="s">
        <v>4</v>
      </c>
      <c r="D61" s="73">
        <v>23</v>
      </c>
    </row>
    <row r="62" spans="1:4" x14ac:dyDescent="0.35">
      <c r="A62" s="73" t="s">
        <v>9</v>
      </c>
      <c r="B62" s="73" t="s">
        <v>34</v>
      </c>
      <c r="C62" s="73" t="s">
        <v>24</v>
      </c>
      <c r="D62" s="73">
        <v>1254</v>
      </c>
    </row>
    <row r="63" spans="1:4" x14ac:dyDescent="0.35">
      <c r="A63" s="73" t="s">
        <v>9</v>
      </c>
      <c r="B63" s="73" t="s">
        <v>18</v>
      </c>
      <c r="C63" s="73" t="s">
        <v>24</v>
      </c>
      <c r="D63" s="73">
        <v>1</v>
      </c>
    </row>
    <row r="64" spans="1:4" x14ac:dyDescent="0.35">
      <c r="A64" s="73" t="s">
        <v>9</v>
      </c>
      <c r="B64" s="73" t="s">
        <v>15</v>
      </c>
      <c r="C64" s="73" t="s">
        <v>24</v>
      </c>
      <c r="D64" s="73">
        <v>16</v>
      </c>
    </row>
    <row r="65" spans="1:4" x14ac:dyDescent="0.35">
      <c r="A65" s="73" t="s">
        <v>9</v>
      </c>
      <c r="B65" s="73" t="s">
        <v>19</v>
      </c>
      <c r="C65" s="73" t="s">
        <v>24</v>
      </c>
      <c r="D65" s="73">
        <v>1</v>
      </c>
    </row>
    <row r="66" spans="1:4" x14ac:dyDescent="0.35">
      <c r="A66" s="73" t="s">
        <v>9</v>
      </c>
      <c r="B66" s="73" t="s">
        <v>16</v>
      </c>
      <c r="C66" s="73" t="s">
        <v>24</v>
      </c>
      <c r="D66" s="73">
        <v>1</v>
      </c>
    </row>
    <row r="67" spans="1:4" x14ac:dyDescent="0.35">
      <c r="A67" s="73" t="s">
        <v>9</v>
      </c>
      <c r="B67" s="73" t="s">
        <v>17</v>
      </c>
      <c r="C67" s="73" t="s">
        <v>24</v>
      </c>
      <c r="D67" s="73">
        <v>35</v>
      </c>
    </row>
    <row r="68" spans="1:4" x14ac:dyDescent="0.35">
      <c r="A68" s="73" t="s">
        <v>9</v>
      </c>
      <c r="B68" s="73" t="s">
        <v>20</v>
      </c>
      <c r="C68" s="73" t="s">
        <v>24</v>
      </c>
      <c r="D68" s="73">
        <v>1</v>
      </c>
    </row>
    <row r="69" spans="1:4" x14ac:dyDescent="0.35">
      <c r="A69" s="73" t="s">
        <v>10</v>
      </c>
      <c r="B69" s="73" t="s">
        <v>34</v>
      </c>
      <c r="C69" s="73" t="s">
        <v>3</v>
      </c>
      <c r="D69" s="73">
        <v>2258</v>
      </c>
    </row>
    <row r="70" spans="1:4" x14ac:dyDescent="0.35">
      <c r="A70" s="73" t="s">
        <v>10</v>
      </c>
      <c r="B70" s="73" t="s">
        <v>15</v>
      </c>
      <c r="C70" s="73" t="s">
        <v>3</v>
      </c>
      <c r="D70" s="73">
        <v>3</v>
      </c>
    </row>
    <row r="71" spans="1:4" x14ac:dyDescent="0.35">
      <c r="A71" s="73" t="s">
        <v>10</v>
      </c>
      <c r="B71" s="73" t="s">
        <v>16</v>
      </c>
      <c r="C71" s="73" t="s">
        <v>3</v>
      </c>
      <c r="D71" s="73">
        <v>2</v>
      </c>
    </row>
    <row r="72" spans="1:4" x14ac:dyDescent="0.35">
      <c r="A72" s="73" t="s">
        <v>10</v>
      </c>
      <c r="B72" s="73" t="s">
        <v>17</v>
      </c>
      <c r="C72" s="73" t="s">
        <v>3</v>
      </c>
      <c r="D72" s="73">
        <v>49</v>
      </c>
    </row>
    <row r="73" spans="1:4" x14ac:dyDescent="0.35">
      <c r="A73" s="73" t="s">
        <v>10</v>
      </c>
      <c r="B73" s="73" t="s">
        <v>34</v>
      </c>
      <c r="C73" s="73" t="s">
        <v>23</v>
      </c>
      <c r="D73" s="73">
        <v>2727</v>
      </c>
    </row>
    <row r="74" spans="1:4" x14ac:dyDescent="0.35">
      <c r="A74" s="73" t="s">
        <v>10</v>
      </c>
      <c r="B74" s="73" t="s">
        <v>18</v>
      </c>
      <c r="C74" s="73" t="s">
        <v>23</v>
      </c>
      <c r="D74" s="73">
        <v>52</v>
      </c>
    </row>
    <row r="75" spans="1:4" x14ac:dyDescent="0.35">
      <c r="A75" s="73" t="s">
        <v>10</v>
      </c>
      <c r="B75" s="73" t="s">
        <v>15</v>
      </c>
      <c r="C75" s="73" t="s">
        <v>23</v>
      </c>
      <c r="D75" s="73">
        <v>175</v>
      </c>
    </row>
    <row r="76" spans="1:4" x14ac:dyDescent="0.35">
      <c r="A76" s="73" t="s">
        <v>10</v>
      </c>
      <c r="B76" s="73" t="s">
        <v>19</v>
      </c>
      <c r="C76" s="73" t="s">
        <v>23</v>
      </c>
      <c r="D76" s="73">
        <v>32</v>
      </c>
    </row>
    <row r="77" spans="1:4" x14ac:dyDescent="0.35">
      <c r="A77" s="73" t="s">
        <v>10</v>
      </c>
      <c r="B77" s="73" t="s">
        <v>16</v>
      </c>
      <c r="C77" s="73" t="s">
        <v>23</v>
      </c>
      <c r="D77" s="73">
        <v>95</v>
      </c>
    </row>
    <row r="78" spans="1:4" x14ac:dyDescent="0.35">
      <c r="A78" s="73" t="s">
        <v>10</v>
      </c>
      <c r="B78" s="73" t="s">
        <v>17</v>
      </c>
      <c r="C78" s="73" t="s">
        <v>23</v>
      </c>
      <c r="D78" s="73">
        <v>370</v>
      </c>
    </row>
    <row r="79" spans="1:4" x14ac:dyDescent="0.35">
      <c r="A79" s="73" t="s">
        <v>10</v>
      </c>
      <c r="B79" s="73" t="s">
        <v>20</v>
      </c>
      <c r="C79" s="73" t="s">
        <v>23</v>
      </c>
      <c r="D79" s="73">
        <v>6</v>
      </c>
    </row>
    <row r="80" spans="1:4" x14ac:dyDescent="0.35">
      <c r="A80" s="73" t="s">
        <v>10</v>
      </c>
      <c r="B80" s="73" t="s">
        <v>34</v>
      </c>
      <c r="C80" s="73" t="s">
        <v>4</v>
      </c>
      <c r="D80" s="73">
        <v>111</v>
      </c>
    </row>
    <row r="81" spans="1:4" x14ac:dyDescent="0.35">
      <c r="A81" s="73" t="s">
        <v>10</v>
      </c>
      <c r="B81" s="73" t="s">
        <v>18</v>
      </c>
      <c r="C81" s="73" t="s">
        <v>4</v>
      </c>
      <c r="D81" s="73">
        <v>5</v>
      </c>
    </row>
    <row r="82" spans="1:4" x14ac:dyDescent="0.35">
      <c r="A82" s="73" t="s">
        <v>10</v>
      </c>
      <c r="B82" s="73" t="s">
        <v>15</v>
      </c>
      <c r="C82" s="73" t="s">
        <v>4</v>
      </c>
      <c r="D82" s="73">
        <v>6</v>
      </c>
    </row>
    <row r="83" spans="1:4" x14ac:dyDescent="0.35">
      <c r="A83" s="73" t="s">
        <v>10</v>
      </c>
      <c r="B83" s="73" t="s">
        <v>19</v>
      </c>
      <c r="C83" s="73" t="s">
        <v>4</v>
      </c>
      <c r="D83" s="73">
        <v>3</v>
      </c>
    </row>
    <row r="84" spans="1:4" x14ac:dyDescent="0.35">
      <c r="A84" s="73" t="s">
        <v>10</v>
      </c>
      <c r="B84" s="73" t="s">
        <v>16</v>
      </c>
      <c r="C84" s="73" t="s">
        <v>4</v>
      </c>
      <c r="D84" s="73">
        <v>7</v>
      </c>
    </row>
    <row r="85" spans="1:4" x14ac:dyDescent="0.35">
      <c r="A85" s="73" t="s">
        <v>10</v>
      </c>
      <c r="B85" s="73" t="s">
        <v>17</v>
      </c>
      <c r="C85" s="73" t="s">
        <v>4</v>
      </c>
      <c r="D85" s="73">
        <v>18</v>
      </c>
    </row>
    <row r="86" spans="1:4" x14ac:dyDescent="0.35">
      <c r="A86" s="73" t="s">
        <v>10</v>
      </c>
      <c r="B86" s="73" t="s">
        <v>34</v>
      </c>
      <c r="C86" s="73" t="s">
        <v>24</v>
      </c>
      <c r="D86" s="73">
        <v>1123</v>
      </c>
    </row>
    <row r="87" spans="1:4" x14ac:dyDescent="0.35">
      <c r="A87" s="73" t="s">
        <v>10</v>
      </c>
      <c r="B87" s="73" t="s">
        <v>15</v>
      </c>
      <c r="C87" s="73" t="s">
        <v>24</v>
      </c>
      <c r="D87" s="73">
        <v>12</v>
      </c>
    </row>
    <row r="88" spans="1:4" x14ac:dyDescent="0.35">
      <c r="A88" s="73" t="s">
        <v>10</v>
      </c>
      <c r="B88" s="73" t="s">
        <v>19</v>
      </c>
      <c r="C88" s="73" t="s">
        <v>24</v>
      </c>
      <c r="D88" s="73">
        <v>1</v>
      </c>
    </row>
    <row r="89" spans="1:4" x14ac:dyDescent="0.35">
      <c r="A89" s="73" t="s">
        <v>10</v>
      </c>
      <c r="B89" s="73" t="s">
        <v>16</v>
      </c>
      <c r="C89" s="73" t="s">
        <v>24</v>
      </c>
      <c r="D89" s="73">
        <v>5</v>
      </c>
    </row>
    <row r="90" spans="1:4" x14ac:dyDescent="0.35">
      <c r="A90" s="73" t="s">
        <v>10</v>
      </c>
      <c r="B90" s="73" t="s">
        <v>17</v>
      </c>
      <c r="C90" s="73" t="s">
        <v>24</v>
      </c>
      <c r="D90" s="73">
        <v>34</v>
      </c>
    </row>
    <row r="91" spans="1:4" x14ac:dyDescent="0.35">
      <c r="A91" s="73" t="s">
        <v>10</v>
      </c>
      <c r="B91" s="73" t="s">
        <v>20</v>
      </c>
      <c r="C91" s="73" t="s">
        <v>24</v>
      </c>
      <c r="D91" s="73">
        <v>2</v>
      </c>
    </row>
    <row r="92" spans="1:4" x14ac:dyDescent="0.35">
      <c r="A92" s="73" t="s">
        <v>11</v>
      </c>
      <c r="B92" s="73" t="s">
        <v>34</v>
      </c>
      <c r="C92" s="73" t="s">
        <v>3</v>
      </c>
      <c r="D92" s="73">
        <v>2365</v>
      </c>
    </row>
    <row r="93" spans="1:4" x14ac:dyDescent="0.35">
      <c r="A93" s="73" t="s">
        <v>11</v>
      </c>
      <c r="B93" s="73" t="s">
        <v>15</v>
      </c>
      <c r="C93" s="73" t="s">
        <v>3</v>
      </c>
      <c r="D93" s="73">
        <v>2</v>
      </c>
    </row>
    <row r="94" spans="1:4" x14ac:dyDescent="0.35">
      <c r="A94" s="73" t="s">
        <v>11</v>
      </c>
      <c r="B94" s="73" t="s">
        <v>19</v>
      </c>
      <c r="C94" s="73" t="s">
        <v>3</v>
      </c>
      <c r="D94" s="73">
        <v>1</v>
      </c>
    </row>
    <row r="95" spans="1:4" x14ac:dyDescent="0.35">
      <c r="A95" s="73" t="s">
        <v>11</v>
      </c>
      <c r="B95" s="73" t="s">
        <v>17</v>
      </c>
      <c r="C95" s="73" t="s">
        <v>3</v>
      </c>
      <c r="D95" s="73">
        <v>33</v>
      </c>
    </row>
    <row r="96" spans="1:4" x14ac:dyDescent="0.35">
      <c r="A96" s="73" t="s">
        <v>11</v>
      </c>
      <c r="B96" s="73" t="s">
        <v>34</v>
      </c>
      <c r="C96" s="73" t="s">
        <v>23</v>
      </c>
      <c r="D96" s="73">
        <v>2644</v>
      </c>
    </row>
    <row r="97" spans="1:4" x14ac:dyDescent="0.35">
      <c r="A97" s="73" t="s">
        <v>11</v>
      </c>
      <c r="B97" s="73" t="s">
        <v>18</v>
      </c>
      <c r="C97" s="73" t="s">
        <v>23</v>
      </c>
      <c r="D97" s="73">
        <v>41</v>
      </c>
    </row>
    <row r="98" spans="1:4" x14ac:dyDescent="0.35">
      <c r="A98" s="73" t="s">
        <v>11</v>
      </c>
      <c r="B98" s="73" t="s">
        <v>15</v>
      </c>
      <c r="C98" s="73" t="s">
        <v>23</v>
      </c>
      <c r="D98" s="73">
        <v>186</v>
      </c>
    </row>
    <row r="99" spans="1:4" x14ac:dyDescent="0.35">
      <c r="A99" s="73" t="s">
        <v>11</v>
      </c>
      <c r="B99" s="73" t="s">
        <v>19</v>
      </c>
      <c r="C99" s="73" t="s">
        <v>23</v>
      </c>
      <c r="D99" s="73">
        <v>23</v>
      </c>
    </row>
    <row r="100" spans="1:4" x14ac:dyDescent="0.35">
      <c r="A100" s="73" t="s">
        <v>11</v>
      </c>
      <c r="B100" s="73" t="s">
        <v>16</v>
      </c>
      <c r="C100" s="73" t="s">
        <v>23</v>
      </c>
      <c r="D100" s="73">
        <v>87</v>
      </c>
    </row>
    <row r="101" spans="1:4" x14ac:dyDescent="0.35">
      <c r="A101" s="73" t="s">
        <v>11</v>
      </c>
      <c r="B101" s="73" t="s">
        <v>17</v>
      </c>
      <c r="C101" s="73" t="s">
        <v>23</v>
      </c>
      <c r="D101" s="73">
        <v>314</v>
      </c>
    </row>
    <row r="102" spans="1:4" x14ac:dyDescent="0.35">
      <c r="A102" s="73" t="s">
        <v>11</v>
      </c>
      <c r="B102" s="73" t="s">
        <v>20</v>
      </c>
      <c r="C102" s="73" t="s">
        <v>23</v>
      </c>
      <c r="D102" s="73">
        <v>1</v>
      </c>
    </row>
    <row r="103" spans="1:4" x14ac:dyDescent="0.35">
      <c r="A103" s="73" t="s">
        <v>11</v>
      </c>
      <c r="B103" s="73" t="s">
        <v>34</v>
      </c>
      <c r="C103" s="73" t="s">
        <v>4</v>
      </c>
      <c r="D103" s="73">
        <v>103</v>
      </c>
    </row>
    <row r="104" spans="1:4" x14ac:dyDescent="0.35">
      <c r="A104" s="73" t="s">
        <v>11</v>
      </c>
      <c r="B104" s="73" t="s">
        <v>18</v>
      </c>
      <c r="C104" s="73" t="s">
        <v>4</v>
      </c>
      <c r="D104" s="73">
        <v>3</v>
      </c>
    </row>
    <row r="105" spans="1:4" x14ac:dyDescent="0.35">
      <c r="A105" s="73" t="s">
        <v>11</v>
      </c>
      <c r="B105" s="73" t="s">
        <v>15</v>
      </c>
      <c r="C105" s="73" t="s">
        <v>4</v>
      </c>
      <c r="D105" s="73">
        <v>4</v>
      </c>
    </row>
    <row r="106" spans="1:4" x14ac:dyDescent="0.35">
      <c r="A106" s="73" t="s">
        <v>11</v>
      </c>
      <c r="B106" s="73" t="s">
        <v>16</v>
      </c>
      <c r="C106" s="73" t="s">
        <v>4</v>
      </c>
      <c r="D106" s="73">
        <v>6</v>
      </c>
    </row>
    <row r="107" spans="1:4" x14ac:dyDescent="0.35">
      <c r="A107" s="73" t="s">
        <v>11</v>
      </c>
      <c r="B107" s="73" t="s">
        <v>17</v>
      </c>
      <c r="C107" s="73" t="s">
        <v>4</v>
      </c>
      <c r="D107" s="73">
        <v>16</v>
      </c>
    </row>
    <row r="108" spans="1:4" x14ac:dyDescent="0.35">
      <c r="A108" s="73" t="s">
        <v>11</v>
      </c>
      <c r="B108" s="73" t="s">
        <v>34</v>
      </c>
      <c r="C108" s="73" t="s">
        <v>24</v>
      </c>
      <c r="D108" s="73">
        <v>1000</v>
      </c>
    </row>
    <row r="109" spans="1:4" x14ac:dyDescent="0.35">
      <c r="A109" s="73" t="s">
        <v>11</v>
      </c>
      <c r="B109" s="73" t="s">
        <v>15</v>
      </c>
      <c r="C109" s="73" t="s">
        <v>24</v>
      </c>
      <c r="D109" s="73">
        <v>9</v>
      </c>
    </row>
    <row r="110" spans="1:4" x14ac:dyDescent="0.35">
      <c r="A110" s="73" t="s">
        <v>11</v>
      </c>
      <c r="B110" s="73" t="s">
        <v>16</v>
      </c>
      <c r="C110" s="73" t="s">
        <v>24</v>
      </c>
      <c r="D110" s="73">
        <v>3</v>
      </c>
    </row>
    <row r="111" spans="1:4" x14ac:dyDescent="0.35">
      <c r="A111" s="73" t="s">
        <v>11</v>
      </c>
      <c r="B111" s="73" t="s">
        <v>17</v>
      </c>
      <c r="C111" s="73" t="s">
        <v>24</v>
      </c>
      <c r="D111" s="73">
        <v>26</v>
      </c>
    </row>
    <row r="112" spans="1:4" x14ac:dyDescent="0.35">
      <c r="A112" s="73" t="s">
        <v>12</v>
      </c>
      <c r="B112" s="73" t="s">
        <v>34</v>
      </c>
      <c r="C112" s="73" t="s">
        <v>3</v>
      </c>
      <c r="D112" s="73">
        <v>2193</v>
      </c>
    </row>
    <row r="113" spans="1:4" x14ac:dyDescent="0.35">
      <c r="A113" s="73" t="s">
        <v>12</v>
      </c>
      <c r="B113" s="73" t="s">
        <v>15</v>
      </c>
      <c r="C113" s="73" t="s">
        <v>3</v>
      </c>
      <c r="D113" s="73">
        <v>4</v>
      </c>
    </row>
    <row r="114" spans="1:4" x14ac:dyDescent="0.35">
      <c r="A114" s="73" t="s">
        <v>12</v>
      </c>
      <c r="B114" s="73" t="s">
        <v>17</v>
      </c>
      <c r="C114" s="73" t="s">
        <v>3</v>
      </c>
      <c r="D114" s="73">
        <v>36</v>
      </c>
    </row>
    <row r="115" spans="1:4" x14ac:dyDescent="0.35">
      <c r="A115" s="73" t="s">
        <v>12</v>
      </c>
      <c r="B115" s="73" t="s">
        <v>34</v>
      </c>
      <c r="C115" s="73" t="s">
        <v>23</v>
      </c>
      <c r="D115" s="73">
        <v>2595</v>
      </c>
    </row>
    <row r="116" spans="1:4" x14ac:dyDescent="0.35">
      <c r="A116" s="73" t="s">
        <v>12</v>
      </c>
      <c r="B116" s="73" t="s">
        <v>18</v>
      </c>
      <c r="C116" s="73" t="s">
        <v>23</v>
      </c>
      <c r="D116" s="73">
        <v>58</v>
      </c>
    </row>
    <row r="117" spans="1:4" x14ac:dyDescent="0.35">
      <c r="A117" s="73" t="s">
        <v>12</v>
      </c>
      <c r="B117" s="73" t="s">
        <v>15</v>
      </c>
      <c r="C117" s="73" t="s">
        <v>23</v>
      </c>
      <c r="D117" s="73">
        <v>163</v>
      </c>
    </row>
    <row r="118" spans="1:4" x14ac:dyDescent="0.35">
      <c r="A118" s="73" t="s">
        <v>12</v>
      </c>
      <c r="B118" s="73" t="s">
        <v>19</v>
      </c>
      <c r="C118" s="73" t="s">
        <v>23</v>
      </c>
      <c r="D118" s="73">
        <v>23</v>
      </c>
    </row>
    <row r="119" spans="1:4" x14ac:dyDescent="0.35">
      <c r="A119" s="73" t="s">
        <v>12</v>
      </c>
      <c r="B119" s="73" t="s">
        <v>16</v>
      </c>
      <c r="C119" s="73" t="s">
        <v>23</v>
      </c>
      <c r="D119" s="73">
        <v>96</v>
      </c>
    </row>
    <row r="120" spans="1:4" x14ac:dyDescent="0.35">
      <c r="A120" s="73" t="s">
        <v>12</v>
      </c>
      <c r="B120" s="73" t="s">
        <v>17</v>
      </c>
      <c r="C120" s="73" t="s">
        <v>23</v>
      </c>
      <c r="D120" s="73">
        <v>349</v>
      </c>
    </row>
    <row r="121" spans="1:4" x14ac:dyDescent="0.35">
      <c r="A121" s="73" t="s">
        <v>12</v>
      </c>
      <c r="B121" s="73" t="s">
        <v>20</v>
      </c>
      <c r="C121" s="73" t="s">
        <v>23</v>
      </c>
      <c r="D121" s="73">
        <v>2</v>
      </c>
    </row>
    <row r="122" spans="1:4" x14ac:dyDescent="0.35">
      <c r="A122" s="73" t="s">
        <v>12</v>
      </c>
      <c r="B122" s="73" t="s">
        <v>34</v>
      </c>
      <c r="C122" s="73" t="s">
        <v>4</v>
      </c>
      <c r="D122" s="73">
        <v>102</v>
      </c>
    </row>
    <row r="123" spans="1:4" x14ac:dyDescent="0.35">
      <c r="A123" s="73" t="s">
        <v>12</v>
      </c>
      <c r="B123" s="73" t="s">
        <v>18</v>
      </c>
      <c r="C123" s="73" t="s">
        <v>4</v>
      </c>
      <c r="D123" s="73">
        <v>2</v>
      </c>
    </row>
    <row r="124" spans="1:4" x14ac:dyDescent="0.35">
      <c r="A124" s="73" t="s">
        <v>12</v>
      </c>
      <c r="B124" s="73" t="s">
        <v>15</v>
      </c>
      <c r="C124" s="73" t="s">
        <v>4</v>
      </c>
      <c r="D124" s="73">
        <v>2</v>
      </c>
    </row>
    <row r="125" spans="1:4" x14ac:dyDescent="0.35">
      <c r="A125" s="73" t="s">
        <v>12</v>
      </c>
      <c r="B125" s="73" t="s">
        <v>16</v>
      </c>
      <c r="C125" s="73" t="s">
        <v>4</v>
      </c>
      <c r="D125" s="73">
        <v>2</v>
      </c>
    </row>
    <row r="126" spans="1:4" x14ac:dyDescent="0.35">
      <c r="A126" s="73" t="s">
        <v>12</v>
      </c>
      <c r="B126" s="73" t="s">
        <v>17</v>
      </c>
      <c r="C126" s="73" t="s">
        <v>4</v>
      </c>
      <c r="D126" s="73">
        <v>16</v>
      </c>
    </row>
    <row r="127" spans="1:4" x14ac:dyDescent="0.35">
      <c r="A127" s="73" t="s">
        <v>12</v>
      </c>
      <c r="B127" s="73" t="s">
        <v>20</v>
      </c>
      <c r="C127" s="73" t="s">
        <v>4</v>
      </c>
      <c r="D127" s="73">
        <v>1</v>
      </c>
    </row>
    <row r="128" spans="1:4" x14ac:dyDescent="0.35">
      <c r="A128" s="73" t="s">
        <v>12</v>
      </c>
      <c r="B128" s="73" t="s">
        <v>34</v>
      </c>
      <c r="C128" s="73" t="s">
        <v>24</v>
      </c>
      <c r="D128" s="73">
        <v>938</v>
      </c>
    </row>
    <row r="129" spans="1:4" x14ac:dyDescent="0.35">
      <c r="A129" s="73" t="s">
        <v>12</v>
      </c>
      <c r="B129" s="73" t="s">
        <v>18</v>
      </c>
      <c r="C129" s="73" t="s">
        <v>24</v>
      </c>
      <c r="D129" s="73">
        <v>2</v>
      </c>
    </row>
    <row r="130" spans="1:4" x14ac:dyDescent="0.35">
      <c r="A130" s="73" t="s">
        <v>12</v>
      </c>
      <c r="B130" s="73" t="s">
        <v>15</v>
      </c>
      <c r="C130" s="73" t="s">
        <v>24</v>
      </c>
      <c r="D130" s="73">
        <v>13</v>
      </c>
    </row>
    <row r="131" spans="1:4" x14ac:dyDescent="0.35">
      <c r="A131" s="73" t="s">
        <v>12</v>
      </c>
      <c r="B131" s="73" t="s">
        <v>19</v>
      </c>
      <c r="C131" s="73" t="s">
        <v>24</v>
      </c>
      <c r="D131" s="73">
        <v>2</v>
      </c>
    </row>
    <row r="132" spans="1:4" x14ac:dyDescent="0.35">
      <c r="A132" s="73" t="s">
        <v>12</v>
      </c>
      <c r="B132" s="73" t="s">
        <v>16</v>
      </c>
      <c r="C132" s="73" t="s">
        <v>24</v>
      </c>
      <c r="D132" s="73">
        <v>2</v>
      </c>
    </row>
    <row r="133" spans="1:4" x14ac:dyDescent="0.35">
      <c r="A133" s="73" t="s">
        <v>12</v>
      </c>
      <c r="B133" s="73" t="s">
        <v>17</v>
      </c>
      <c r="C133" s="73" t="s">
        <v>24</v>
      </c>
      <c r="D133" s="73">
        <v>33</v>
      </c>
    </row>
    <row r="134" spans="1:4" x14ac:dyDescent="0.35">
      <c r="A134" s="73" t="s">
        <v>12</v>
      </c>
      <c r="B134" s="73" t="s">
        <v>20</v>
      </c>
      <c r="C134" s="73" t="s">
        <v>24</v>
      </c>
      <c r="D134" s="73">
        <v>1</v>
      </c>
    </row>
    <row r="135" spans="1:4" x14ac:dyDescent="0.35">
      <c r="A135" s="73" t="s">
        <v>13</v>
      </c>
      <c r="B135" s="73" t="s">
        <v>34</v>
      </c>
      <c r="C135" s="73" t="s">
        <v>3</v>
      </c>
      <c r="D135" s="73">
        <v>2241</v>
      </c>
    </row>
    <row r="136" spans="1:4" x14ac:dyDescent="0.35">
      <c r="A136" s="73" t="s">
        <v>13</v>
      </c>
      <c r="B136" s="73" t="s">
        <v>15</v>
      </c>
      <c r="C136" s="73" t="s">
        <v>3</v>
      </c>
      <c r="D136" s="73">
        <v>1</v>
      </c>
    </row>
    <row r="137" spans="1:4" x14ac:dyDescent="0.35">
      <c r="A137" s="73" t="s">
        <v>13</v>
      </c>
      <c r="B137" s="73" t="s">
        <v>17</v>
      </c>
      <c r="C137" s="73" t="s">
        <v>3</v>
      </c>
      <c r="D137" s="73">
        <v>43</v>
      </c>
    </row>
    <row r="138" spans="1:4" x14ac:dyDescent="0.35">
      <c r="A138" s="73" t="s">
        <v>13</v>
      </c>
      <c r="B138" s="73" t="s">
        <v>34</v>
      </c>
      <c r="C138" s="73" t="s">
        <v>23</v>
      </c>
      <c r="D138" s="73">
        <v>2509</v>
      </c>
    </row>
    <row r="139" spans="1:4" x14ac:dyDescent="0.35">
      <c r="A139" s="73" t="s">
        <v>13</v>
      </c>
      <c r="B139" s="73" t="s">
        <v>18</v>
      </c>
      <c r="C139" s="73" t="s">
        <v>23</v>
      </c>
      <c r="D139" s="73">
        <v>50</v>
      </c>
    </row>
    <row r="140" spans="1:4" x14ac:dyDescent="0.35">
      <c r="A140" s="73" t="s">
        <v>13</v>
      </c>
      <c r="B140" s="73" t="s">
        <v>15</v>
      </c>
      <c r="C140" s="73" t="s">
        <v>23</v>
      </c>
      <c r="D140" s="73">
        <v>184</v>
      </c>
    </row>
    <row r="141" spans="1:4" x14ac:dyDescent="0.35">
      <c r="A141" s="73" t="s">
        <v>13</v>
      </c>
      <c r="B141" s="73" t="s">
        <v>19</v>
      </c>
      <c r="C141" s="73" t="s">
        <v>23</v>
      </c>
      <c r="D141" s="73">
        <v>19</v>
      </c>
    </row>
    <row r="142" spans="1:4" x14ac:dyDescent="0.35">
      <c r="A142" s="73" t="s">
        <v>13</v>
      </c>
      <c r="B142" s="73" t="s">
        <v>16</v>
      </c>
      <c r="C142" s="73" t="s">
        <v>23</v>
      </c>
      <c r="D142" s="73">
        <v>84</v>
      </c>
    </row>
    <row r="143" spans="1:4" x14ac:dyDescent="0.35">
      <c r="A143" s="73" t="s">
        <v>13</v>
      </c>
      <c r="B143" s="73" t="s">
        <v>17</v>
      </c>
      <c r="C143" s="73" t="s">
        <v>23</v>
      </c>
      <c r="D143" s="73">
        <v>339</v>
      </c>
    </row>
    <row r="144" spans="1:4" x14ac:dyDescent="0.35">
      <c r="A144" s="73" t="s">
        <v>13</v>
      </c>
      <c r="B144" s="73" t="s">
        <v>20</v>
      </c>
      <c r="C144" s="73" t="s">
        <v>23</v>
      </c>
      <c r="D144" s="73">
        <v>4</v>
      </c>
    </row>
    <row r="145" spans="1:4" x14ac:dyDescent="0.35">
      <c r="A145" s="73" t="s">
        <v>13</v>
      </c>
      <c r="B145" s="73" t="s">
        <v>34</v>
      </c>
      <c r="C145" s="73" t="s">
        <v>4</v>
      </c>
      <c r="D145" s="73">
        <v>97</v>
      </c>
    </row>
    <row r="146" spans="1:4" x14ac:dyDescent="0.35">
      <c r="A146" s="73" t="s">
        <v>13</v>
      </c>
      <c r="B146" s="73" t="s">
        <v>18</v>
      </c>
      <c r="C146" s="73" t="s">
        <v>4</v>
      </c>
      <c r="D146" s="73">
        <v>5</v>
      </c>
    </row>
    <row r="147" spans="1:4" x14ac:dyDescent="0.35">
      <c r="A147" s="73" t="s">
        <v>13</v>
      </c>
      <c r="B147" s="73" t="s">
        <v>15</v>
      </c>
      <c r="C147" s="73" t="s">
        <v>4</v>
      </c>
      <c r="D147" s="73">
        <v>6</v>
      </c>
    </row>
    <row r="148" spans="1:4" x14ac:dyDescent="0.35">
      <c r="A148" s="73" t="s">
        <v>13</v>
      </c>
      <c r="B148" s="73" t="s">
        <v>16</v>
      </c>
      <c r="C148" s="73" t="s">
        <v>4</v>
      </c>
      <c r="D148" s="73">
        <v>4</v>
      </c>
    </row>
    <row r="149" spans="1:4" x14ac:dyDescent="0.35">
      <c r="A149" s="73" t="s">
        <v>13</v>
      </c>
      <c r="B149" s="73" t="s">
        <v>17</v>
      </c>
      <c r="C149" s="73" t="s">
        <v>4</v>
      </c>
      <c r="D149" s="73">
        <v>17</v>
      </c>
    </row>
    <row r="150" spans="1:4" x14ac:dyDescent="0.35">
      <c r="A150" s="73" t="s">
        <v>13</v>
      </c>
      <c r="B150" s="73" t="s">
        <v>34</v>
      </c>
      <c r="C150" s="73" t="s">
        <v>24</v>
      </c>
      <c r="D150" s="73">
        <v>934</v>
      </c>
    </row>
    <row r="151" spans="1:4" x14ac:dyDescent="0.35">
      <c r="A151" s="73" t="s">
        <v>13</v>
      </c>
      <c r="B151" s="73" t="s">
        <v>18</v>
      </c>
      <c r="C151" s="73" t="s">
        <v>24</v>
      </c>
      <c r="D151" s="73">
        <v>2</v>
      </c>
    </row>
    <row r="152" spans="1:4" x14ac:dyDescent="0.35">
      <c r="A152" s="73" t="s">
        <v>13</v>
      </c>
      <c r="B152" s="73" t="s">
        <v>15</v>
      </c>
      <c r="C152" s="73" t="s">
        <v>24</v>
      </c>
      <c r="D152" s="73">
        <v>9</v>
      </c>
    </row>
    <row r="153" spans="1:4" x14ac:dyDescent="0.35">
      <c r="A153" s="73" t="s">
        <v>13</v>
      </c>
      <c r="B153" s="73" t="s">
        <v>19</v>
      </c>
      <c r="C153" s="73" t="s">
        <v>24</v>
      </c>
      <c r="D153" s="73">
        <v>1</v>
      </c>
    </row>
    <row r="154" spans="1:4" x14ac:dyDescent="0.35">
      <c r="A154" s="73" t="s">
        <v>13</v>
      </c>
      <c r="B154" s="73" t="s">
        <v>16</v>
      </c>
      <c r="C154" s="73" t="s">
        <v>24</v>
      </c>
      <c r="D154" s="73">
        <v>11</v>
      </c>
    </row>
    <row r="155" spans="1:4" x14ac:dyDescent="0.35">
      <c r="A155" s="73" t="s">
        <v>13</v>
      </c>
      <c r="B155" s="73" t="s">
        <v>17</v>
      </c>
      <c r="C155" s="73" t="s">
        <v>24</v>
      </c>
      <c r="D155" s="73">
        <v>32</v>
      </c>
    </row>
    <row r="156" spans="1:4" x14ac:dyDescent="0.35">
      <c r="A156" s="73" t="s">
        <v>13</v>
      </c>
      <c r="B156" s="73" t="s">
        <v>20</v>
      </c>
      <c r="C156" s="73" t="s">
        <v>24</v>
      </c>
      <c r="D156" s="73">
        <v>1</v>
      </c>
    </row>
    <row r="157" spans="1:4" x14ac:dyDescent="0.35">
      <c r="A157" s="73" t="s">
        <v>14</v>
      </c>
      <c r="B157" s="73" t="s">
        <v>34</v>
      </c>
      <c r="C157" s="73" t="s">
        <v>3</v>
      </c>
      <c r="D157" s="73">
        <v>2164</v>
      </c>
    </row>
    <row r="158" spans="1:4" x14ac:dyDescent="0.35">
      <c r="A158" s="73" t="s">
        <v>14</v>
      </c>
      <c r="B158" s="73" t="s">
        <v>15</v>
      </c>
      <c r="C158" s="73" t="s">
        <v>3</v>
      </c>
      <c r="D158" s="73">
        <v>7</v>
      </c>
    </row>
    <row r="159" spans="1:4" x14ac:dyDescent="0.35">
      <c r="A159" s="73" t="s">
        <v>14</v>
      </c>
      <c r="B159" s="73" t="s">
        <v>19</v>
      </c>
      <c r="C159" s="73" t="s">
        <v>3</v>
      </c>
      <c r="D159" s="73">
        <v>1</v>
      </c>
    </row>
    <row r="160" spans="1:4" x14ac:dyDescent="0.35">
      <c r="A160" s="73" t="s">
        <v>14</v>
      </c>
      <c r="B160" s="73" t="s">
        <v>16</v>
      </c>
      <c r="C160" s="73" t="s">
        <v>3</v>
      </c>
      <c r="D160" s="73">
        <v>1</v>
      </c>
    </row>
    <row r="161" spans="1:4" x14ac:dyDescent="0.35">
      <c r="A161" s="73" t="s">
        <v>14</v>
      </c>
      <c r="B161" s="73" t="s">
        <v>17</v>
      </c>
      <c r="C161" s="73" t="s">
        <v>3</v>
      </c>
      <c r="D161" s="73">
        <v>38</v>
      </c>
    </row>
    <row r="162" spans="1:4" x14ac:dyDescent="0.35">
      <c r="A162" s="73" t="s">
        <v>14</v>
      </c>
      <c r="B162" s="73" t="s">
        <v>34</v>
      </c>
      <c r="C162" s="73" t="s">
        <v>23</v>
      </c>
      <c r="D162" s="73">
        <v>2391</v>
      </c>
    </row>
    <row r="163" spans="1:4" x14ac:dyDescent="0.35">
      <c r="A163" s="73" t="s">
        <v>14</v>
      </c>
      <c r="B163" s="73" t="s">
        <v>18</v>
      </c>
      <c r="C163" s="73" t="s">
        <v>23</v>
      </c>
      <c r="D163" s="73">
        <v>47</v>
      </c>
    </row>
    <row r="164" spans="1:4" x14ac:dyDescent="0.35">
      <c r="A164" s="73" t="s">
        <v>14</v>
      </c>
      <c r="B164" s="73" t="s">
        <v>15</v>
      </c>
      <c r="C164" s="73" t="s">
        <v>23</v>
      </c>
      <c r="D164" s="73">
        <v>161</v>
      </c>
    </row>
    <row r="165" spans="1:4" x14ac:dyDescent="0.35">
      <c r="A165" s="73" t="s">
        <v>14</v>
      </c>
      <c r="B165" s="73" t="s">
        <v>19</v>
      </c>
      <c r="C165" s="73" t="s">
        <v>23</v>
      </c>
      <c r="D165" s="73">
        <v>21</v>
      </c>
    </row>
    <row r="166" spans="1:4" x14ac:dyDescent="0.35">
      <c r="A166" s="73" t="s">
        <v>14</v>
      </c>
      <c r="B166" s="73" t="s">
        <v>16</v>
      </c>
      <c r="C166" s="73" t="s">
        <v>23</v>
      </c>
      <c r="D166" s="73">
        <v>81</v>
      </c>
    </row>
    <row r="167" spans="1:4" x14ac:dyDescent="0.35">
      <c r="A167" s="73" t="s">
        <v>14</v>
      </c>
      <c r="B167" s="73" t="s">
        <v>17</v>
      </c>
      <c r="C167" s="73" t="s">
        <v>23</v>
      </c>
      <c r="D167" s="73">
        <v>355</v>
      </c>
    </row>
    <row r="168" spans="1:4" x14ac:dyDescent="0.35">
      <c r="A168" s="73" t="s">
        <v>14</v>
      </c>
      <c r="B168" s="73" t="s">
        <v>20</v>
      </c>
      <c r="C168" s="73" t="s">
        <v>23</v>
      </c>
      <c r="D168" s="73">
        <v>4</v>
      </c>
    </row>
    <row r="169" spans="1:4" x14ac:dyDescent="0.35">
      <c r="A169" s="73" t="s">
        <v>14</v>
      </c>
      <c r="B169" s="73" t="s">
        <v>34</v>
      </c>
      <c r="C169" s="73" t="s">
        <v>4</v>
      </c>
      <c r="D169" s="73">
        <v>98</v>
      </c>
    </row>
    <row r="170" spans="1:4" x14ac:dyDescent="0.35">
      <c r="A170" s="73" t="s">
        <v>14</v>
      </c>
      <c r="B170" s="73" t="s">
        <v>18</v>
      </c>
      <c r="C170" s="73" t="s">
        <v>4</v>
      </c>
      <c r="D170" s="73">
        <v>2</v>
      </c>
    </row>
    <row r="171" spans="1:4" x14ac:dyDescent="0.35">
      <c r="A171" s="73" t="s">
        <v>14</v>
      </c>
      <c r="B171" s="73" t="s">
        <v>15</v>
      </c>
      <c r="C171" s="73" t="s">
        <v>4</v>
      </c>
      <c r="D171" s="73">
        <v>7</v>
      </c>
    </row>
    <row r="172" spans="1:4" x14ac:dyDescent="0.35">
      <c r="A172" s="73" t="s">
        <v>14</v>
      </c>
      <c r="B172" s="73" t="s">
        <v>19</v>
      </c>
      <c r="C172" s="73" t="s">
        <v>4</v>
      </c>
      <c r="D172" s="73">
        <v>2</v>
      </c>
    </row>
    <row r="173" spans="1:4" x14ac:dyDescent="0.35">
      <c r="A173" s="73" t="s">
        <v>14</v>
      </c>
      <c r="B173" s="73" t="s">
        <v>16</v>
      </c>
      <c r="C173" s="73" t="s">
        <v>4</v>
      </c>
      <c r="D173" s="73">
        <v>3</v>
      </c>
    </row>
    <row r="174" spans="1:4" x14ac:dyDescent="0.35">
      <c r="A174" s="73" t="s">
        <v>14</v>
      </c>
      <c r="B174" s="73" t="s">
        <v>17</v>
      </c>
      <c r="C174" s="73" t="s">
        <v>4</v>
      </c>
      <c r="D174" s="73">
        <v>13</v>
      </c>
    </row>
    <row r="175" spans="1:4" x14ac:dyDescent="0.35">
      <c r="A175" s="73" t="s">
        <v>14</v>
      </c>
      <c r="B175" s="73" t="s">
        <v>20</v>
      </c>
      <c r="C175" s="73" t="s">
        <v>4</v>
      </c>
      <c r="D175" s="73">
        <v>1</v>
      </c>
    </row>
    <row r="176" spans="1:4" x14ac:dyDescent="0.35">
      <c r="A176" s="73" t="s">
        <v>14</v>
      </c>
      <c r="B176" s="73" t="s">
        <v>34</v>
      </c>
      <c r="C176" s="73" t="s">
        <v>24</v>
      </c>
      <c r="D176" s="73">
        <v>809</v>
      </c>
    </row>
    <row r="177" spans="1:4" x14ac:dyDescent="0.35">
      <c r="A177" s="73" t="s">
        <v>14</v>
      </c>
      <c r="B177" s="73" t="s">
        <v>15</v>
      </c>
      <c r="C177" s="73" t="s">
        <v>24</v>
      </c>
      <c r="D177" s="73">
        <v>7</v>
      </c>
    </row>
    <row r="178" spans="1:4" x14ac:dyDescent="0.35">
      <c r="A178" s="73" t="s">
        <v>14</v>
      </c>
      <c r="B178" s="73" t="s">
        <v>19</v>
      </c>
      <c r="C178" s="73" t="s">
        <v>24</v>
      </c>
      <c r="D178" s="73">
        <v>1</v>
      </c>
    </row>
    <row r="179" spans="1:4" x14ac:dyDescent="0.35">
      <c r="A179" s="73" t="s">
        <v>14</v>
      </c>
      <c r="B179" s="73" t="s">
        <v>16</v>
      </c>
      <c r="C179" s="73" t="s">
        <v>24</v>
      </c>
      <c r="D179" s="73">
        <v>2</v>
      </c>
    </row>
    <row r="180" spans="1:4" x14ac:dyDescent="0.35">
      <c r="A180" s="73" t="s">
        <v>14</v>
      </c>
      <c r="B180" s="73" t="s">
        <v>17</v>
      </c>
      <c r="C180" s="73" t="s">
        <v>24</v>
      </c>
      <c r="D180" s="73">
        <v>30</v>
      </c>
    </row>
    <row r="181" spans="1:4" x14ac:dyDescent="0.35">
      <c r="A181" s="73" t="s">
        <v>14</v>
      </c>
      <c r="B181" s="73" t="s">
        <v>20</v>
      </c>
      <c r="C181" s="73" t="s">
        <v>24</v>
      </c>
      <c r="D181" s="73">
        <v>1</v>
      </c>
    </row>
    <row r="182" spans="1:4" x14ac:dyDescent="0.35">
      <c r="A182" s="73" t="s">
        <v>35</v>
      </c>
      <c r="B182" s="73" t="s">
        <v>34</v>
      </c>
      <c r="C182" s="73" t="s">
        <v>3</v>
      </c>
      <c r="D182" s="73">
        <v>2026</v>
      </c>
    </row>
    <row r="183" spans="1:4" x14ac:dyDescent="0.35">
      <c r="A183" s="73" t="s">
        <v>35</v>
      </c>
      <c r="B183" s="73" t="s">
        <v>15</v>
      </c>
      <c r="C183" s="73" t="s">
        <v>3</v>
      </c>
      <c r="D183" s="73">
        <v>9</v>
      </c>
    </row>
    <row r="184" spans="1:4" x14ac:dyDescent="0.35">
      <c r="A184" s="73" t="s">
        <v>35</v>
      </c>
      <c r="B184" s="73" t="s">
        <v>17</v>
      </c>
      <c r="C184" s="73" t="s">
        <v>3</v>
      </c>
      <c r="D184" s="73">
        <v>28</v>
      </c>
    </row>
    <row r="185" spans="1:4" x14ac:dyDescent="0.35">
      <c r="A185" s="73" t="s">
        <v>35</v>
      </c>
      <c r="B185" s="73" t="s">
        <v>34</v>
      </c>
      <c r="C185" s="73" t="s">
        <v>23</v>
      </c>
      <c r="D185" s="73">
        <v>2075</v>
      </c>
    </row>
    <row r="186" spans="1:4" x14ac:dyDescent="0.35">
      <c r="A186" s="73" t="s">
        <v>35</v>
      </c>
      <c r="B186" s="73" t="s">
        <v>18</v>
      </c>
      <c r="C186" s="73" t="s">
        <v>23</v>
      </c>
      <c r="D186" s="73">
        <v>41</v>
      </c>
    </row>
    <row r="187" spans="1:4" x14ac:dyDescent="0.35">
      <c r="A187" s="73" t="s">
        <v>35</v>
      </c>
      <c r="B187" s="73" t="s">
        <v>15</v>
      </c>
      <c r="C187" s="73" t="s">
        <v>23</v>
      </c>
      <c r="D187" s="73">
        <v>161</v>
      </c>
    </row>
    <row r="188" spans="1:4" x14ac:dyDescent="0.35">
      <c r="A188" s="73" t="s">
        <v>35</v>
      </c>
      <c r="B188" s="73" t="s">
        <v>19</v>
      </c>
      <c r="C188" s="73" t="s">
        <v>23</v>
      </c>
      <c r="D188" s="73">
        <v>30</v>
      </c>
    </row>
    <row r="189" spans="1:4" x14ac:dyDescent="0.35">
      <c r="A189" s="73" t="s">
        <v>35</v>
      </c>
      <c r="B189" s="73" t="s">
        <v>16</v>
      </c>
      <c r="C189" s="73" t="s">
        <v>23</v>
      </c>
      <c r="D189" s="73">
        <v>65</v>
      </c>
    </row>
    <row r="190" spans="1:4" x14ac:dyDescent="0.35">
      <c r="A190" s="73" t="s">
        <v>35</v>
      </c>
      <c r="B190" s="73" t="s">
        <v>17</v>
      </c>
      <c r="C190" s="73" t="s">
        <v>23</v>
      </c>
      <c r="D190" s="73">
        <v>283</v>
      </c>
    </row>
    <row r="191" spans="1:4" x14ac:dyDescent="0.35">
      <c r="A191" s="73" t="s">
        <v>35</v>
      </c>
      <c r="B191" s="73" t="s">
        <v>20</v>
      </c>
      <c r="C191" s="73" t="s">
        <v>23</v>
      </c>
      <c r="D191" s="73">
        <v>5</v>
      </c>
    </row>
    <row r="192" spans="1:4" x14ac:dyDescent="0.35">
      <c r="A192" s="73" t="s">
        <v>35</v>
      </c>
      <c r="B192" s="73" t="s">
        <v>34</v>
      </c>
      <c r="C192" s="73" t="s">
        <v>4</v>
      </c>
      <c r="D192" s="73">
        <v>112</v>
      </c>
    </row>
    <row r="193" spans="1:4" x14ac:dyDescent="0.35">
      <c r="A193" s="73" t="s">
        <v>35</v>
      </c>
      <c r="B193" s="73" t="s">
        <v>18</v>
      </c>
      <c r="C193" s="73" t="s">
        <v>4</v>
      </c>
      <c r="D193" s="73">
        <v>6</v>
      </c>
    </row>
    <row r="194" spans="1:4" x14ac:dyDescent="0.35">
      <c r="A194" s="73" t="s">
        <v>35</v>
      </c>
      <c r="B194" s="73" t="s">
        <v>15</v>
      </c>
      <c r="C194" s="73" t="s">
        <v>4</v>
      </c>
      <c r="D194" s="73">
        <v>8</v>
      </c>
    </row>
    <row r="195" spans="1:4" x14ac:dyDescent="0.35">
      <c r="A195" s="73" t="s">
        <v>35</v>
      </c>
      <c r="B195" s="73" t="s">
        <v>19</v>
      </c>
      <c r="C195" s="73" t="s">
        <v>4</v>
      </c>
      <c r="D195" s="73">
        <v>2</v>
      </c>
    </row>
    <row r="196" spans="1:4" x14ac:dyDescent="0.35">
      <c r="A196" s="73" t="s">
        <v>35</v>
      </c>
      <c r="B196" s="73" t="s">
        <v>16</v>
      </c>
      <c r="C196" s="73" t="s">
        <v>4</v>
      </c>
      <c r="D196" s="73">
        <v>6</v>
      </c>
    </row>
    <row r="197" spans="1:4" x14ac:dyDescent="0.35">
      <c r="A197" s="73" t="s">
        <v>35</v>
      </c>
      <c r="B197" s="73" t="s">
        <v>17</v>
      </c>
      <c r="C197" s="73" t="s">
        <v>4</v>
      </c>
      <c r="D197" s="73">
        <v>14</v>
      </c>
    </row>
    <row r="198" spans="1:4" x14ac:dyDescent="0.35">
      <c r="A198" s="73" t="s">
        <v>35</v>
      </c>
      <c r="B198" s="73" t="s">
        <v>34</v>
      </c>
      <c r="C198" s="73" t="s">
        <v>24</v>
      </c>
      <c r="D198" s="73">
        <v>747</v>
      </c>
    </row>
    <row r="199" spans="1:4" x14ac:dyDescent="0.35">
      <c r="A199" s="73" t="s">
        <v>35</v>
      </c>
      <c r="B199" s="73" t="s">
        <v>18</v>
      </c>
      <c r="C199" s="73" t="s">
        <v>24</v>
      </c>
      <c r="D199" s="73">
        <v>1</v>
      </c>
    </row>
    <row r="200" spans="1:4" x14ac:dyDescent="0.35">
      <c r="A200" s="73" t="s">
        <v>35</v>
      </c>
      <c r="B200" s="73" t="s">
        <v>15</v>
      </c>
      <c r="C200" s="73" t="s">
        <v>24</v>
      </c>
      <c r="D200" s="73">
        <v>9</v>
      </c>
    </row>
    <row r="201" spans="1:4" x14ac:dyDescent="0.35">
      <c r="A201" s="73" t="s">
        <v>35</v>
      </c>
      <c r="B201" s="73" t="s">
        <v>19</v>
      </c>
      <c r="C201" s="73" t="s">
        <v>24</v>
      </c>
      <c r="D201" s="73">
        <v>1</v>
      </c>
    </row>
    <row r="202" spans="1:4" x14ac:dyDescent="0.35">
      <c r="A202" s="73" t="s">
        <v>35</v>
      </c>
      <c r="B202" s="73" t="s">
        <v>16</v>
      </c>
      <c r="C202" s="73" t="s">
        <v>24</v>
      </c>
      <c r="D202" s="73">
        <v>3</v>
      </c>
    </row>
    <row r="203" spans="1:4" x14ac:dyDescent="0.35">
      <c r="A203" s="73" t="s">
        <v>35</v>
      </c>
      <c r="B203" s="73" t="s">
        <v>17</v>
      </c>
      <c r="C203" s="73" t="s">
        <v>24</v>
      </c>
      <c r="D203" s="73">
        <v>18</v>
      </c>
    </row>
    <row r="204" spans="1:4" x14ac:dyDescent="0.35">
      <c r="A204" s="73" t="s">
        <v>37</v>
      </c>
      <c r="B204" s="73" t="s">
        <v>34</v>
      </c>
      <c r="C204" s="73" t="s">
        <v>3</v>
      </c>
      <c r="D204" s="73">
        <v>1862</v>
      </c>
    </row>
    <row r="205" spans="1:4" x14ac:dyDescent="0.35">
      <c r="A205" s="73" t="s">
        <v>37</v>
      </c>
      <c r="B205" s="73" t="s">
        <v>15</v>
      </c>
      <c r="C205" s="73" t="s">
        <v>3</v>
      </c>
      <c r="D205" s="73">
        <v>2</v>
      </c>
    </row>
    <row r="206" spans="1:4" x14ac:dyDescent="0.35">
      <c r="A206" s="73" t="s">
        <v>37</v>
      </c>
      <c r="B206" s="73" t="s">
        <v>16</v>
      </c>
      <c r="C206" s="73" t="s">
        <v>3</v>
      </c>
      <c r="D206" s="73">
        <v>1</v>
      </c>
    </row>
    <row r="207" spans="1:4" x14ac:dyDescent="0.35">
      <c r="A207" s="73" t="s">
        <v>37</v>
      </c>
      <c r="B207" s="73" t="s">
        <v>17</v>
      </c>
      <c r="C207" s="73" t="s">
        <v>3</v>
      </c>
      <c r="D207" s="73">
        <v>24</v>
      </c>
    </row>
    <row r="208" spans="1:4" x14ac:dyDescent="0.35">
      <c r="A208" s="73" t="s">
        <v>37</v>
      </c>
      <c r="B208" s="73" t="s">
        <v>34</v>
      </c>
      <c r="C208" s="73" t="s">
        <v>23</v>
      </c>
      <c r="D208" s="73">
        <v>2023</v>
      </c>
    </row>
    <row r="209" spans="1:4" x14ac:dyDescent="0.35">
      <c r="A209" s="73" t="s">
        <v>37</v>
      </c>
      <c r="B209" s="73" t="s">
        <v>18</v>
      </c>
      <c r="C209" s="73" t="s">
        <v>23</v>
      </c>
      <c r="D209" s="73">
        <v>47</v>
      </c>
    </row>
    <row r="210" spans="1:4" x14ac:dyDescent="0.35">
      <c r="A210" s="73" t="s">
        <v>37</v>
      </c>
      <c r="B210" s="73" t="s">
        <v>15</v>
      </c>
      <c r="C210" s="73" t="s">
        <v>23</v>
      </c>
      <c r="D210" s="73">
        <v>112</v>
      </c>
    </row>
    <row r="211" spans="1:4" x14ac:dyDescent="0.35">
      <c r="A211" s="73" t="s">
        <v>37</v>
      </c>
      <c r="B211" s="73" t="s">
        <v>19</v>
      </c>
      <c r="C211" s="73" t="s">
        <v>23</v>
      </c>
      <c r="D211" s="73">
        <v>15</v>
      </c>
    </row>
    <row r="212" spans="1:4" x14ac:dyDescent="0.35">
      <c r="A212" s="73" t="s">
        <v>37</v>
      </c>
      <c r="B212" s="73" t="s">
        <v>16</v>
      </c>
      <c r="C212" s="73" t="s">
        <v>23</v>
      </c>
      <c r="D212" s="73">
        <v>58</v>
      </c>
    </row>
    <row r="213" spans="1:4" x14ac:dyDescent="0.35">
      <c r="A213" s="73" t="s">
        <v>37</v>
      </c>
      <c r="B213" s="73" t="s">
        <v>17</v>
      </c>
      <c r="C213" s="73" t="s">
        <v>23</v>
      </c>
      <c r="D213" s="73">
        <v>270</v>
      </c>
    </row>
    <row r="214" spans="1:4" x14ac:dyDescent="0.35">
      <c r="A214" s="73" t="s">
        <v>37</v>
      </c>
      <c r="B214" s="73" t="s">
        <v>20</v>
      </c>
      <c r="C214" s="73" t="s">
        <v>23</v>
      </c>
      <c r="D214" s="73">
        <v>7</v>
      </c>
    </row>
    <row r="215" spans="1:4" x14ac:dyDescent="0.35">
      <c r="A215" s="73" t="s">
        <v>37</v>
      </c>
      <c r="B215" s="73" t="s">
        <v>34</v>
      </c>
      <c r="C215" s="73" t="s">
        <v>4</v>
      </c>
      <c r="D215" s="73">
        <v>105</v>
      </c>
    </row>
    <row r="216" spans="1:4" x14ac:dyDescent="0.35">
      <c r="A216" s="73" t="s">
        <v>37</v>
      </c>
      <c r="B216" s="73" t="s">
        <v>18</v>
      </c>
      <c r="C216" s="73" t="s">
        <v>4</v>
      </c>
      <c r="D216" s="73">
        <v>2</v>
      </c>
    </row>
    <row r="217" spans="1:4" x14ac:dyDescent="0.35">
      <c r="A217" s="73" t="s">
        <v>37</v>
      </c>
      <c r="B217" s="73" t="s">
        <v>15</v>
      </c>
      <c r="C217" s="73" t="s">
        <v>4</v>
      </c>
      <c r="D217" s="73">
        <v>5</v>
      </c>
    </row>
    <row r="218" spans="1:4" x14ac:dyDescent="0.35">
      <c r="A218" s="73" t="s">
        <v>37</v>
      </c>
      <c r="B218" s="73" t="s">
        <v>19</v>
      </c>
      <c r="C218" s="73" t="s">
        <v>4</v>
      </c>
      <c r="D218" s="73">
        <v>1</v>
      </c>
    </row>
    <row r="219" spans="1:4" x14ac:dyDescent="0.35">
      <c r="A219" s="73" t="s">
        <v>37</v>
      </c>
      <c r="B219" s="73" t="s">
        <v>16</v>
      </c>
      <c r="C219" s="73" t="s">
        <v>4</v>
      </c>
      <c r="D219" s="73">
        <v>2</v>
      </c>
    </row>
    <row r="220" spans="1:4" x14ac:dyDescent="0.35">
      <c r="A220" s="73" t="s">
        <v>37</v>
      </c>
      <c r="B220" s="73" t="s">
        <v>17</v>
      </c>
      <c r="C220" s="73" t="s">
        <v>4</v>
      </c>
      <c r="D220" s="73">
        <v>8</v>
      </c>
    </row>
    <row r="221" spans="1:4" x14ac:dyDescent="0.35">
      <c r="A221" s="73" t="s">
        <v>37</v>
      </c>
      <c r="B221" s="73" t="s">
        <v>34</v>
      </c>
      <c r="C221" s="73" t="s">
        <v>24</v>
      </c>
      <c r="D221" s="73">
        <v>608</v>
      </c>
    </row>
    <row r="222" spans="1:4" x14ac:dyDescent="0.35">
      <c r="A222" s="73" t="s">
        <v>37</v>
      </c>
      <c r="B222" s="73" t="s">
        <v>18</v>
      </c>
      <c r="C222" s="73" t="s">
        <v>24</v>
      </c>
      <c r="D222" s="73">
        <v>1</v>
      </c>
    </row>
    <row r="223" spans="1:4" x14ac:dyDescent="0.35">
      <c r="A223" s="73" t="s">
        <v>37</v>
      </c>
      <c r="B223" s="73" t="s">
        <v>15</v>
      </c>
      <c r="C223" s="73" t="s">
        <v>24</v>
      </c>
      <c r="D223" s="73">
        <v>6</v>
      </c>
    </row>
    <row r="224" spans="1:4" x14ac:dyDescent="0.35">
      <c r="A224" s="73" t="s">
        <v>37</v>
      </c>
      <c r="B224" s="73" t="s">
        <v>16</v>
      </c>
      <c r="C224" s="73" t="s">
        <v>24</v>
      </c>
      <c r="D224" s="73">
        <v>4</v>
      </c>
    </row>
    <row r="225" spans="1:4" x14ac:dyDescent="0.35">
      <c r="A225" s="73" t="s">
        <v>37</v>
      </c>
      <c r="B225" s="73" t="s">
        <v>17</v>
      </c>
      <c r="C225" s="73" t="s">
        <v>24</v>
      </c>
      <c r="D225" s="73">
        <v>24</v>
      </c>
    </row>
    <row r="226" spans="1:4" x14ac:dyDescent="0.35">
      <c r="A226" s="73" t="s">
        <v>58</v>
      </c>
      <c r="B226" s="73" t="s">
        <v>34</v>
      </c>
      <c r="C226" s="73" t="s">
        <v>3</v>
      </c>
      <c r="D226" s="73">
        <v>1729</v>
      </c>
    </row>
    <row r="227" spans="1:4" x14ac:dyDescent="0.35">
      <c r="A227" s="73" t="s">
        <v>58</v>
      </c>
      <c r="B227" s="73" t="s">
        <v>15</v>
      </c>
      <c r="C227" s="73" t="s">
        <v>3</v>
      </c>
      <c r="D227" s="73">
        <v>2</v>
      </c>
    </row>
    <row r="228" spans="1:4" x14ac:dyDescent="0.35">
      <c r="A228" s="73" t="s">
        <v>58</v>
      </c>
      <c r="B228" s="73" t="s">
        <v>17</v>
      </c>
      <c r="C228" s="73" t="s">
        <v>3</v>
      </c>
      <c r="D228" s="73">
        <v>32</v>
      </c>
    </row>
    <row r="229" spans="1:4" x14ac:dyDescent="0.35">
      <c r="A229" s="73" t="s">
        <v>58</v>
      </c>
      <c r="B229" s="73" t="s">
        <v>34</v>
      </c>
      <c r="C229" s="73" t="s">
        <v>23</v>
      </c>
      <c r="D229" s="73">
        <v>1432</v>
      </c>
    </row>
    <row r="230" spans="1:4" x14ac:dyDescent="0.35">
      <c r="A230" s="73" t="s">
        <v>58</v>
      </c>
      <c r="B230" s="73" t="s">
        <v>18</v>
      </c>
      <c r="C230" s="73" t="s">
        <v>23</v>
      </c>
      <c r="D230" s="73">
        <v>16</v>
      </c>
    </row>
    <row r="231" spans="1:4" x14ac:dyDescent="0.35">
      <c r="A231" s="73" t="s">
        <v>58</v>
      </c>
      <c r="B231" s="73" t="s">
        <v>15</v>
      </c>
      <c r="C231" s="73" t="s">
        <v>23</v>
      </c>
      <c r="D231" s="73">
        <v>69</v>
      </c>
    </row>
    <row r="232" spans="1:4" x14ac:dyDescent="0.35">
      <c r="A232" s="73" t="s">
        <v>58</v>
      </c>
      <c r="B232" s="73" t="s">
        <v>19</v>
      </c>
      <c r="C232" s="73" t="s">
        <v>23</v>
      </c>
      <c r="D232" s="73">
        <v>2</v>
      </c>
    </row>
    <row r="233" spans="1:4" x14ac:dyDescent="0.35">
      <c r="A233" s="73" t="s">
        <v>58</v>
      </c>
      <c r="B233" s="73" t="s">
        <v>16</v>
      </c>
      <c r="C233" s="73" t="s">
        <v>23</v>
      </c>
      <c r="D233" s="73">
        <v>26</v>
      </c>
    </row>
    <row r="234" spans="1:4" x14ac:dyDescent="0.35">
      <c r="A234" s="73" t="s">
        <v>58</v>
      </c>
      <c r="B234" s="73" t="s">
        <v>17</v>
      </c>
      <c r="C234" s="73" t="s">
        <v>23</v>
      </c>
      <c r="D234" s="73">
        <v>170</v>
      </c>
    </row>
    <row r="235" spans="1:4" x14ac:dyDescent="0.35">
      <c r="A235" s="73" t="s">
        <v>58</v>
      </c>
      <c r="B235" s="73" t="s">
        <v>34</v>
      </c>
      <c r="C235" s="73" t="s">
        <v>4</v>
      </c>
      <c r="D235" s="73">
        <v>75</v>
      </c>
    </row>
    <row r="236" spans="1:4" x14ac:dyDescent="0.35">
      <c r="A236" s="73" t="s">
        <v>58</v>
      </c>
      <c r="B236" s="73" t="s">
        <v>18</v>
      </c>
      <c r="C236" s="73" t="s">
        <v>4</v>
      </c>
      <c r="D236" s="73">
        <v>1</v>
      </c>
    </row>
    <row r="237" spans="1:4" x14ac:dyDescent="0.35">
      <c r="A237" s="73" t="s">
        <v>58</v>
      </c>
      <c r="B237" s="73" t="s">
        <v>15</v>
      </c>
      <c r="C237" s="73" t="s">
        <v>4</v>
      </c>
      <c r="D237" s="73">
        <v>4</v>
      </c>
    </row>
    <row r="238" spans="1:4" x14ac:dyDescent="0.35">
      <c r="A238" s="73" t="s">
        <v>58</v>
      </c>
      <c r="B238" s="73" t="s">
        <v>16</v>
      </c>
      <c r="C238" s="73" t="s">
        <v>4</v>
      </c>
      <c r="D238" s="73">
        <v>2</v>
      </c>
    </row>
    <row r="239" spans="1:4" x14ac:dyDescent="0.35">
      <c r="A239" s="73" t="s">
        <v>58</v>
      </c>
      <c r="B239" s="73" t="s">
        <v>17</v>
      </c>
      <c r="C239" s="73" t="s">
        <v>4</v>
      </c>
      <c r="D239" s="73">
        <v>14</v>
      </c>
    </row>
    <row r="240" spans="1:4" x14ac:dyDescent="0.35">
      <c r="A240" s="73" t="s">
        <v>58</v>
      </c>
      <c r="B240" s="73" t="s">
        <v>34</v>
      </c>
      <c r="C240" s="73" t="s">
        <v>24</v>
      </c>
      <c r="D240" s="73">
        <v>466</v>
      </c>
    </row>
    <row r="241" spans="1:4" x14ac:dyDescent="0.35">
      <c r="A241" s="73" t="s">
        <v>58</v>
      </c>
      <c r="B241" s="73" t="s">
        <v>15</v>
      </c>
      <c r="C241" s="73" t="s">
        <v>24</v>
      </c>
      <c r="D241" s="73">
        <v>2</v>
      </c>
    </row>
    <row r="242" spans="1:4" x14ac:dyDescent="0.35">
      <c r="A242" s="73" t="s">
        <v>58</v>
      </c>
      <c r="B242" s="73" t="s">
        <v>17</v>
      </c>
      <c r="C242" s="73" t="s">
        <v>24</v>
      </c>
      <c r="D242" s="73">
        <v>17</v>
      </c>
    </row>
    <row r="243" spans="1:4" x14ac:dyDescent="0.35">
      <c r="A243" s="73" t="s">
        <v>76</v>
      </c>
      <c r="B243" s="73" t="s">
        <v>34</v>
      </c>
      <c r="C243" s="73" t="s">
        <v>3</v>
      </c>
      <c r="D243" s="73">
        <v>1647</v>
      </c>
    </row>
    <row r="244" spans="1:4" x14ac:dyDescent="0.35">
      <c r="A244" s="73" t="s">
        <v>76</v>
      </c>
      <c r="B244" s="73" t="s">
        <v>18</v>
      </c>
      <c r="C244" s="73" t="s">
        <v>3</v>
      </c>
      <c r="D244" s="73">
        <v>1</v>
      </c>
    </row>
    <row r="245" spans="1:4" x14ac:dyDescent="0.35">
      <c r="A245" s="73" t="s">
        <v>76</v>
      </c>
      <c r="B245" s="73" t="s">
        <v>15</v>
      </c>
      <c r="C245" s="73" t="s">
        <v>3</v>
      </c>
      <c r="D245" s="73">
        <v>1</v>
      </c>
    </row>
    <row r="246" spans="1:4" x14ac:dyDescent="0.35">
      <c r="A246" s="73" t="s">
        <v>76</v>
      </c>
      <c r="B246" s="73" t="s">
        <v>17</v>
      </c>
      <c r="C246" s="73" t="s">
        <v>3</v>
      </c>
      <c r="D246" s="73">
        <v>24</v>
      </c>
    </row>
    <row r="247" spans="1:4" x14ac:dyDescent="0.35">
      <c r="A247" s="73" t="s">
        <v>76</v>
      </c>
      <c r="B247" s="73" t="s">
        <v>34</v>
      </c>
      <c r="C247" s="73" t="s">
        <v>23</v>
      </c>
      <c r="D247" s="73">
        <v>1624</v>
      </c>
    </row>
    <row r="248" spans="1:4" x14ac:dyDescent="0.35">
      <c r="A248" s="73" t="s">
        <v>76</v>
      </c>
      <c r="B248" s="73" t="s">
        <v>18</v>
      </c>
      <c r="C248" s="73" t="s">
        <v>23</v>
      </c>
      <c r="D248" s="73">
        <v>14</v>
      </c>
    </row>
    <row r="249" spans="1:4" x14ac:dyDescent="0.35">
      <c r="A249" s="73" t="s">
        <v>76</v>
      </c>
      <c r="B249" s="73" t="s">
        <v>15</v>
      </c>
      <c r="C249" s="73" t="s">
        <v>23</v>
      </c>
      <c r="D249" s="73">
        <v>103</v>
      </c>
    </row>
    <row r="250" spans="1:4" x14ac:dyDescent="0.35">
      <c r="A250" s="73" t="s">
        <v>76</v>
      </c>
      <c r="B250" s="73" t="s">
        <v>19</v>
      </c>
      <c r="C250" s="73" t="s">
        <v>23</v>
      </c>
      <c r="D250" s="73">
        <v>8</v>
      </c>
    </row>
    <row r="251" spans="1:4" x14ac:dyDescent="0.35">
      <c r="A251" s="73" t="s">
        <v>76</v>
      </c>
      <c r="B251" s="73" t="s">
        <v>16</v>
      </c>
      <c r="C251" s="73" t="s">
        <v>23</v>
      </c>
      <c r="D251" s="73">
        <v>58</v>
      </c>
    </row>
    <row r="252" spans="1:4" x14ac:dyDescent="0.35">
      <c r="A252" s="73" t="s">
        <v>76</v>
      </c>
      <c r="B252" s="73" t="s">
        <v>17</v>
      </c>
      <c r="C252" s="73" t="s">
        <v>23</v>
      </c>
      <c r="D252" s="73">
        <v>238</v>
      </c>
    </row>
    <row r="253" spans="1:4" x14ac:dyDescent="0.35">
      <c r="A253" s="73" t="s">
        <v>76</v>
      </c>
      <c r="B253" s="73" t="s">
        <v>20</v>
      </c>
      <c r="C253" s="73" t="s">
        <v>23</v>
      </c>
      <c r="D253" s="73">
        <v>3</v>
      </c>
    </row>
    <row r="254" spans="1:4" x14ac:dyDescent="0.35">
      <c r="A254" s="73" t="s">
        <v>76</v>
      </c>
      <c r="B254" s="73" t="s">
        <v>34</v>
      </c>
      <c r="C254" s="73" t="s">
        <v>4</v>
      </c>
      <c r="D254" s="73">
        <v>71</v>
      </c>
    </row>
    <row r="255" spans="1:4" x14ac:dyDescent="0.35">
      <c r="A255" s="73" t="s">
        <v>76</v>
      </c>
      <c r="B255" s="73" t="s">
        <v>18</v>
      </c>
      <c r="C255" s="73" t="s">
        <v>4</v>
      </c>
      <c r="D255" s="73">
        <v>1</v>
      </c>
    </row>
    <row r="256" spans="1:4" x14ac:dyDescent="0.35">
      <c r="A256" s="73" t="s">
        <v>76</v>
      </c>
      <c r="B256" s="73" t="s">
        <v>15</v>
      </c>
      <c r="C256" s="73" t="s">
        <v>4</v>
      </c>
      <c r="D256" s="73">
        <v>7</v>
      </c>
    </row>
    <row r="257" spans="1:4" x14ac:dyDescent="0.35">
      <c r="A257" s="73" t="s">
        <v>76</v>
      </c>
      <c r="B257" s="73" t="s">
        <v>16</v>
      </c>
      <c r="C257" s="73" t="s">
        <v>4</v>
      </c>
      <c r="D257" s="73">
        <v>2</v>
      </c>
    </row>
    <row r="258" spans="1:4" x14ac:dyDescent="0.35">
      <c r="A258" s="73" t="s">
        <v>76</v>
      </c>
      <c r="B258" s="73" t="s">
        <v>17</v>
      </c>
      <c r="C258" s="73" t="s">
        <v>4</v>
      </c>
      <c r="D258" s="73">
        <v>11</v>
      </c>
    </row>
    <row r="259" spans="1:4" x14ac:dyDescent="0.35">
      <c r="A259" s="73" t="s">
        <v>76</v>
      </c>
      <c r="B259" s="73" t="s">
        <v>34</v>
      </c>
      <c r="C259" s="73" t="s">
        <v>24</v>
      </c>
      <c r="D259" s="73">
        <v>515</v>
      </c>
    </row>
    <row r="260" spans="1:4" x14ac:dyDescent="0.35">
      <c r="A260" s="73" t="s">
        <v>76</v>
      </c>
      <c r="B260" s="73" t="s">
        <v>18</v>
      </c>
      <c r="C260" s="73" t="s">
        <v>24</v>
      </c>
      <c r="D260" s="73">
        <v>1</v>
      </c>
    </row>
    <row r="261" spans="1:4" x14ac:dyDescent="0.35">
      <c r="A261" s="73" t="s">
        <v>76</v>
      </c>
      <c r="B261" s="73" t="s">
        <v>15</v>
      </c>
      <c r="C261" s="73" t="s">
        <v>24</v>
      </c>
      <c r="D261" s="73">
        <v>7</v>
      </c>
    </row>
    <row r="262" spans="1:4" x14ac:dyDescent="0.35">
      <c r="A262" s="73" t="s">
        <v>76</v>
      </c>
      <c r="B262" s="73" t="s">
        <v>19</v>
      </c>
      <c r="C262" s="73" t="s">
        <v>24</v>
      </c>
      <c r="D262" s="73">
        <v>1</v>
      </c>
    </row>
    <row r="263" spans="1:4" x14ac:dyDescent="0.35">
      <c r="A263" s="73" t="s">
        <v>76</v>
      </c>
      <c r="B263" s="73" t="s">
        <v>16</v>
      </c>
      <c r="C263" s="73" t="s">
        <v>24</v>
      </c>
      <c r="D263" s="73">
        <v>2</v>
      </c>
    </row>
    <row r="264" spans="1:4" x14ac:dyDescent="0.35">
      <c r="A264" s="73" t="s">
        <v>76</v>
      </c>
      <c r="B264" s="73" t="s">
        <v>17</v>
      </c>
      <c r="C264" s="73" t="s">
        <v>24</v>
      </c>
      <c r="D264" s="73">
        <v>27</v>
      </c>
    </row>
    <row r="265" spans="1:4" x14ac:dyDescent="0.35">
      <c r="A265" s="73" t="s">
        <v>77</v>
      </c>
      <c r="B265" s="73" t="s">
        <v>34</v>
      </c>
      <c r="C265" s="73" t="s">
        <v>3</v>
      </c>
      <c r="D265" s="73">
        <v>1587</v>
      </c>
    </row>
    <row r="266" spans="1:4" x14ac:dyDescent="0.35">
      <c r="A266" s="73" t="s">
        <v>77</v>
      </c>
      <c r="B266" s="73" t="s">
        <v>18</v>
      </c>
      <c r="C266" s="73" t="s">
        <v>3</v>
      </c>
      <c r="D266" s="73">
        <v>1</v>
      </c>
    </row>
    <row r="267" spans="1:4" x14ac:dyDescent="0.35">
      <c r="A267" s="73" t="s">
        <v>77</v>
      </c>
      <c r="B267" s="73" t="s">
        <v>15</v>
      </c>
      <c r="C267" s="73" t="s">
        <v>3</v>
      </c>
      <c r="D267" s="73">
        <v>3</v>
      </c>
    </row>
    <row r="268" spans="1:4" x14ac:dyDescent="0.35">
      <c r="A268" s="73" t="s">
        <v>77</v>
      </c>
      <c r="B268" s="73" t="s">
        <v>17</v>
      </c>
      <c r="C268" s="73" t="s">
        <v>3</v>
      </c>
      <c r="D268" s="73">
        <v>31</v>
      </c>
    </row>
    <row r="269" spans="1:4" x14ac:dyDescent="0.35">
      <c r="A269" s="73" t="s">
        <v>77</v>
      </c>
      <c r="B269" s="73" t="s">
        <v>34</v>
      </c>
      <c r="C269" s="73" t="s">
        <v>23</v>
      </c>
      <c r="D269" s="73">
        <v>1629</v>
      </c>
    </row>
    <row r="270" spans="1:4" x14ac:dyDescent="0.35">
      <c r="A270" s="73" t="s">
        <v>77</v>
      </c>
      <c r="B270" s="73" t="s">
        <v>18</v>
      </c>
      <c r="C270" s="73" t="s">
        <v>23</v>
      </c>
      <c r="D270" s="73">
        <v>26</v>
      </c>
    </row>
    <row r="271" spans="1:4" x14ac:dyDescent="0.35">
      <c r="A271" s="73" t="s">
        <v>77</v>
      </c>
      <c r="B271" s="73" t="s">
        <v>15</v>
      </c>
      <c r="C271" s="73" t="s">
        <v>23</v>
      </c>
      <c r="D271" s="73">
        <v>97</v>
      </c>
    </row>
    <row r="272" spans="1:4" x14ac:dyDescent="0.35">
      <c r="A272" s="73" t="s">
        <v>77</v>
      </c>
      <c r="B272" s="73" t="s">
        <v>19</v>
      </c>
      <c r="C272" s="73" t="s">
        <v>23</v>
      </c>
      <c r="D272" s="73">
        <v>9</v>
      </c>
    </row>
    <row r="273" spans="1:4" x14ac:dyDescent="0.35">
      <c r="A273" s="73" t="s">
        <v>77</v>
      </c>
      <c r="B273" s="73" t="s">
        <v>16</v>
      </c>
      <c r="C273" s="73" t="s">
        <v>23</v>
      </c>
      <c r="D273" s="73">
        <v>49</v>
      </c>
    </row>
    <row r="274" spans="1:4" x14ac:dyDescent="0.35">
      <c r="A274" s="73" t="s">
        <v>77</v>
      </c>
      <c r="B274" s="73" t="s">
        <v>17</v>
      </c>
      <c r="C274" s="73" t="s">
        <v>23</v>
      </c>
      <c r="D274" s="73">
        <v>263</v>
      </c>
    </row>
    <row r="275" spans="1:4" x14ac:dyDescent="0.35">
      <c r="A275" s="73" t="s">
        <v>77</v>
      </c>
      <c r="B275" s="73" t="s">
        <v>20</v>
      </c>
      <c r="C275" s="73" t="s">
        <v>23</v>
      </c>
      <c r="D275" s="73">
        <v>1</v>
      </c>
    </row>
    <row r="276" spans="1:4" x14ac:dyDescent="0.35">
      <c r="A276" s="73" t="s">
        <v>77</v>
      </c>
      <c r="B276" s="73" t="s">
        <v>34</v>
      </c>
      <c r="C276" s="73" t="s">
        <v>4</v>
      </c>
      <c r="D276" s="73">
        <v>79</v>
      </c>
    </row>
    <row r="277" spans="1:4" x14ac:dyDescent="0.35">
      <c r="A277" s="73" t="s">
        <v>77</v>
      </c>
      <c r="B277" s="73" t="s">
        <v>18</v>
      </c>
      <c r="C277" s="73" t="s">
        <v>4</v>
      </c>
      <c r="D277" s="73">
        <v>3</v>
      </c>
    </row>
    <row r="278" spans="1:4" x14ac:dyDescent="0.35">
      <c r="A278" s="73" t="s">
        <v>77</v>
      </c>
      <c r="B278" s="73" t="s">
        <v>15</v>
      </c>
      <c r="C278" s="73" t="s">
        <v>4</v>
      </c>
      <c r="D278" s="73">
        <v>12</v>
      </c>
    </row>
    <row r="279" spans="1:4" x14ac:dyDescent="0.35">
      <c r="A279" s="73" t="s">
        <v>77</v>
      </c>
      <c r="B279" s="73" t="s">
        <v>19</v>
      </c>
      <c r="C279" s="73" t="s">
        <v>4</v>
      </c>
      <c r="D279" s="73">
        <v>4</v>
      </c>
    </row>
    <row r="280" spans="1:4" x14ac:dyDescent="0.35">
      <c r="A280" s="73" t="s">
        <v>77</v>
      </c>
      <c r="B280" s="73" t="s">
        <v>16</v>
      </c>
      <c r="C280" s="73" t="s">
        <v>4</v>
      </c>
      <c r="D280" s="73">
        <v>6</v>
      </c>
    </row>
    <row r="281" spans="1:4" x14ac:dyDescent="0.35">
      <c r="A281" s="73" t="s">
        <v>77</v>
      </c>
      <c r="B281" s="73" t="s">
        <v>17</v>
      </c>
      <c r="C281" s="73" t="s">
        <v>4</v>
      </c>
      <c r="D281" s="73">
        <v>16</v>
      </c>
    </row>
    <row r="282" spans="1:4" x14ac:dyDescent="0.35">
      <c r="A282" s="73" t="s">
        <v>77</v>
      </c>
      <c r="B282" s="73" t="s">
        <v>34</v>
      </c>
      <c r="C282" s="73" t="s">
        <v>24</v>
      </c>
      <c r="D282" s="73">
        <v>496</v>
      </c>
    </row>
    <row r="283" spans="1:4" x14ac:dyDescent="0.35">
      <c r="A283" s="73" t="s">
        <v>77</v>
      </c>
      <c r="B283" s="73" t="s">
        <v>18</v>
      </c>
      <c r="C283" s="73" t="s">
        <v>24</v>
      </c>
      <c r="D283" s="73">
        <v>2</v>
      </c>
    </row>
    <row r="284" spans="1:4" x14ac:dyDescent="0.35">
      <c r="A284" s="73" t="s">
        <v>77</v>
      </c>
      <c r="B284" s="73" t="s">
        <v>15</v>
      </c>
      <c r="C284" s="73" t="s">
        <v>24</v>
      </c>
      <c r="D284" s="73">
        <v>3</v>
      </c>
    </row>
    <row r="285" spans="1:4" x14ac:dyDescent="0.35">
      <c r="A285" s="73" t="s">
        <v>77</v>
      </c>
      <c r="B285" s="73" t="s">
        <v>16</v>
      </c>
      <c r="C285" s="73" t="s">
        <v>24</v>
      </c>
      <c r="D285" s="73">
        <v>2</v>
      </c>
    </row>
    <row r="286" spans="1:4" x14ac:dyDescent="0.35">
      <c r="A286" s="73" t="s">
        <v>77</v>
      </c>
      <c r="B286" s="73" t="s">
        <v>17</v>
      </c>
      <c r="C286" s="73" t="s">
        <v>24</v>
      </c>
      <c r="D286" s="73">
        <v>27</v>
      </c>
    </row>
    <row r="287" spans="1:4" x14ac:dyDescent="0.35">
      <c r="A287" s="73" t="s">
        <v>78</v>
      </c>
      <c r="B287" s="73" t="s">
        <v>34</v>
      </c>
      <c r="C287" s="73" t="s">
        <v>3</v>
      </c>
      <c r="D287" s="73">
        <v>1395</v>
      </c>
    </row>
    <row r="288" spans="1:4" x14ac:dyDescent="0.35">
      <c r="A288" s="73" t="s">
        <v>78</v>
      </c>
      <c r="B288" s="73" t="s">
        <v>15</v>
      </c>
      <c r="C288" s="73" t="s">
        <v>3</v>
      </c>
      <c r="D288" s="73">
        <v>4</v>
      </c>
    </row>
    <row r="289" spans="1:4" x14ac:dyDescent="0.35">
      <c r="A289" s="73" t="s">
        <v>78</v>
      </c>
      <c r="B289" s="73" t="s">
        <v>16</v>
      </c>
      <c r="C289" s="73" t="s">
        <v>3</v>
      </c>
      <c r="D289" s="73">
        <v>1</v>
      </c>
    </row>
    <row r="290" spans="1:4" x14ac:dyDescent="0.35">
      <c r="A290" s="73" t="s">
        <v>78</v>
      </c>
      <c r="B290" s="73" t="s">
        <v>17</v>
      </c>
      <c r="C290" s="73" t="s">
        <v>3</v>
      </c>
      <c r="D290" s="73">
        <v>39</v>
      </c>
    </row>
    <row r="291" spans="1:4" x14ac:dyDescent="0.35">
      <c r="A291" s="73" t="s">
        <v>78</v>
      </c>
      <c r="B291" s="73" t="s">
        <v>34</v>
      </c>
      <c r="C291" s="73" t="s">
        <v>23</v>
      </c>
      <c r="D291" s="73">
        <v>1700</v>
      </c>
    </row>
    <row r="292" spans="1:4" x14ac:dyDescent="0.35">
      <c r="A292" s="73" t="s">
        <v>78</v>
      </c>
      <c r="B292" s="73" t="s">
        <v>18</v>
      </c>
      <c r="C292" s="73" t="s">
        <v>23</v>
      </c>
      <c r="D292" s="73">
        <v>28</v>
      </c>
    </row>
    <row r="293" spans="1:4" x14ac:dyDescent="0.35">
      <c r="A293" s="73" t="s">
        <v>78</v>
      </c>
      <c r="B293" s="73" t="s">
        <v>15</v>
      </c>
      <c r="C293" s="73" t="s">
        <v>23</v>
      </c>
      <c r="D293" s="73">
        <v>113</v>
      </c>
    </row>
    <row r="294" spans="1:4" x14ac:dyDescent="0.35">
      <c r="A294" s="73" t="s">
        <v>78</v>
      </c>
      <c r="B294" s="73" t="s">
        <v>19</v>
      </c>
      <c r="C294" s="73" t="s">
        <v>23</v>
      </c>
      <c r="D294" s="73">
        <v>11</v>
      </c>
    </row>
    <row r="295" spans="1:4" x14ac:dyDescent="0.35">
      <c r="A295" s="73" t="s">
        <v>78</v>
      </c>
      <c r="B295" s="73" t="s">
        <v>16</v>
      </c>
      <c r="C295" s="73" t="s">
        <v>23</v>
      </c>
      <c r="D295" s="73">
        <v>43</v>
      </c>
    </row>
    <row r="296" spans="1:4" x14ac:dyDescent="0.35">
      <c r="A296" s="73" t="s">
        <v>78</v>
      </c>
      <c r="B296" s="73" t="s">
        <v>17</v>
      </c>
      <c r="C296" s="73" t="s">
        <v>23</v>
      </c>
      <c r="D296" s="73">
        <v>237</v>
      </c>
    </row>
    <row r="297" spans="1:4" x14ac:dyDescent="0.35">
      <c r="A297" s="73" t="s">
        <v>78</v>
      </c>
      <c r="B297" s="73" t="s">
        <v>20</v>
      </c>
      <c r="C297" s="73" t="s">
        <v>23</v>
      </c>
      <c r="D297" s="73">
        <v>5</v>
      </c>
    </row>
    <row r="298" spans="1:4" x14ac:dyDescent="0.35">
      <c r="A298" s="73" t="s">
        <v>78</v>
      </c>
      <c r="B298" s="73" t="s">
        <v>34</v>
      </c>
      <c r="C298" s="73" t="s">
        <v>4</v>
      </c>
      <c r="D298" s="73">
        <v>71</v>
      </c>
    </row>
    <row r="299" spans="1:4" x14ac:dyDescent="0.35">
      <c r="A299" s="73" t="s">
        <v>78</v>
      </c>
      <c r="B299" s="73" t="s">
        <v>18</v>
      </c>
      <c r="C299" s="73" t="s">
        <v>4</v>
      </c>
      <c r="D299" s="73">
        <v>1</v>
      </c>
    </row>
    <row r="300" spans="1:4" x14ac:dyDescent="0.35">
      <c r="A300" s="73" t="s">
        <v>78</v>
      </c>
      <c r="B300" s="73" t="s">
        <v>15</v>
      </c>
      <c r="C300" s="73" t="s">
        <v>4</v>
      </c>
      <c r="D300" s="73">
        <v>5</v>
      </c>
    </row>
    <row r="301" spans="1:4" x14ac:dyDescent="0.35">
      <c r="A301" s="73" t="s">
        <v>78</v>
      </c>
      <c r="B301" s="73" t="s">
        <v>16</v>
      </c>
      <c r="C301" s="73" t="s">
        <v>4</v>
      </c>
      <c r="D301" s="73">
        <v>2</v>
      </c>
    </row>
    <row r="302" spans="1:4" x14ac:dyDescent="0.35">
      <c r="A302" s="73" t="s">
        <v>78</v>
      </c>
      <c r="B302" s="73" t="s">
        <v>17</v>
      </c>
      <c r="C302" s="73" t="s">
        <v>4</v>
      </c>
      <c r="D302" s="73">
        <v>8</v>
      </c>
    </row>
    <row r="303" spans="1:4" x14ac:dyDescent="0.35">
      <c r="A303" s="73" t="s">
        <v>78</v>
      </c>
      <c r="B303" s="73" t="s">
        <v>34</v>
      </c>
      <c r="C303" s="73" t="s">
        <v>24</v>
      </c>
      <c r="D303" s="73">
        <v>473</v>
      </c>
    </row>
    <row r="304" spans="1:4" x14ac:dyDescent="0.35">
      <c r="A304" s="73" t="s">
        <v>78</v>
      </c>
      <c r="B304" s="73" t="s">
        <v>15</v>
      </c>
      <c r="C304" s="73" t="s">
        <v>24</v>
      </c>
      <c r="D304" s="73">
        <v>9</v>
      </c>
    </row>
    <row r="305" spans="1:4" x14ac:dyDescent="0.35">
      <c r="A305" s="73" t="s">
        <v>78</v>
      </c>
      <c r="B305" s="73" t="s">
        <v>19</v>
      </c>
      <c r="C305" s="73" t="s">
        <v>24</v>
      </c>
      <c r="D305" s="73">
        <v>1</v>
      </c>
    </row>
    <row r="306" spans="1:4" x14ac:dyDescent="0.35">
      <c r="A306" s="73" t="s">
        <v>78</v>
      </c>
      <c r="B306" s="73" t="s">
        <v>16</v>
      </c>
      <c r="C306" s="73" t="s">
        <v>24</v>
      </c>
      <c r="D306" s="73">
        <v>2</v>
      </c>
    </row>
    <row r="307" spans="1:4" x14ac:dyDescent="0.35">
      <c r="A307" s="73" t="s">
        <v>78</v>
      </c>
      <c r="B307" s="73" t="s">
        <v>17</v>
      </c>
      <c r="C307" s="73" t="s">
        <v>24</v>
      </c>
      <c r="D307" s="73">
        <v>17</v>
      </c>
    </row>
    <row r="308" spans="1:4" x14ac:dyDescent="0.35">
      <c r="A308" s="17"/>
      <c r="B308" s="17"/>
      <c r="C308" s="17"/>
      <c r="D308" s="17"/>
    </row>
    <row r="309" spans="1:4" x14ac:dyDescent="0.35">
      <c r="A309" s="17"/>
      <c r="B309" s="17"/>
      <c r="C309" s="17"/>
      <c r="D309" s="17"/>
    </row>
    <row r="310" spans="1:4" x14ac:dyDescent="0.35">
      <c r="A310" s="17"/>
      <c r="B310" s="17"/>
      <c r="C310" s="17"/>
      <c r="D310" s="17"/>
    </row>
    <row r="311" spans="1:4" x14ac:dyDescent="0.35">
      <c r="A311" s="17"/>
      <c r="B311" s="17"/>
      <c r="C311" s="17"/>
      <c r="D311" s="17"/>
    </row>
    <row r="312" spans="1:4" x14ac:dyDescent="0.35">
      <c r="A312" s="17"/>
      <c r="B312" s="17"/>
      <c r="C312" s="17"/>
      <c r="D312" s="17"/>
    </row>
    <row r="313" spans="1:4" x14ac:dyDescent="0.35">
      <c r="A313" s="17"/>
      <c r="B313" s="17"/>
      <c r="C313" s="17"/>
      <c r="D313" s="17"/>
    </row>
    <row r="314" spans="1:4" x14ac:dyDescent="0.35">
      <c r="A314" s="17"/>
      <c r="B314" s="17"/>
      <c r="C314" s="17"/>
      <c r="D314" s="17"/>
    </row>
    <row r="315" spans="1:4" x14ac:dyDescent="0.35">
      <c r="A315" s="17"/>
      <c r="B315" s="17"/>
      <c r="C315" s="17"/>
      <c r="D315" s="17"/>
    </row>
    <row r="316" spans="1:4" x14ac:dyDescent="0.35">
      <c r="A316" s="17"/>
      <c r="B316" s="17"/>
      <c r="C316" s="17"/>
      <c r="D316" s="17"/>
    </row>
    <row r="317" spans="1:4" x14ac:dyDescent="0.35">
      <c r="A317" s="17"/>
      <c r="B317" s="17"/>
      <c r="C317" s="17"/>
      <c r="D317" s="17"/>
    </row>
    <row r="318" spans="1:4" x14ac:dyDescent="0.35">
      <c r="A318" s="17"/>
      <c r="B318" s="17"/>
      <c r="C318" s="17"/>
      <c r="D318" s="17"/>
    </row>
    <row r="319" spans="1:4" x14ac:dyDescent="0.35">
      <c r="A319" s="17"/>
      <c r="B319" s="17"/>
      <c r="C319" s="17"/>
      <c r="D319" s="17"/>
    </row>
    <row r="320" spans="1:4" x14ac:dyDescent="0.35">
      <c r="A320" s="17"/>
      <c r="B320" s="17"/>
      <c r="C320" s="17"/>
      <c r="D320" s="17"/>
    </row>
    <row r="321" spans="1:4" x14ac:dyDescent="0.35">
      <c r="A321" s="17"/>
      <c r="B321" s="17"/>
      <c r="C321" s="17"/>
      <c r="D321" s="17"/>
    </row>
    <row r="322" spans="1:4" x14ac:dyDescent="0.35">
      <c r="A322" s="17"/>
      <c r="B322" s="17"/>
      <c r="C322" s="17"/>
      <c r="D322" s="17"/>
    </row>
    <row r="323" spans="1:4" x14ac:dyDescent="0.35">
      <c r="A323" s="17"/>
      <c r="B323" s="17"/>
      <c r="C323" s="17"/>
      <c r="D323" s="17"/>
    </row>
    <row r="324" spans="1:4" x14ac:dyDescent="0.35">
      <c r="A324" s="17"/>
      <c r="B324" s="17"/>
      <c r="C324" s="17"/>
      <c r="D324" s="17"/>
    </row>
    <row r="325" spans="1:4" x14ac:dyDescent="0.35">
      <c r="A325" s="17"/>
      <c r="B325" s="17"/>
      <c r="C325" s="17"/>
      <c r="D325" s="17"/>
    </row>
    <row r="326" spans="1:4" x14ac:dyDescent="0.35">
      <c r="A326" s="17"/>
      <c r="B326" s="17"/>
      <c r="C326" s="17"/>
      <c r="D326" s="17"/>
    </row>
    <row r="327" spans="1:4" x14ac:dyDescent="0.35">
      <c r="A327" s="17"/>
      <c r="B327" s="17"/>
      <c r="C327" s="17"/>
      <c r="D327" s="17"/>
    </row>
    <row r="328" spans="1:4" x14ac:dyDescent="0.35">
      <c r="A328" s="17"/>
      <c r="B328" s="17"/>
      <c r="C328" s="17"/>
      <c r="D328" s="17"/>
    </row>
    <row r="329" spans="1:4" x14ac:dyDescent="0.35">
      <c r="A329" s="17"/>
      <c r="B329" s="17"/>
      <c r="C329" s="17"/>
      <c r="D329" s="17"/>
    </row>
    <row r="330" spans="1:4" x14ac:dyDescent="0.35">
      <c r="A330" s="17"/>
      <c r="B330" s="17"/>
      <c r="C330" s="17"/>
      <c r="D330" s="17"/>
    </row>
    <row r="331" spans="1:4" x14ac:dyDescent="0.35">
      <c r="A331" s="17"/>
      <c r="B331" s="17"/>
      <c r="C331" s="17"/>
      <c r="D331" s="17"/>
    </row>
    <row r="332" spans="1:4" x14ac:dyDescent="0.35">
      <c r="A332" s="17"/>
      <c r="B332" s="17"/>
      <c r="C332" s="17"/>
      <c r="D332" s="17"/>
    </row>
    <row r="333" spans="1:4" x14ac:dyDescent="0.35">
      <c r="A333" s="17"/>
      <c r="B333" s="17"/>
      <c r="C333" s="17"/>
      <c r="D333" s="17"/>
    </row>
    <row r="334" spans="1:4" x14ac:dyDescent="0.35">
      <c r="A334" s="17"/>
      <c r="B334" s="17"/>
      <c r="C334" s="17"/>
      <c r="D334" s="17"/>
    </row>
    <row r="335" spans="1:4" x14ac:dyDescent="0.35">
      <c r="A335" s="17"/>
      <c r="B335" s="17"/>
      <c r="C335" s="17"/>
      <c r="D335" s="17"/>
    </row>
    <row r="336" spans="1:4" x14ac:dyDescent="0.35">
      <c r="A336" s="17"/>
      <c r="B336" s="17"/>
      <c r="C336" s="17"/>
      <c r="D336" s="17"/>
    </row>
    <row r="337" spans="1:4" x14ac:dyDescent="0.35">
      <c r="A337" s="17"/>
      <c r="B337" s="17"/>
      <c r="C337" s="17"/>
      <c r="D337" s="17"/>
    </row>
    <row r="338" spans="1:4" x14ac:dyDescent="0.35">
      <c r="A338" s="17"/>
      <c r="B338" s="17"/>
      <c r="C338" s="17"/>
      <c r="D338" s="17"/>
    </row>
    <row r="339" spans="1:4" x14ac:dyDescent="0.35">
      <c r="A339" s="17"/>
      <c r="B339" s="17"/>
      <c r="C339" s="17"/>
      <c r="D339" s="17"/>
    </row>
    <row r="340" spans="1:4" x14ac:dyDescent="0.35">
      <c r="A340" s="17"/>
      <c r="B340" s="17"/>
      <c r="C340" s="17"/>
      <c r="D340" s="17"/>
    </row>
    <row r="341" spans="1:4" x14ac:dyDescent="0.35">
      <c r="A341" s="17"/>
      <c r="B341" s="17"/>
      <c r="C341" s="17"/>
      <c r="D341" s="17"/>
    </row>
    <row r="342" spans="1:4" x14ac:dyDescent="0.35">
      <c r="A342" s="17"/>
      <c r="B342" s="17"/>
      <c r="C342" s="17"/>
      <c r="D342" s="17"/>
    </row>
    <row r="343" spans="1:4" x14ac:dyDescent="0.35">
      <c r="A343" s="17"/>
      <c r="B343" s="17"/>
      <c r="C343" s="17"/>
      <c r="D343" s="17"/>
    </row>
    <row r="344" spans="1:4" x14ac:dyDescent="0.35">
      <c r="A344" s="17"/>
      <c r="B344" s="17"/>
      <c r="C344" s="17"/>
      <c r="D344" s="17"/>
    </row>
    <row r="345" spans="1:4" x14ac:dyDescent="0.35">
      <c r="A345" s="17"/>
      <c r="B345" s="17"/>
      <c r="C345" s="17"/>
      <c r="D345" s="17"/>
    </row>
    <row r="346" spans="1:4" x14ac:dyDescent="0.35">
      <c r="A346" s="17"/>
      <c r="B346" s="17"/>
      <c r="C346" s="17"/>
      <c r="D346" s="17"/>
    </row>
    <row r="347" spans="1:4" x14ac:dyDescent="0.35">
      <c r="A347" s="17"/>
      <c r="B347" s="17"/>
      <c r="C347" s="17"/>
      <c r="D347" s="17"/>
    </row>
    <row r="348" spans="1:4" x14ac:dyDescent="0.35">
      <c r="A348" s="17"/>
      <c r="B348" s="17"/>
      <c r="C348" s="17"/>
      <c r="D348" s="17"/>
    </row>
    <row r="349" spans="1:4" x14ac:dyDescent="0.35">
      <c r="A349" s="17"/>
      <c r="B349" s="17"/>
      <c r="C349" s="17"/>
      <c r="D349" s="17"/>
    </row>
    <row r="350" spans="1:4" x14ac:dyDescent="0.35">
      <c r="A350" s="17"/>
      <c r="B350" s="17"/>
      <c r="C350" s="17"/>
      <c r="D350" s="17"/>
    </row>
    <row r="351" spans="1:4" x14ac:dyDescent="0.35">
      <c r="A351" s="17"/>
      <c r="B351" s="17"/>
      <c r="C351" s="17"/>
      <c r="D351" s="17"/>
    </row>
    <row r="352" spans="1:4" x14ac:dyDescent="0.35">
      <c r="A352" s="17"/>
      <c r="B352" s="17"/>
      <c r="C352" s="17"/>
      <c r="D352" s="17"/>
    </row>
    <row r="353" spans="1:4" x14ac:dyDescent="0.35">
      <c r="A353" s="17"/>
      <c r="B353" s="17"/>
      <c r="C353" s="17"/>
      <c r="D353" s="17"/>
    </row>
    <row r="354" spans="1:4" x14ac:dyDescent="0.35">
      <c r="A354" s="17"/>
      <c r="B354" s="17"/>
      <c r="C354" s="17"/>
      <c r="D354" s="17"/>
    </row>
    <row r="355" spans="1:4" x14ac:dyDescent="0.35">
      <c r="A355" s="17"/>
      <c r="B355" s="17"/>
      <c r="C355" s="17"/>
      <c r="D355" s="17"/>
    </row>
    <row r="356" spans="1:4" x14ac:dyDescent="0.35">
      <c r="A356" s="17"/>
      <c r="B356" s="17"/>
      <c r="C356" s="17"/>
      <c r="D356" s="17"/>
    </row>
    <row r="357" spans="1:4" x14ac:dyDescent="0.35">
      <c r="A357" s="17"/>
      <c r="B357" s="17"/>
      <c r="C357" s="17"/>
      <c r="D357" s="17"/>
    </row>
    <row r="358" spans="1:4" x14ac:dyDescent="0.35">
      <c r="A358" s="17"/>
      <c r="B358" s="17"/>
      <c r="C358" s="17"/>
      <c r="D358" s="17"/>
    </row>
    <row r="359" spans="1:4" x14ac:dyDescent="0.35">
      <c r="A359" s="17"/>
      <c r="B359" s="17"/>
      <c r="C359" s="17"/>
      <c r="D359" s="17"/>
    </row>
    <row r="360" spans="1:4" x14ac:dyDescent="0.35">
      <c r="A360" s="17"/>
      <c r="B360" s="17"/>
      <c r="C360" s="17"/>
      <c r="D360" s="17"/>
    </row>
    <row r="361" spans="1:4" x14ac:dyDescent="0.35">
      <c r="A361" s="17"/>
      <c r="B361" s="17"/>
      <c r="C361" s="17"/>
      <c r="D361" s="17"/>
    </row>
    <row r="362" spans="1:4" x14ac:dyDescent="0.35">
      <c r="A362" s="17"/>
      <c r="B362" s="17"/>
      <c r="C362" s="17"/>
      <c r="D362" s="17"/>
    </row>
    <row r="363" spans="1:4" x14ac:dyDescent="0.35">
      <c r="A363" s="17"/>
      <c r="B363" s="17"/>
      <c r="C363" s="17"/>
      <c r="D363" s="17"/>
    </row>
    <row r="364" spans="1:4" x14ac:dyDescent="0.35">
      <c r="A364" s="17"/>
      <c r="B364" s="17"/>
      <c r="C364" s="17"/>
      <c r="D364" s="17"/>
    </row>
    <row r="365" spans="1:4" x14ac:dyDescent="0.35">
      <c r="A365" s="17"/>
      <c r="B365" s="17"/>
      <c r="C365" s="17"/>
      <c r="D365" s="17"/>
    </row>
    <row r="366" spans="1:4" x14ac:dyDescent="0.35">
      <c r="A366" s="17"/>
      <c r="B366" s="17"/>
      <c r="C366" s="17"/>
      <c r="D366" s="17"/>
    </row>
    <row r="367" spans="1:4" x14ac:dyDescent="0.35">
      <c r="A367" s="17"/>
      <c r="B367" s="17"/>
      <c r="C367" s="17"/>
      <c r="D367" s="17"/>
    </row>
    <row r="368" spans="1:4" x14ac:dyDescent="0.35">
      <c r="A368" s="17"/>
      <c r="B368" s="17"/>
      <c r="C368" s="17"/>
      <c r="D368" s="17"/>
    </row>
    <row r="369" spans="1:4" x14ac:dyDescent="0.35">
      <c r="A369" s="17"/>
      <c r="B369" s="17"/>
      <c r="C369" s="17"/>
      <c r="D369" s="17"/>
    </row>
    <row r="370" spans="1:4" x14ac:dyDescent="0.35">
      <c r="A370" s="17"/>
      <c r="B370" s="17"/>
      <c r="C370" s="17"/>
      <c r="D370" s="17"/>
    </row>
    <row r="371" spans="1:4" x14ac:dyDescent="0.35">
      <c r="A371" s="17"/>
      <c r="B371" s="17"/>
      <c r="C371" s="17"/>
      <c r="D371" s="17"/>
    </row>
    <row r="372" spans="1:4" x14ac:dyDescent="0.35">
      <c r="A372" s="17"/>
      <c r="B372" s="17"/>
      <c r="C372" s="17"/>
      <c r="D372" s="17"/>
    </row>
    <row r="373" spans="1:4" x14ac:dyDescent="0.35">
      <c r="A373" s="17"/>
      <c r="B373" s="17"/>
      <c r="C373" s="17"/>
      <c r="D373" s="17"/>
    </row>
    <row r="374" spans="1:4" x14ac:dyDescent="0.35">
      <c r="A374" s="17"/>
      <c r="B374" s="17"/>
      <c r="C374" s="17"/>
      <c r="D374" s="17"/>
    </row>
    <row r="375" spans="1:4" x14ac:dyDescent="0.35">
      <c r="A375" s="17"/>
      <c r="B375" s="17"/>
      <c r="C375" s="17"/>
      <c r="D375" s="17"/>
    </row>
    <row r="376" spans="1:4" x14ac:dyDescent="0.35">
      <c r="A376" s="17"/>
      <c r="B376" s="17"/>
      <c r="C376" s="17"/>
      <c r="D376" s="17"/>
    </row>
    <row r="377" spans="1:4" x14ac:dyDescent="0.35">
      <c r="A377" s="17"/>
      <c r="B377" s="17"/>
      <c r="C377" s="17"/>
      <c r="D377" s="17"/>
    </row>
    <row r="378" spans="1:4" x14ac:dyDescent="0.35">
      <c r="A378" s="17"/>
      <c r="B378" s="17"/>
      <c r="C378" s="17"/>
      <c r="D378" s="17"/>
    </row>
    <row r="379" spans="1:4" x14ac:dyDescent="0.35">
      <c r="A379" s="17"/>
      <c r="B379" s="17"/>
      <c r="C379" s="17"/>
      <c r="D379" s="17"/>
    </row>
    <row r="380" spans="1:4" x14ac:dyDescent="0.35">
      <c r="A380" s="17"/>
      <c r="B380" s="17"/>
      <c r="C380" s="17"/>
      <c r="D380" s="17"/>
    </row>
    <row r="381" spans="1:4" x14ac:dyDescent="0.35">
      <c r="A381" s="17"/>
      <c r="B381" s="17"/>
      <c r="C381" s="17"/>
      <c r="D381" s="17"/>
    </row>
    <row r="382" spans="1:4" x14ac:dyDescent="0.35">
      <c r="A382" s="17"/>
      <c r="B382" s="17"/>
      <c r="C382" s="17"/>
      <c r="D382" s="17"/>
    </row>
    <row r="383" spans="1:4" x14ac:dyDescent="0.35">
      <c r="A383" s="17"/>
      <c r="B383" s="17"/>
      <c r="C383" s="17"/>
      <c r="D383" s="17"/>
    </row>
    <row r="384" spans="1:4" x14ac:dyDescent="0.35">
      <c r="A384" s="17"/>
      <c r="B384" s="17"/>
      <c r="C384" s="17"/>
      <c r="D384" s="17"/>
    </row>
    <row r="385" spans="1:4" x14ac:dyDescent="0.35">
      <c r="A385" s="17"/>
      <c r="B385" s="17"/>
      <c r="C385" s="17"/>
      <c r="D385" s="17"/>
    </row>
    <row r="386" spans="1:4" x14ac:dyDescent="0.35">
      <c r="A386" s="17"/>
      <c r="B386" s="17"/>
      <c r="C386" s="17"/>
      <c r="D386" s="17"/>
    </row>
    <row r="387" spans="1:4" x14ac:dyDescent="0.35">
      <c r="A387" s="17"/>
      <c r="B387" s="17"/>
      <c r="C387" s="17"/>
      <c r="D387" s="17"/>
    </row>
    <row r="388" spans="1:4" x14ac:dyDescent="0.35">
      <c r="A388" s="17"/>
      <c r="B388" s="17"/>
      <c r="C388" s="17"/>
      <c r="D388" s="17"/>
    </row>
    <row r="389" spans="1:4" x14ac:dyDescent="0.35">
      <c r="A389" s="17"/>
      <c r="B389" s="17"/>
      <c r="C389" s="17"/>
      <c r="D389" s="17"/>
    </row>
    <row r="390" spans="1:4" x14ac:dyDescent="0.35">
      <c r="A390" s="17"/>
      <c r="B390" s="17"/>
      <c r="C390" s="17"/>
      <c r="D390" s="17"/>
    </row>
    <row r="391" spans="1:4" x14ac:dyDescent="0.35">
      <c r="A391" s="17"/>
      <c r="B391" s="17"/>
      <c r="C391" s="17"/>
      <c r="D391" s="17"/>
    </row>
    <row r="392" spans="1:4" x14ac:dyDescent="0.35">
      <c r="A392" s="17"/>
      <c r="B392" s="17"/>
      <c r="C392" s="17"/>
      <c r="D392" s="17"/>
    </row>
    <row r="393" spans="1:4" x14ac:dyDescent="0.35">
      <c r="A393" s="17"/>
      <c r="B393" s="17"/>
      <c r="C393" s="17"/>
      <c r="D393" s="17"/>
    </row>
    <row r="394" spans="1:4" x14ac:dyDescent="0.35">
      <c r="A394" s="17"/>
      <c r="B394" s="17"/>
      <c r="C394" s="17"/>
      <c r="D394" s="17"/>
    </row>
    <row r="395" spans="1:4" x14ac:dyDescent="0.35">
      <c r="A395" s="17"/>
      <c r="B395" s="17"/>
      <c r="C395" s="17"/>
      <c r="D395" s="17"/>
    </row>
    <row r="396" spans="1:4" x14ac:dyDescent="0.35">
      <c r="A396" s="17"/>
      <c r="B396" s="17"/>
      <c r="C396" s="17"/>
      <c r="D396" s="17"/>
    </row>
    <row r="397" spans="1:4" x14ac:dyDescent="0.35">
      <c r="A397" s="17"/>
      <c r="B397" s="17"/>
      <c r="C397" s="17"/>
      <c r="D397" s="17"/>
    </row>
    <row r="398" spans="1:4" x14ac:dyDescent="0.35">
      <c r="A398" s="17"/>
      <c r="B398" s="17"/>
      <c r="C398" s="17"/>
      <c r="D398" s="17"/>
    </row>
    <row r="399" spans="1:4" x14ac:dyDescent="0.35">
      <c r="A399" s="17"/>
      <c r="B399" s="17"/>
      <c r="C399" s="17"/>
      <c r="D399" s="17"/>
    </row>
    <row r="400" spans="1:4" x14ac:dyDescent="0.35">
      <c r="A400" s="17"/>
      <c r="B400" s="17"/>
      <c r="C400" s="17"/>
      <c r="D400" s="17"/>
    </row>
    <row r="401" spans="1:4" x14ac:dyDescent="0.35">
      <c r="A401" s="17"/>
      <c r="B401" s="17"/>
      <c r="C401" s="17"/>
      <c r="D401" s="17"/>
    </row>
    <row r="402" spans="1:4" x14ac:dyDescent="0.35">
      <c r="A402" s="17"/>
      <c r="B402" s="17"/>
      <c r="C402" s="17"/>
      <c r="D402" s="17"/>
    </row>
    <row r="403" spans="1:4" x14ac:dyDescent="0.35">
      <c r="A403" s="17"/>
      <c r="B403" s="17"/>
      <c r="C403" s="17"/>
      <c r="D403" s="17"/>
    </row>
    <row r="404" spans="1:4" x14ac:dyDescent="0.35">
      <c r="A404" s="17"/>
      <c r="B404" s="17"/>
      <c r="C404" s="17"/>
      <c r="D404" s="17"/>
    </row>
    <row r="405" spans="1:4" x14ac:dyDescent="0.35">
      <c r="A405" s="17"/>
      <c r="B405" s="17"/>
      <c r="C405" s="17"/>
      <c r="D405" s="17"/>
    </row>
    <row r="406" spans="1:4" x14ac:dyDescent="0.35">
      <c r="A406" s="17"/>
      <c r="B406" s="17"/>
      <c r="C406" s="17"/>
      <c r="D406" s="17"/>
    </row>
    <row r="407" spans="1:4" x14ac:dyDescent="0.35">
      <c r="A407" s="17"/>
      <c r="B407" s="17"/>
      <c r="C407" s="17"/>
      <c r="D407" s="17"/>
    </row>
    <row r="408" spans="1:4" x14ac:dyDescent="0.35">
      <c r="A408" s="17"/>
      <c r="B408" s="17"/>
      <c r="C408" s="17"/>
      <c r="D408" s="17"/>
    </row>
    <row r="409" spans="1:4" x14ac:dyDescent="0.35">
      <c r="A409" s="17"/>
      <c r="B409" s="17"/>
      <c r="C409" s="17"/>
      <c r="D409" s="17"/>
    </row>
    <row r="410" spans="1:4" x14ac:dyDescent="0.35">
      <c r="A410" s="17"/>
      <c r="B410" s="17"/>
      <c r="C410" s="17"/>
      <c r="D410" s="17"/>
    </row>
    <row r="411" spans="1:4" x14ac:dyDescent="0.35">
      <c r="A411" s="17"/>
      <c r="B411" s="17"/>
      <c r="C411" s="17"/>
      <c r="D411" s="17"/>
    </row>
    <row r="412" spans="1:4" x14ac:dyDescent="0.35">
      <c r="A412" s="17"/>
      <c r="B412" s="17"/>
      <c r="C412" s="17"/>
      <c r="D412" s="17"/>
    </row>
    <row r="413" spans="1:4" x14ac:dyDescent="0.35">
      <c r="A413" s="17"/>
      <c r="B413" s="17"/>
      <c r="C413" s="17"/>
      <c r="D413" s="17"/>
    </row>
    <row r="414" spans="1:4" x14ac:dyDescent="0.35">
      <c r="A414" s="17"/>
      <c r="B414" s="17"/>
      <c r="C414" s="17"/>
      <c r="D414" s="17"/>
    </row>
    <row r="415" spans="1:4" x14ac:dyDescent="0.35">
      <c r="A415" s="17"/>
      <c r="B415" s="17"/>
      <c r="C415" s="17"/>
      <c r="D415" s="17"/>
    </row>
    <row r="416" spans="1:4" x14ac:dyDescent="0.35">
      <c r="A416" s="17"/>
      <c r="B416" s="17"/>
      <c r="C416" s="17"/>
      <c r="D416" s="17"/>
    </row>
    <row r="417" spans="1:4" x14ac:dyDescent="0.35">
      <c r="A417" s="17"/>
      <c r="B417" s="17"/>
      <c r="C417" s="17"/>
      <c r="D417" s="17"/>
    </row>
    <row r="418" spans="1:4" x14ac:dyDescent="0.35">
      <c r="A418" s="17"/>
      <c r="B418" s="17"/>
      <c r="C418" s="17"/>
      <c r="D418" s="17"/>
    </row>
    <row r="419" spans="1:4" x14ac:dyDescent="0.35">
      <c r="A419" s="17"/>
      <c r="B419" s="17"/>
      <c r="C419" s="17"/>
      <c r="D419" s="17"/>
    </row>
    <row r="420" spans="1:4" x14ac:dyDescent="0.35">
      <c r="A420" s="17"/>
      <c r="B420" s="17"/>
      <c r="C420" s="17"/>
      <c r="D420" s="17"/>
    </row>
    <row r="421" spans="1:4" x14ac:dyDescent="0.35">
      <c r="A421" s="17"/>
      <c r="B421" s="17"/>
      <c r="C421" s="17"/>
      <c r="D421" s="17"/>
    </row>
    <row r="422" spans="1:4" x14ac:dyDescent="0.35">
      <c r="A422" s="17"/>
      <c r="B422" s="17"/>
      <c r="C422" s="17"/>
      <c r="D422" s="17"/>
    </row>
    <row r="423" spans="1:4" x14ac:dyDescent="0.35">
      <c r="A423" s="17"/>
      <c r="B423" s="17"/>
      <c r="C423" s="17"/>
      <c r="D423" s="17"/>
    </row>
    <row r="424" spans="1:4" x14ac:dyDescent="0.35">
      <c r="A424" s="17"/>
      <c r="B424" s="17"/>
      <c r="C424" s="17"/>
      <c r="D424" s="17"/>
    </row>
    <row r="425" spans="1:4" x14ac:dyDescent="0.35">
      <c r="A425" s="17"/>
      <c r="B425" s="17"/>
      <c r="C425" s="17"/>
      <c r="D425" s="17"/>
    </row>
    <row r="426" spans="1:4" x14ac:dyDescent="0.35">
      <c r="A426" s="17"/>
      <c r="B426" s="17"/>
      <c r="C426" s="17"/>
      <c r="D426" s="17"/>
    </row>
    <row r="427" spans="1:4" x14ac:dyDescent="0.35">
      <c r="A427" s="17"/>
      <c r="B427" s="17"/>
      <c r="C427" s="17"/>
      <c r="D427" s="17"/>
    </row>
    <row r="428" spans="1:4" x14ac:dyDescent="0.35">
      <c r="A428" s="17"/>
      <c r="B428" s="17"/>
      <c r="C428" s="17"/>
      <c r="D428" s="17"/>
    </row>
    <row r="429" spans="1:4" x14ac:dyDescent="0.35">
      <c r="A429" s="17"/>
      <c r="B429" s="17"/>
      <c r="C429" s="17"/>
      <c r="D429" s="17"/>
    </row>
    <row r="430" spans="1:4" x14ac:dyDescent="0.35">
      <c r="A430" s="17"/>
      <c r="B430" s="17"/>
      <c r="C430" s="17"/>
      <c r="D430" s="17"/>
    </row>
    <row r="431" spans="1:4" x14ac:dyDescent="0.35">
      <c r="A431" s="17"/>
      <c r="B431" s="17"/>
      <c r="C431" s="17"/>
      <c r="D431" s="17"/>
    </row>
    <row r="432" spans="1:4" x14ac:dyDescent="0.35">
      <c r="A432" s="17"/>
      <c r="B432" s="17"/>
      <c r="C432" s="17"/>
      <c r="D432" s="17"/>
    </row>
    <row r="433" spans="1:4" x14ac:dyDescent="0.35">
      <c r="A433" s="17"/>
      <c r="B433" s="17"/>
      <c r="C433" s="17"/>
      <c r="D433" s="17"/>
    </row>
    <row r="434" spans="1:4" x14ac:dyDescent="0.35">
      <c r="A434" s="17"/>
      <c r="B434" s="17"/>
      <c r="C434" s="17"/>
      <c r="D434" s="17"/>
    </row>
    <row r="435" spans="1:4" x14ac:dyDescent="0.35">
      <c r="A435" s="17"/>
      <c r="B435" s="17"/>
      <c r="C435" s="17"/>
      <c r="D435" s="17"/>
    </row>
    <row r="436" spans="1:4" x14ac:dyDescent="0.35">
      <c r="A436" s="17"/>
      <c r="B436" s="17"/>
      <c r="C436" s="17"/>
      <c r="D436" s="17"/>
    </row>
    <row r="437" spans="1:4" x14ac:dyDescent="0.35">
      <c r="A437" s="17"/>
      <c r="B437" s="17"/>
      <c r="C437" s="17"/>
      <c r="D437" s="17"/>
    </row>
    <row r="438" spans="1:4" x14ac:dyDescent="0.35">
      <c r="A438" s="17"/>
      <c r="B438" s="17"/>
      <c r="C438" s="17"/>
      <c r="D438" s="17"/>
    </row>
    <row r="439" spans="1:4" x14ac:dyDescent="0.35">
      <c r="A439" s="17"/>
      <c r="B439" s="17"/>
      <c r="C439" s="17"/>
      <c r="D439" s="17"/>
    </row>
    <row r="440" spans="1:4" x14ac:dyDescent="0.35">
      <c r="A440" s="17"/>
      <c r="B440" s="17"/>
      <c r="C440" s="17"/>
      <c r="D440" s="17"/>
    </row>
    <row r="441" spans="1:4" x14ac:dyDescent="0.35">
      <c r="A441" s="17"/>
      <c r="B441" s="17"/>
      <c r="C441" s="17"/>
      <c r="D441" s="17"/>
    </row>
    <row r="442" spans="1:4" x14ac:dyDescent="0.35">
      <c r="A442" s="17"/>
      <c r="B442" s="17"/>
      <c r="C442" s="17"/>
      <c r="D442" s="17"/>
    </row>
    <row r="443" spans="1:4" x14ac:dyDescent="0.35">
      <c r="A443" s="17"/>
      <c r="B443" s="17"/>
      <c r="C443" s="17"/>
      <c r="D443" s="17"/>
    </row>
    <row r="444" spans="1:4" x14ac:dyDescent="0.35">
      <c r="A444" s="17"/>
      <c r="B444" s="17"/>
      <c r="C444" s="17"/>
      <c r="D444" s="17"/>
    </row>
    <row r="445" spans="1:4" x14ac:dyDescent="0.35">
      <c r="A445" s="17"/>
      <c r="B445" s="17"/>
      <c r="C445" s="17"/>
      <c r="D445" s="17"/>
    </row>
    <row r="446" spans="1:4" x14ac:dyDescent="0.35">
      <c r="A446" s="17"/>
      <c r="B446" s="17"/>
      <c r="C446" s="17"/>
      <c r="D446" s="17"/>
    </row>
    <row r="447" spans="1:4" x14ac:dyDescent="0.35">
      <c r="A447" s="17"/>
      <c r="B447" s="17"/>
      <c r="C447" s="17"/>
      <c r="D447" s="17"/>
    </row>
    <row r="448" spans="1:4" x14ac:dyDescent="0.35">
      <c r="A448" s="17"/>
      <c r="B448" s="17"/>
      <c r="C448" s="17"/>
      <c r="D448" s="17"/>
    </row>
    <row r="449" spans="1:4" x14ac:dyDescent="0.35">
      <c r="A449" s="17"/>
      <c r="B449" s="17"/>
      <c r="C449" s="17"/>
      <c r="D449" s="17"/>
    </row>
    <row r="450" spans="1:4" x14ac:dyDescent="0.35">
      <c r="A450" s="17"/>
      <c r="B450" s="17"/>
      <c r="C450" s="17"/>
      <c r="D450" s="17"/>
    </row>
    <row r="451" spans="1:4" x14ac:dyDescent="0.35">
      <c r="A451" s="17"/>
      <c r="B451" s="17"/>
      <c r="C451" s="17"/>
      <c r="D451" s="17"/>
    </row>
    <row r="452" spans="1:4" x14ac:dyDescent="0.35">
      <c r="A452" s="17"/>
      <c r="B452" s="17"/>
      <c r="C452" s="17"/>
      <c r="D452" s="17"/>
    </row>
    <row r="453" spans="1:4" x14ac:dyDescent="0.35">
      <c r="A453" s="17"/>
      <c r="B453" s="17"/>
      <c r="C453" s="17"/>
      <c r="D453" s="17"/>
    </row>
    <row r="454" spans="1:4" x14ac:dyDescent="0.35">
      <c r="A454" s="17"/>
      <c r="B454" s="17"/>
      <c r="C454" s="17"/>
      <c r="D454" s="17"/>
    </row>
    <row r="455" spans="1:4" x14ac:dyDescent="0.35">
      <c r="A455" s="17"/>
      <c r="B455" s="17"/>
      <c r="C455" s="17"/>
      <c r="D455" s="17"/>
    </row>
    <row r="456" spans="1:4" x14ac:dyDescent="0.35">
      <c r="A456" s="17"/>
      <c r="B456" s="17"/>
      <c r="C456" s="17"/>
      <c r="D456" s="17"/>
    </row>
    <row r="457" spans="1:4" x14ac:dyDescent="0.35">
      <c r="A457" s="17"/>
      <c r="B457" s="17"/>
      <c r="C457" s="17"/>
      <c r="D457" s="17"/>
    </row>
    <row r="458" spans="1:4" x14ac:dyDescent="0.35">
      <c r="A458" s="17"/>
      <c r="B458" s="17"/>
      <c r="C458" s="17"/>
      <c r="D458" s="17"/>
    </row>
    <row r="459" spans="1:4" x14ac:dyDescent="0.35">
      <c r="A459" s="17"/>
      <c r="B459" s="17"/>
      <c r="C459" s="17"/>
      <c r="D459" s="17"/>
    </row>
    <row r="460" spans="1:4" x14ac:dyDescent="0.35">
      <c r="A460" s="17"/>
      <c r="B460" s="17"/>
      <c r="C460" s="17"/>
      <c r="D460" s="17"/>
    </row>
    <row r="461" spans="1:4" x14ac:dyDescent="0.35">
      <c r="A461" s="17"/>
      <c r="B461" s="17"/>
      <c r="C461" s="17"/>
      <c r="D461" s="17"/>
    </row>
    <row r="462" spans="1:4" x14ac:dyDescent="0.35">
      <c r="A462" s="17"/>
      <c r="B462" s="17"/>
      <c r="C462" s="17"/>
      <c r="D462" s="17"/>
    </row>
    <row r="463" spans="1:4" x14ac:dyDescent="0.35">
      <c r="A463" s="17"/>
      <c r="B463" s="17"/>
      <c r="C463" s="17"/>
      <c r="D463" s="17"/>
    </row>
    <row r="464" spans="1:4" x14ac:dyDescent="0.35">
      <c r="A464" s="17"/>
      <c r="B464" s="17"/>
      <c r="C464" s="17"/>
      <c r="D464" s="17"/>
    </row>
    <row r="465" spans="1:4" x14ac:dyDescent="0.35">
      <c r="A465" s="17"/>
      <c r="B465" s="17"/>
      <c r="C465" s="17"/>
      <c r="D465" s="17"/>
    </row>
    <row r="466" spans="1:4" x14ac:dyDescent="0.35">
      <c r="A466" s="17"/>
      <c r="B466" s="17"/>
      <c r="C466" s="17"/>
      <c r="D466" s="17"/>
    </row>
    <row r="467" spans="1:4" x14ac:dyDescent="0.35">
      <c r="A467" s="17"/>
      <c r="B467" s="17"/>
      <c r="C467" s="17"/>
      <c r="D467" s="17"/>
    </row>
    <row r="468" spans="1:4" x14ac:dyDescent="0.35">
      <c r="A468" s="17"/>
      <c r="B468" s="17"/>
      <c r="C468" s="17"/>
      <c r="D468" s="17"/>
    </row>
    <row r="469" spans="1:4" x14ac:dyDescent="0.35">
      <c r="A469" s="17"/>
      <c r="B469" s="17"/>
      <c r="C469" s="17"/>
      <c r="D469" s="17"/>
    </row>
    <row r="470" spans="1:4" x14ac:dyDescent="0.35">
      <c r="A470" s="17"/>
      <c r="B470" s="17"/>
      <c r="C470" s="17"/>
      <c r="D470" s="17"/>
    </row>
    <row r="471" spans="1:4" x14ac:dyDescent="0.35">
      <c r="A471" s="17"/>
      <c r="B471" s="17"/>
      <c r="C471" s="17"/>
      <c r="D471" s="17"/>
    </row>
    <row r="472" spans="1:4" x14ac:dyDescent="0.35">
      <c r="A472" s="17"/>
      <c r="B472" s="17"/>
      <c r="C472" s="17"/>
      <c r="D472" s="17"/>
    </row>
    <row r="473" spans="1:4" x14ac:dyDescent="0.35">
      <c r="A473" s="17"/>
      <c r="B473" s="17"/>
      <c r="C473" s="17"/>
      <c r="D473" s="17"/>
    </row>
    <row r="474" spans="1:4" x14ac:dyDescent="0.35">
      <c r="A474" s="17"/>
      <c r="B474" s="17"/>
      <c r="C474" s="17"/>
      <c r="D474" s="17"/>
    </row>
    <row r="475" spans="1:4" x14ac:dyDescent="0.35">
      <c r="A475" s="17"/>
      <c r="B475" s="17"/>
      <c r="C475" s="17"/>
      <c r="D475" s="17"/>
    </row>
    <row r="476" spans="1:4" x14ac:dyDescent="0.35">
      <c r="A476" s="17"/>
      <c r="B476" s="17"/>
      <c r="C476" s="17"/>
      <c r="D476" s="17"/>
    </row>
    <row r="477" spans="1:4" x14ac:dyDescent="0.35">
      <c r="A477" s="17"/>
      <c r="B477" s="17"/>
      <c r="C477" s="17"/>
      <c r="D477" s="17"/>
    </row>
    <row r="478" spans="1:4" x14ac:dyDescent="0.35">
      <c r="A478" s="17"/>
      <c r="B478" s="17"/>
      <c r="C478" s="17"/>
      <c r="D478" s="17"/>
    </row>
    <row r="479" spans="1:4" x14ac:dyDescent="0.35">
      <c r="A479" s="17"/>
      <c r="B479" s="17"/>
      <c r="C479" s="17"/>
      <c r="D479" s="17"/>
    </row>
    <row r="480" spans="1:4" x14ac:dyDescent="0.35">
      <c r="A480" s="17"/>
      <c r="B480" s="17"/>
      <c r="C480" s="17"/>
      <c r="D480" s="17"/>
    </row>
    <row r="481" spans="1:4" x14ac:dyDescent="0.35">
      <c r="A481" s="17"/>
      <c r="B481" s="17"/>
      <c r="C481" s="17"/>
      <c r="D481" s="17"/>
    </row>
    <row r="482" spans="1:4" x14ac:dyDescent="0.35">
      <c r="A482" s="17"/>
      <c r="B482" s="17"/>
      <c r="C482" s="17"/>
      <c r="D482" s="17"/>
    </row>
    <row r="483" spans="1:4" x14ac:dyDescent="0.35">
      <c r="A483" s="17"/>
      <c r="B483" s="17"/>
      <c r="C483" s="17"/>
      <c r="D483" s="17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AE068-6CBC-4A55-B649-86C3430298AB}">
  <sheetPr>
    <tabColor rgb="FFFF0000"/>
  </sheetPr>
  <dimension ref="A1:D24"/>
  <sheetViews>
    <sheetView workbookViewId="0">
      <selection activeCell="G17" sqref="G17"/>
    </sheetView>
  </sheetViews>
  <sheetFormatPr defaultRowHeight="14.5" x14ac:dyDescent="0.35"/>
  <sheetData>
    <row r="1" spans="1:4" x14ac:dyDescent="0.35">
      <c r="A1" s="7" t="s">
        <v>0</v>
      </c>
      <c r="B1" s="7" t="s">
        <v>73</v>
      </c>
      <c r="C1" s="7" t="s">
        <v>71</v>
      </c>
      <c r="D1" s="7" t="s">
        <v>74</v>
      </c>
    </row>
    <row r="2" spans="1:4" x14ac:dyDescent="0.35">
      <c r="A2" t="s">
        <v>2</v>
      </c>
      <c r="B2" t="s">
        <v>34</v>
      </c>
      <c r="C2" t="s">
        <v>3</v>
      </c>
      <c r="D2">
        <v>2695</v>
      </c>
    </row>
    <row r="3" spans="1:4" x14ac:dyDescent="0.35">
      <c r="A3" t="s">
        <v>2</v>
      </c>
      <c r="B3" t="s">
        <v>15</v>
      </c>
      <c r="C3" t="s">
        <v>3</v>
      </c>
      <c r="D3">
        <v>8</v>
      </c>
    </row>
    <row r="4" spans="1:4" x14ac:dyDescent="0.35">
      <c r="A4" t="s">
        <v>2</v>
      </c>
      <c r="B4" t="s">
        <v>16</v>
      </c>
      <c r="C4" t="s">
        <v>3</v>
      </c>
      <c r="D4">
        <v>1</v>
      </c>
    </row>
    <row r="5" spans="1:4" x14ac:dyDescent="0.35">
      <c r="A5" t="s">
        <v>2</v>
      </c>
      <c r="B5" t="s">
        <v>17</v>
      </c>
      <c r="C5" t="s">
        <v>3</v>
      </c>
      <c r="D5">
        <v>56</v>
      </c>
    </row>
    <row r="6" spans="1:4" x14ac:dyDescent="0.35">
      <c r="A6" t="s">
        <v>2</v>
      </c>
      <c r="B6" t="s">
        <v>34</v>
      </c>
      <c r="C6" t="s">
        <v>23</v>
      </c>
      <c r="D6">
        <v>3909</v>
      </c>
    </row>
    <row r="7" spans="1:4" x14ac:dyDescent="0.35">
      <c r="A7" t="s">
        <v>2</v>
      </c>
      <c r="B7" t="s">
        <v>18</v>
      </c>
      <c r="C7" t="s">
        <v>23</v>
      </c>
      <c r="D7">
        <v>78</v>
      </c>
    </row>
    <row r="8" spans="1:4" x14ac:dyDescent="0.35">
      <c r="A8" t="s">
        <v>2</v>
      </c>
      <c r="B8" t="s">
        <v>15</v>
      </c>
      <c r="C8" t="s">
        <v>23</v>
      </c>
      <c r="D8">
        <v>239</v>
      </c>
    </row>
    <row r="9" spans="1:4" x14ac:dyDescent="0.35">
      <c r="A9" t="s">
        <v>2</v>
      </c>
      <c r="B9" t="s">
        <v>19</v>
      </c>
      <c r="C9" t="s">
        <v>23</v>
      </c>
      <c r="D9">
        <v>30</v>
      </c>
    </row>
    <row r="10" spans="1:4" x14ac:dyDescent="0.35">
      <c r="A10" t="s">
        <v>2</v>
      </c>
      <c r="B10" t="s">
        <v>16</v>
      </c>
      <c r="C10" t="s">
        <v>23</v>
      </c>
      <c r="D10">
        <v>108</v>
      </c>
    </row>
    <row r="11" spans="1:4" x14ac:dyDescent="0.35">
      <c r="A11" t="s">
        <v>2</v>
      </c>
      <c r="B11" t="s">
        <v>17</v>
      </c>
      <c r="C11" t="s">
        <v>23</v>
      </c>
      <c r="D11">
        <v>448</v>
      </c>
    </row>
    <row r="12" spans="1:4" x14ac:dyDescent="0.35">
      <c r="A12" t="s">
        <v>2</v>
      </c>
      <c r="B12" t="s">
        <v>20</v>
      </c>
      <c r="C12" t="s">
        <v>23</v>
      </c>
      <c r="D12">
        <v>17</v>
      </c>
    </row>
    <row r="13" spans="1:4" x14ac:dyDescent="0.35">
      <c r="A13" t="s">
        <v>2</v>
      </c>
      <c r="B13" t="s">
        <v>34</v>
      </c>
      <c r="C13" t="s">
        <v>4</v>
      </c>
      <c r="D13">
        <v>146</v>
      </c>
    </row>
    <row r="14" spans="1:4" x14ac:dyDescent="0.35">
      <c r="A14" t="s">
        <v>2</v>
      </c>
      <c r="B14" t="s">
        <v>18</v>
      </c>
      <c r="C14" t="s">
        <v>4</v>
      </c>
      <c r="D14">
        <v>4</v>
      </c>
    </row>
    <row r="15" spans="1:4" x14ac:dyDescent="0.35">
      <c r="A15" t="s">
        <v>2</v>
      </c>
      <c r="B15" t="s">
        <v>15</v>
      </c>
      <c r="C15" t="s">
        <v>4</v>
      </c>
      <c r="D15">
        <v>14</v>
      </c>
    </row>
    <row r="16" spans="1:4" x14ac:dyDescent="0.35">
      <c r="A16" t="s">
        <v>2</v>
      </c>
      <c r="B16" t="s">
        <v>19</v>
      </c>
      <c r="C16" t="s">
        <v>4</v>
      </c>
      <c r="D16">
        <v>2</v>
      </c>
    </row>
    <row r="17" spans="1:4" x14ac:dyDescent="0.35">
      <c r="A17" t="s">
        <v>2</v>
      </c>
      <c r="B17" t="s">
        <v>16</v>
      </c>
      <c r="C17" t="s">
        <v>4</v>
      </c>
      <c r="D17">
        <v>8</v>
      </c>
    </row>
    <row r="18" spans="1:4" x14ac:dyDescent="0.35">
      <c r="A18" t="s">
        <v>2</v>
      </c>
      <c r="B18" t="s">
        <v>17</v>
      </c>
      <c r="C18" t="s">
        <v>4</v>
      </c>
      <c r="D18">
        <v>15</v>
      </c>
    </row>
    <row r="19" spans="1:4" x14ac:dyDescent="0.35">
      <c r="A19" t="s">
        <v>2</v>
      </c>
      <c r="B19" t="s">
        <v>34</v>
      </c>
      <c r="C19" t="s">
        <v>24</v>
      </c>
      <c r="D19">
        <v>1420</v>
      </c>
    </row>
    <row r="20" spans="1:4" x14ac:dyDescent="0.35">
      <c r="A20" t="s">
        <v>2</v>
      </c>
      <c r="B20" t="s">
        <v>18</v>
      </c>
      <c r="C20" t="s">
        <v>24</v>
      </c>
      <c r="D20">
        <v>4</v>
      </c>
    </row>
    <row r="21" spans="1:4" x14ac:dyDescent="0.35">
      <c r="A21" t="s">
        <v>2</v>
      </c>
      <c r="B21" t="s">
        <v>15</v>
      </c>
      <c r="C21" t="s">
        <v>24</v>
      </c>
      <c r="D21">
        <v>19</v>
      </c>
    </row>
    <row r="22" spans="1:4" x14ac:dyDescent="0.35">
      <c r="A22" t="s">
        <v>2</v>
      </c>
      <c r="B22" t="s">
        <v>19</v>
      </c>
      <c r="C22" t="s">
        <v>24</v>
      </c>
      <c r="D22">
        <v>1</v>
      </c>
    </row>
    <row r="23" spans="1:4" x14ac:dyDescent="0.35">
      <c r="A23" t="s">
        <v>2</v>
      </c>
      <c r="B23" t="s">
        <v>16</v>
      </c>
      <c r="C23" t="s">
        <v>24</v>
      </c>
      <c r="D23">
        <v>4</v>
      </c>
    </row>
    <row r="24" spans="1:4" x14ac:dyDescent="0.35">
      <c r="A24" t="s">
        <v>2</v>
      </c>
      <c r="B24" t="s">
        <v>17</v>
      </c>
      <c r="C24" t="s">
        <v>24</v>
      </c>
      <c r="D24">
        <v>37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workbookViewId="0">
      <pane ySplit="6" topLeftCell="A7" activePane="bottomLeft" state="frozen"/>
      <selection pane="bottomLeft" activeCell="A4" sqref="A4"/>
    </sheetView>
  </sheetViews>
  <sheetFormatPr defaultColWidth="9.08984375" defaultRowHeight="14.5" x14ac:dyDescent="0.35"/>
  <cols>
    <col min="1" max="1" width="16.90625" style="2" customWidth="1"/>
    <col min="2" max="2" width="19.6328125" style="2" customWidth="1"/>
    <col min="3" max="9" width="13.6328125" style="2" customWidth="1"/>
    <col min="10" max="10" width="9.08984375" style="2"/>
    <col min="11" max="11" width="15.36328125" style="2" hidden="1" customWidth="1"/>
    <col min="12" max="16384" width="9.08984375" style="2"/>
  </cols>
  <sheetData>
    <row r="1" spans="1:10" ht="20" x14ac:dyDescent="0.5">
      <c r="A1" s="45" t="s">
        <v>88</v>
      </c>
      <c r="B1" s="63"/>
      <c r="C1" s="63"/>
      <c r="D1" s="63"/>
      <c r="E1" s="63"/>
      <c r="F1" s="63"/>
      <c r="G1" s="63"/>
      <c r="H1" s="63"/>
      <c r="I1" s="63"/>
      <c r="J1" s="16"/>
    </row>
    <row r="2" spans="1:10" ht="18" x14ac:dyDescent="0.5">
      <c r="A2" s="45" t="s">
        <v>57</v>
      </c>
      <c r="B2" s="63"/>
      <c r="C2" s="63"/>
      <c r="D2" s="63"/>
      <c r="E2" s="63"/>
      <c r="F2" s="63"/>
      <c r="G2" s="63"/>
      <c r="H2" s="63"/>
      <c r="I2" s="63"/>
      <c r="J2" s="16"/>
    </row>
    <row r="3" spans="1:10" ht="29.25" customHeight="1" x14ac:dyDescent="0.35">
      <c r="A3" s="64" t="s">
        <v>31</v>
      </c>
      <c r="B3" s="64"/>
      <c r="C3" s="38"/>
      <c r="D3" s="38"/>
      <c r="E3" s="38"/>
      <c r="F3" s="38"/>
      <c r="G3" s="38"/>
      <c r="H3" s="38"/>
      <c r="I3" s="38"/>
    </row>
    <row r="4" spans="1:10" ht="15.5" x14ac:dyDescent="0.35">
      <c r="A4" s="65" t="s">
        <v>29</v>
      </c>
      <c r="B4" s="38"/>
      <c r="C4" s="38"/>
      <c r="D4" s="38"/>
      <c r="E4" s="38"/>
      <c r="F4" s="38"/>
      <c r="G4" s="38"/>
      <c r="H4" s="38"/>
      <c r="I4" s="38"/>
    </row>
    <row r="5" spans="1:10" ht="16" thickBot="1" x14ac:dyDescent="0.4">
      <c r="A5" s="38"/>
      <c r="B5" s="38"/>
      <c r="C5" s="46"/>
      <c r="D5" s="46"/>
      <c r="E5" s="46"/>
      <c r="F5" s="46" t="s">
        <v>32</v>
      </c>
      <c r="G5" s="46"/>
      <c r="H5" s="46"/>
      <c r="I5" s="46"/>
    </row>
    <row r="6" spans="1:10" ht="30" customHeight="1" thickBot="1" x14ac:dyDescent="0.4">
      <c r="A6" s="47" t="s">
        <v>21</v>
      </c>
      <c r="B6" s="66" t="s">
        <v>22</v>
      </c>
      <c r="C6" s="49" t="s">
        <v>34</v>
      </c>
      <c r="D6" s="49" t="s">
        <v>17</v>
      </c>
      <c r="E6" s="49" t="s">
        <v>15</v>
      </c>
      <c r="F6" s="49" t="s">
        <v>16</v>
      </c>
      <c r="G6" s="67" t="s">
        <v>18</v>
      </c>
      <c r="H6" s="67" t="s">
        <v>19</v>
      </c>
      <c r="I6" s="67" t="s">
        <v>20</v>
      </c>
    </row>
    <row r="7" spans="1:10" ht="15.5" x14ac:dyDescent="0.35">
      <c r="A7" s="38" t="s">
        <v>2</v>
      </c>
      <c r="B7" s="68" cm="1">
        <f t="array" ref="B7">IF($A$4="All primary fires",SUMPRODUCT((Data_evacuations_2009_10!$A$2:$A$1000=FIRE0511b!$A7)*(Data_evacuations_2009_10!$D$2:$D$1000)),SUMPRODUCT((Data_evacuations_2009_10!$A$2:$A$1000=FIRE0511b!$A7)*(Data_evacuations_2009_10!$C$2:$C$1000=FIRE0511b!$A$4)*(Data_evacuations_2009_10!$D$2:$D$1000)))</f>
        <v>9263</v>
      </c>
      <c r="C7" s="51" cm="1">
        <f t="array" ref="C7">IF($A$4="All primary fires",SUMPRODUCT((Data_evacuations_2009_10!$A$2:$A$1000=FIRE0511b!$A7)*(Data_evacuations_2009_10!$B$2:$B$1000=FIRE0511b!C$6)*(Data_evacuations_2009_10!$D$2:$D$1000)),SUMPRODUCT((Data_evacuations_2009_10!$A$2:$A$1000=FIRE0511b!$A7)*(Data_evacuations_2009_10!$C$2:$C$1000=FIRE0511b!$A$4)*(Data_evacuations_2009_10!$B$2:$B$1000=FIRE0511b!C$6)*(Data_evacuations_2009_10!$D$2:$D$1000)))</f>
        <v>8170</v>
      </c>
      <c r="D7" s="51" cm="1">
        <f t="array" ref="D7">IF($A$4="All primary fires",SUMPRODUCT((Data_evacuations_2009_10!$A$2:$A$1000=FIRE0511b!$A7)*(Data_evacuations_2009_10!$B$2:$B$1000=FIRE0511b!D$6)*(Data_evacuations_2009_10!$D$2:$D$1000)),SUMPRODUCT((Data_evacuations_2009_10!$A$2:$A$1000=FIRE0511b!$A7)*(Data_evacuations_2009_10!$C$2:$C$1000=FIRE0511b!$A$4)*(Data_evacuations_2009_10!$B$2:$B$1000=FIRE0511b!D$6)*(Data_evacuations_2009_10!$D$2:$D$1000)))</f>
        <v>556</v>
      </c>
      <c r="E7" s="51" cm="1">
        <f t="array" ref="E7">IF($A$4="All primary fires",SUMPRODUCT((Data_evacuations_2009_10!$A$2:$A$1000=FIRE0511b!$A7)*(Data_evacuations_2009_10!$B$2:$B$1000=FIRE0511b!E$6)*(Data_evacuations_2009_10!$D$2:$D$1000)),SUMPRODUCT((Data_evacuations_2009_10!$A$2:$A$1000=FIRE0511b!$A7)*(Data_evacuations_2009_10!$C$2:$C$1000=FIRE0511b!$A$4)*(Data_evacuations_2009_10!$B$2:$B$1000=FIRE0511b!E$6)*(Data_evacuations_2009_10!$D$2:$D$1000)))</f>
        <v>280</v>
      </c>
      <c r="F7" s="51" cm="1">
        <f t="array" ref="F7">IF($A$4="All primary fires",SUMPRODUCT((Data_evacuations_2009_10!$A$2:$A$1000=FIRE0511b!$A7)*(Data_evacuations_2009_10!$B$2:$B$1000=FIRE0511b!F$6)*(Data_evacuations_2009_10!$D$2:$D$1000)),SUMPRODUCT((Data_evacuations_2009_10!$A$2:$A$1000=FIRE0511b!$A7)*(Data_evacuations_2009_10!$C$2:$C$1000=FIRE0511b!$A$4)*(Data_evacuations_2009_10!$B$2:$B$1000=FIRE0511b!F$6)*(Data_evacuations_2009_10!$D$2:$D$1000)))</f>
        <v>121</v>
      </c>
      <c r="G7" s="51" cm="1">
        <f t="array" ref="G7">IF($A$4="All primary fires",SUMPRODUCT((Data_evacuations_2009_10!$A$2:$A$1000=FIRE0511b!$A7)*(Data_evacuations_2009_10!$B$2:$B$1000=FIRE0511b!G$6)*(Data_evacuations_2009_10!$D$2:$D$1000)),SUMPRODUCT((Data_evacuations_2009_10!$A$2:$A$1000=FIRE0511b!$A7)*(Data_evacuations_2009_10!$C$2:$C$1000=FIRE0511b!$A$4)*(Data_evacuations_2009_10!$B$2:$B$1000=FIRE0511b!G$6)*(Data_evacuations_2009_10!$D$2:$D$1000)))</f>
        <v>86</v>
      </c>
      <c r="H7" s="51" cm="1">
        <f t="array" ref="H7">IF($A$4="All primary fires",SUMPRODUCT((Data_evacuations_2009_10!$A$2:$A$1000=FIRE0511b!$A7)*(Data_evacuations_2009_10!$B$2:$B$1000=FIRE0511b!H$6)*(Data_evacuations_2009_10!$D$2:$D$1000)),SUMPRODUCT((Data_evacuations_2009_10!$A$2:$A$1000=FIRE0511b!$A7)*(Data_evacuations_2009_10!$C$2:$C$1000=FIRE0511b!$A$4)*(Data_evacuations_2009_10!$B$2:$B$1000=FIRE0511b!H$6)*(Data_evacuations_2009_10!$D$2:$D$1000)))</f>
        <v>33</v>
      </c>
      <c r="I7" s="51" cm="1">
        <f t="array" ref="I7">IF($A$4="All primary fires",SUMPRODUCT((Data_evacuations_2009_10!$A$2:$A$1000=FIRE0511b!$A7)*(Data_evacuations_2009_10!$B$2:$B$1000=FIRE0511b!I$6)*(Data_evacuations_2009_10!$D$2:$D$1000)),SUMPRODUCT((Data_evacuations_2009_10!$A$2:$A$1000=FIRE0511b!$A7)*(Data_evacuations_2009_10!$C$2:$C$1000=FIRE0511b!$A$4)*(Data_evacuations_2009_10!$B$2:$B$1000=FIRE0511b!I$6)*(Data_evacuations_2009_10!$D$2:$D$1000)))</f>
        <v>17</v>
      </c>
    </row>
    <row r="8" spans="1:10" ht="15.5" x14ac:dyDescent="0.35">
      <c r="A8" s="38" t="s">
        <v>7</v>
      </c>
      <c r="B8" s="68">
        <f>IF($A$4="All primary fires",SUMPRODUCT(('Data - evacuations'!$A$2:$A$1000=FIRE0511b!$A8)*('Data - evacuations'!$D$2:$D$1000)),SUMPRODUCT(('Data - evacuations'!$A$2:$A$1000=FIRE0511b!$A8)*('Data - evacuations'!$C$2:$C$1000=FIRE0511b!$A$4)*('Data - evacuations'!$D$2:$D$1000)))</f>
        <v>8846</v>
      </c>
      <c r="C8" s="51">
        <f>IF($A$4="All primary fires",SUMPRODUCT(('Data - evacuations'!$A$2:$A$1000=FIRE0511b!$A8)*('Data - evacuations'!$B$2:$B$1000=FIRE0511b!C$6)*('Data - evacuations'!$D$2:$D$1000)),SUMPRODUCT(('Data - evacuations'!$A$2:$A$1000=FIRE0511b!$A8)*('Data - evacuations'!$C$2:$C$1000=FIRE0511b!$A$4)*('Data - evacuations'!$B$2:$B$1000=FIRE0511b!C$6)*('Data - evacuations'!$D$2:$D$1000)))</f>
        <v>7807</v>
      </c>
      <c r="D8" s="51">
        <f>IF($A$4="All primary fires",SUMPRODUCT(('Data - evacuations'!$A$2:$A$1000=FIRE0511b!$A8)*('Data - evacuations'!$B$2:$B$1000=FIRE0511b!D$6)*('Data - evacuations'!$D$2:$D$1000)),SUMPRODUCT(('Data - evacuations'!$A$2:$A$1000=FIRE0511b!$A8)*('Data - evacuations'!$C$2:$C$1000=FIRE0511b!$A$4)*('Data - evacuations'!$B$2:$B$1000=FIRE0511b!D$6)*('Data - evacuations'!$D$2:$D$1000)))</f>
        <v>538</v>
      </c>
      <c r="E8" s="51">
        <f>IF($A$4="All primary fires",SUMPRODUCT(('Data - evacuations'!$A$2:$A$1000=FIRE0511b!$A8)*('Data - evacuations'!$B$2:$B$1000=FIRE0511b!E$6)*('Data - evacuations'!$D$2:$D$1000)),SUMPRODUCT(('Data - evacuations'!$A$2:$A$1000=FIRE0511b!$A8)*('Data - evacuations'!$C$2:$C$1000=FIRE0511b!$A$4)*('Data - evacuations'!$B$2:$B$1000=FIRE0511b!E$6)*('Data - evacuations'!$D$2:$D$1000)))</f>
        <v>250</v>
      </c>
      <c r="F8" s="51">
        <f>IF($A$4="All primary fires",SUMPRODUCT(('Data - evacuations'!$A$2:$A$1000=FIRE0511b!$A8)*('Data - evacuations'!$B$2:$B$1000=FIRE0511b!F$6)*('Data - evacuations'!$D$2:$D$1000)),SUMPRODUCT(('Data - evacuations'!$A$2:$A$1000=FIRE0511b!$A8)*('Data - evacuations'!$C$2:$C$1000=FIRE0511b!$A$4)*('Data - evacuations'!$B$2:$B$1000=FIRE0511b!F$6)*('Data - evacuations'!$D$2:$D$1000)))</f>
        <v>124</v>
      </c>
      <c r="G8" s="51">
        <f>IF($A$4="All primary fires",SUMPRODUCT(('Data - evacuations'!$A$2:$A$1000=FIRE0511b!$A8)*('Data - evacuations'!$B$2:$B$1000=FIRE0511b!G$6)*('Data - evacuations'!$D$2:$D$1000)),SUMPRODUCT(('Data - evacuations'!$A$2:$A$1000=FIRE0511b!$A8)*('Data - evacuations'!$C$2:$C$1000=FIRE0511b!$A$4)*('Data - evacuations'!$B$2:$B$1000=FIRE0511b!G$6)*('Data - evacuations'!$D$2:$D$1000)))</f>
        <v>91</v>
      </c>
      <c r="H8" s="51">
        <f>IF($A$4="All primary fires",SUMPRODUCT(('Data - evacuations'!$A$2:$A$1000=FIRE0511b!$A8)*('Data - evacuations'!$B$2:$B$1000=FIRE0511b!H$6)*('Data - evacuations'!$D$2:$D$1000)),SUMPRODUCT(('Data - evacuations'!$A$2:$A$1000=FIRE0511b!$A8)*('Data - evacuations'!$C$2:$C$1000=FIRE0511b!$A$4)*('Data - evacuations'!$B$2:$B$1000=FIRE0511b!H$6)*('Data - evacuations'!$D$2:$D$1000)))</f>
        <v>32</v>
      </c>
      <c r="I8" s="51">
        <f>IF($A$4="All primary fires",SUMPRODUCT(('Data - evacuations'!$A$2:$A$1000=FIRE0511b!$A8)*('Data - evacuations'!$B$2:$B$1000=FIRE0511b!I$6)*('Data - evacuations'!$D$2:$D$1000)),SUMPRODUCT(('Data - evacuations'!$A$2:$A$1000=FIRE0511b!$A8)*('Data - evacuations'!$C$2:$C$1000=FIRE0511b!$A$4)*('Data - evacuations'!$B$2:$B$1000=FIRE0511b!I$6)*('Data - evacuations'!$D$2:$D$1000)))</f>
        <v>4</v>
      </c>
    </row>
    <row r="9" spans="1:10" ht="15.5" x14ac:dyDescent="0.35">
      <c r="A9" s="38" t="s">
        <v>8</v>
      </c>
      <c r="B9" s="68">
        <f>IF($A$4="All primary fires",SUMPRODUCT(('Data - evacuations'!$A$2:$A$1000=FIRE0511b!$A9)*('Data - evacuations'!$D$2:$D$1000)),SUMPRODUCT(('Data - evacuations'!$A$2:$A$1000=FIRE0511b!$A9)*('Data - evacuations'!$C$2:$C$1000=FIRE0511b!$A$4)*('Data - evacuations'!$D$2:$D$1000)))</f>
        <v>8353</v>
      </c>
      <c r="C9" s="51">
        <f>IF($A$4="All primary fires",SUMPRODUCT(('Data - evacuations'!$A$2:$A$1000=FIRE0511b!$A9)*('Data - evacuations'!$B$2:$B$1000=FIRE0511b!C$6)*('Data - evacuations'!$D$2:$D$1000)),SUMPRODUCT(('Data - evacuations'!$A$2:$A$1000=FIRE0511b!$A9)*('Data - evacuations'!$C$2:$C$1000=FIRE0511b!$A$4)*('Data - evacuations'!$B$2:$B$1000=FIRE0511b!C$6)*('Data - evacuations'!$D$2:$D$1000)))</f>
        <v>7354</v>
      </c>
      <c r="D9" s="51">
        <f>IF($A$4="All primary fires",SUMPRODUCT(('Data - evacuations'!$A$2:$A$1000=FIRE0511b!$A9)*('Data - evacuations'!$B$2:$B$1000=FIRE0511b!D$6)*('Data - evacuations'!$D$2:$D$1000)),SUMPRODUCT(('Data - evacuations'!$A$2:$A$1000=FIRE0511b!$A9)*('Data - evacuations'!$C$2:$C$1000=FIRE0511b!$A$4)*('Data - evacuations'!$B$2:$B$1000=FIRE0511b!D$6)*('Data - evacuations'!$D$2:$D$1000)))</f>
        <v>523</v>
      </c>
      <c r="E9" s="51">
        <f>IF($A$4="All primary fires",SUMPRODUCT(('Data - evacuations'!$A$2:$A$1000=FIRE0511b!$A9)*('Data - evacuations'!$B$2:$B$1000=FIRE0511b!E$6)*('Data - evacuations'!$D$2:$D$1000)),SUMPRODUCT(('Data - evacuations'!$A$2:$A$1000=FIRE0511b!$A9)*('Data - evacuations'!$C$2:$C$1000=FIRE0511b!$A$4)*('Data - evacuations'!$B$2:$B$1000=FIRE0511b!E$6)*('Data - evacuations'!$D$2:$D$1000)))</f>
        <v>261</v>
      </c>
      <c r="F9" s="51">
        <f>IF($A$4="All primary fires",SUMPRODUCT(('Data - evacuations'!$A$2:$A$1000=FIRE0511b!$A9)*('Data - evacuations'!$B$2:$B$1000=FIRE0511b!F$6)*('Data - evacuations'!$D$2:$D$1000)),SUMPRODUCT(('Data - evacuations'!$A$2:$A$1000=FIRE0511b!$A9)*('Data - evacuations'!$C$2:$C$1000=FIRE0511b!$A$4)*('Data - evacuations'!$B$2:$B$1000=FIRE0511b!F$6)*('Data - evacuations'!$D$2:$D$1000)))</f>
        <v>100</v>
      </c>
      <c r="G9" s="51">
        <f>IF($A$4="All primary fires",SUMPRODUCT(('Data - evacuations'!$A$2:$A$1000=FIRE0511b!$A9)*('Data - evacuations'!$B$2:$B$1000=FIRE0511b!G$6)*('Data - evacuations'!$D$2:$D$1000)),SUMPRODUCT(('Data - evacuations'!$A$2:$A$1000=FIRE0511b!$A9)*('Data - evacuations'!$C$2:$C$1000=FIRE0511b!$A$4)*('Data - evacuations'!$B$2:$B$1000=FIRE0511b!G$6)*('Data - evacuations'!$D$2:$D$1000)))</f>
        <v>81</v>
      </c>
      <c r="H9" s="51">
        <f>IF($A$4="All primary fires",SUMPRODUCT(('Data - evacuations'!$A$2:$A$1000=FIRE0511b!$A9)*('Data - evacuations'!$B$2:$B$1000=FIRE0511b!H$6)*('Data - evacuations'!$D$2:$D$1000)),SUMPRODUCT(('Data - evacuations'!$A$2:$A$1000=FIRE0511b!$A9)*('Data - evacuations'!$C$2:$C$1000=FIRE0511b!$A$4)*('Data - evacuations'!$B$2:$B$1000=FIRE0511b!H$6)*('Data - evacuations'!$D$2:$D$1000)))</f>
        <v>30</v>
      </c>
      <c r="I9" s="51">
        <f>IF($A$4="All primary fires",SUMPRODUCT(('Data - evacuations'!$A$2:$A$1000=FIRE0511b!$A9)*('Data - evacuations'!$B$2:$B$1000=FIRE0511b!I$6)*('Data - evacuations'!$D$2:$D$1000)),SUMPRODUCT(('Data - evacuations'!$A$2:$A$1000=FIRE0511b!$A9)*('Data - evacuations'!$C$2:$C$1000=FIRE0511b!$A$4)*('Data - evacuations'!$B$2:$B$1000=FIRE0511b!I$6)*('Data - evacuations'!$D$2:$D$1000)))</f>
        <v>4</v>
      </c>
    </row>
    <row r="10" spans="1:10" ht="15.5" x14ac:dyDescent="0.35">
      <c r="A10" s="38" t="s">
        <v>9</v>
      </c>
      <c r="B10" s="68">
        <f>IF($A$4="All primary fires",SUMPRODUCT(('Data - evacuations'!$A$2:$A$1000=FIRE0511b!$A10)*('Data - evacuations'!$D$2:$D$1000)),SUMPRODUCT(('Data - evacuations'!$A$2:$A$1000=FIRE0511b!$A10)*('Data - evacuations'!$C$2:$C$1000=FIRE0511b!$A$4)*('Data - evacuations'!$D$2:$D$1000)))</f>
        <v>7334</v>
      </c>
      <c r="C10" s="51">
        <f>IF($A$4="All primary fires",SUMPRODUCT(('Data - evacuations'!$A$2:$A$1000=FIRE0511b!$A10)*('Data - evacuations'!$B$2:$B$1000=FIRE0511b!C$6)*('Data - evacuations'!$D$2:$D$1000)),SUMPRODUCT(('Data - evacuations'!$A$2:$A$1000=FIRE0511b!$A10)*('Data - evacuations'!$C$2:$C$1000=FIRE0511b!$A$4)*('Data - evacuations'!$B$2:$B$1000=FIRE0511b!C$6)*('Data - evacuations'!$D$2:$D$1000)))</f>
        <v>6470</v>
      </c>
      <c r="D10" s="51">
        <f>IF($A$4="All primary fires",SUMPRODUCT(('Data - evacuations'!$A$2:$A$1000=FIRE0511b!$A10)*('Data - evacuations'!$B$2:$B$1000=FIRE0511b!D$6)*('Data - evacuations'!$D$2:$D$1000)),SUMPRODUCT(('Data - evacuations'!$A$2:$A$1000=FIRE0511b!$A10)*('Data - evacuations'!$C$2:$C$1000=FIRE0511b!$A$4)*('Data - evacuations'!$B$2:$B$1000=FIRE0511b!D$6)*('Data - evacuations'!$D$2:$D$1000)))</f>
        <v>482</v>
      </c>
      <c r="E10" s="51">
        <f>IF($A$4="All primary fires",SUMPRODUCT(('Data - evacuations'!$A$2:$A$1000=FIRE0511b!$A10)*('Data - evacuations'!$B$2:$B$1000=FIRE0511b!E$6)*('Data - evacuations'!$D$2:$D$1000)),SUMPRODUCT(('Data - evacuations'!$A$2:$A$1000=FIRE0511b!$A10)*('Data - evacuations'!$C$2:$C$1000=FIRE0511b!$A$4)*('Data - evacuations'!$B$2:$B$1000=FIRE0511b!E$6)*('Data - evacuations'!$D$2:$D$1000)))</f>
        <v>214</v>
      </c>
      <c r="F10" s="51">
        <f>IF($A$4="All primary fires",SUMPRODUCT(('Data - evacuations'!$A$2:$A$1000=FIRE0511b!$A10)*('Data - evacuations'!$B$2:$B$1000=FIRE0511b!F$6)*('Data - evacuations'!$D$2:$D$1000)),SUMPRODUCT(('Data - evacuations'!$A$2:$A$1000=FIRE0511b!$A10)*('Data - evacuations'!$C$2:$C$1000=FIRE0511b!$A$4)*('Data - evacuations'!$B$2:$B$1000=FIRE0511b!F$6)*('Data - evacuations'!$D$2:$D$1000)))</f>
        <v>80</v>
      </c>
      <c r="G10" s="51">
        <f>IF($A$4="All primary fires",SUMPRODUCT(('Data - evacuations'!$A$2:$A$1000=FIRE0511b!$A10)*('Data - evacuations'!$B$2:$B$1000=FIRE0511b!G$6)*('Data - evacuations'!$D$2:$D$1000)),SUMPRODUCT(('Data - evacuations'!$A$2:$A$1000=FIRE0511b!$A10)*('Data - evacuations'!$C$2:$C$1000=FIRE0511b!$A$4)*('Data - evacuations'!$B$2:$B$1000=FIRE0511b!G$6)*('Data - evacuations'!$D$2:$D$1000)))</f>
        <v>66</v>
      </c>
      <c r="H10" s="51">
        <f>IF($A$4="All primary fires",SUMPRODUCT(('Data - evacuations'!$A$2:$A$1000=FIRE0511b!$A10)*('Data - evacuations'!$B$2:$B$1000=FIRE0511b!H$6)*('Data - evacuations'!$D$2:$D$1000)),SUMPRODUCT(('Data - evacuations'!$A$2:$A$1000=FIRE0511b!$A10)*('Data - evacuations'!$C$2:$C$1000=FIRE0511b!$A$4)*('Data - evacuations'!$B$2:$B$1000=FIRE0511b!H$6)*('Data - evacuations'!$D$2:$D$1000)))</f>
        <v>19</v>
      </c>
      <c r="I10" s="51">
        <f>IF($A$4="All primary fires",SUMPRODUCT(('Data - evacuations'!$A$2:$A$1000=FIRE0511b!$A10)*('Data - evacuations'!$B$2:$B$1000=FIRE0511b!I$6)*('Data - evacuations'!$D$2:$D$1000)),SUMPRODUCT(('Data - evacuations'!$A$2:$A$1000=FIRE0511b!$A10)*('Data - evacuations'!$C$2:$C$1000=FIRE0511b!$A$4)*('Data - evacuations'!$B$2:$B$1000=FIRE0511b!I$6)*('Data - evacuations'!$D$2:$D$1000)))</f>
        <v>3</v>
      </c>
    </row>
    <row r="11" spans="1:10" ht="15.5" x14ac:dyDescent="0.35">
      <c r="A11" s="38" t="s">
        <v>10</v>
      </c>
      <c r="B11" s="68">
        <f>IF($A$4="All primary fires",SUMPRODUCT(('Data - evacuations'!$A$2:$A$1000=FIRE0511b!$A11)*('Data - evacuations'!$D$2:$D$1000)),SUMPRODUCT(('Data - evacuations'!$A$2:$A$1000=FIRE0511b!$A11)*('Data - evacuations'!$C$2:$C$1000=FIRE0511b!$A$4)*('Data - evacuations'!$D$2:$D$1000)))</f>
        <v>7096</v>
      </c>
      <c r="C11" s="51">
        <f>IF($A$4="All primary fires",SUMPRODUCT(('Data - evacuations'!$A$2:$A$1000=FIRE0511b!$A11)*('Data - evacuations'!$B$2:$B$1000=FIRE0511b!C$6)*('Data - evacuations'!$D$2:$D$1000)),SUMPRODUCT(('Data - evacuations'!$A$2:$A$1000=FIRE0511b!$A11)*('Data - evacuations'!$C$2:$C$1000=FIRE0511b!$A$4)*('Data - evacuations'!$B$2:$B$1000=FIRE0511b!C$6)*('Data - evacuations'!$D$2:$D$1000)))</f>
        <v>6219</v>
      </c>
      <c r="D11" s="51">
        <f>IF($A$4="All primary fires",SUMPRODUCT(('Data - evacuations'!$A$2:$A$1000=FIRE0511b!$A11)*('Data - evacuations'!$B$2:$B$1000=FIRE0511b!D$6)*('Data - evacuations'!$D$2:$D$1000)),SUMPRODUCT(('Data - evacuations'!$A$2:$A$1000=FIRE0511b!$A11)*('Data - evacuations'!$C$2:$C$1000=FIRE0511b!$A$4)*('Data - evacuations'!$B$2:$B$1000=FIRE0511b!D$6)*('Data - evacuations'!$D$2:$D$1000)))</f>
        <v>471</v>
      </c>
      <c r="E11" s="51">
        <f>IF($A$4="All primary fires",SUMPRODUCT(('Data - evacuations'!$A$2:$A$1000=FIRE0511b!$A11)*('Data - evacuations'!$B$2:$B$1000=FIRE0511b!E$6)*('Data - evacuations'!$D$2:$D$1000)),SUMPRODUCT(('Data - evacuations'!$A$2:$A$1000=FIRE0511b!$A11)*('Data - evacuations'!$C$2:$C$1000=FIRE0511b!$A$4)*('Data - evacuations'!$B$2:$B$1000=FIRE0511b!E$6)*('Data - evacuations'!$D$2:$D$1000)))</f>
        <v>196</v>
      </c>
      <c r="F11" s="51">
        <f>IF($A$4="All primary fires",SUMPRODUCT(('Data - evacuations'!$A$2:$A$1000=FIRE0511b!$A11)*('Data - evacuations'!$B$2:$B$1000=FIRE0511b!F$6)*('Data - evacuations'!$D$2:$D$1000)),SUMPRODUCT(('Data - evacuations'!$A$2:$A$1000=FIRE0511b!$A11)*('Data - evacuations'!$C$2:$C$1000=FIRE0511b!$A$4)*('Data - evacuations'!$B$2:$B$1000=FIRE0511b!F$6)*('Data - evacuations'!$D$2:$D$1000)))</f>
        <v>109</v>
      </c>
      <c r="G11" s="51">
        <f>IF($A$4="All primary fires",SUMPRODUCT(('Data - evacuations'!$A$2:$A$1000=FIRE0511b!$A11)*('Data - evacuations'!$B$2:$B$1000=FIRE0511b!G$6)*('Data - evacuations'!$D$2:$D$1000)),SUMPRODUCT(('Data - evacuations'!$A$2:$A$1000=FIRE0511b!$A11)*('Data - evacuations'!$C$2:$C$1000=FIRE0511b!$A$4)*('Data - evacuations'!$B$2:$B$1000=FIRE0511b!G$6)*('Data - evacuations'!$D$2:$D$1000)))</f>
        <v>57</v>
      </c>
      <c r="H11" s="51">
        <f>IF($A$4="All primary fires",SUMPRODUCT(('Data - evacuations'!$A$2:$A$1000=FIRE0511b!$A11)*('Data - evacuations'!$B$2:$B$1000=FIRE0511b!H$6)*('Data - evacuations'!$D$2:$D$1000)),SUMPRODUCT(('Data - evacuations'!$A$2:$A$1000=FIRE0511b!$A11)*('Data - evacuations'!$C$2:$C$1000=FIRE0511b!$A$4)*('Data - evacuations'!$B$2:$B$1000=FIRE0511b!H$6)*('Data - evacuations'!$D$2:$D$1000)))</f>
        <v>36</v>
      </c>
      <c r="I11" s="51">
        <f>IF($A$4="All primary fires",SUMPRODUCT(('Data - evacuations'!$A$2:$A$1000=FIRE0511b!$A11)*('Data - evacuations'!$B$2:$B$1000=FIRE0511b!I$6)*('Data - evacuations'!$D$2:$D$1000)),SUMPRODUCT(('Data - evacuations'!$A$2:$A$1000=FIRE0511b!$A11)*('Data - evacuations'!$C$2:$C$1000=FIRE0511b!$A$4)*('Data - evacuations'!$B$2:$B$1000=FIRE0511b!I$6)*('Data - evacuations'!$D$2:$D$1000)))</f>
        <v>8</v>
      </c>
    </row>
    <row r="12" spans="1:10" ht="15.5" x14ac:dyDescent="0.35">
      <c r="A12" s="52" t="s">
        <v>11</v>
      </c>
      <c r="B12" s="68">
        <f>IF($A$4="All primary fires",SUMPRODUCT(('Data - evacuations'!$A$2:$A$1000=FIRE0511b!$A12)*('Data - evacuations'!$D$2:$D$1000)),SUMPRODUCT(('Data - evacuations'!$A$2:$A$1000=FIRE0511b!$A12)*('Data - evacuations'!$C$2:$C$1000=FIRE0511b!$A$4)*('Data - evacuations'!$D$2:$D$1000)))</f>
        <v>6867</v>
      </c>
      <c r="C12" s="51">
        <f>IF($A$4="All primary fires",SUMPRODUCT(('Data - evacuations'!$A$2:$A$1000=FIRE0511b!$A12)*('Data - evacuations'!$B$2:$B$1000=FIRE0511b!C$6)*('Data - evacuations'!$D$2:$D$1000)),SUMPRODUCT(('Data - evacuations'!$A$2:$A$1000=FIRE0511b!$A12)*('Data - evacuations'!$C$2:$C$1000=FIRE0511b!$A$4)*('Data - evacuations'!$B$2:$B$1000=FIRE0511b!C$6)*('Data - evacuations'!$D$2:$D$1000)))</f>
        <v>6112</v>
      </c>
      <c r="D12" s="51">
        <f>IF($A$4="All primary fires",SUMPRODUCT(('Data - evacuations'!$A$2:$A$1000=FIRE0511b!$A12)*('Data - evacuations'!$B$2:$B$1000=FIRE0511b!D$6)*('Data - evacuations'!$D$2:$D$1000)),SUMPRODUCT(('Data - evacuations'!$A$2:$A$1000=FIRE0511b!$A12)*('Data - evacuations'!$C$2:$C$1000=FIRE0511b!$A$4)*('Data - evacuations'!$B$2:$B$1000=FIRE0511b!D$6)*('Data - evacuations'!$D$2:$D$1000)))</f>
        <v>389</v>
      </c>
      <c r="E12" s="51">
        <f>IF($A$4="All primary fires",SUMPRODUCT(('Data - evacuations'!$A$2:$A$1000=FIRE0511b!$A12)*('Data - evacuations'!$B$2:$B$1000=FIRE0511b!E$6)*('Data - evacuations'!$D$2:$D$1000)),SUMPRODUCT(('Data - evacuations'!$A$2:$A$1000=FIRE0511b!$A12)*('Data - evacuations'!$C$2:$C$1000=FIRE0511b!$A$4)*('Data - evacuations'!$B$2:$B$1000=FIRE0511b!E$6)*('Data - evacuations'!$D$2:$D$1000)))</f>
        <v>201</v>
      </c>
      <c r="F12" s="51">
        <f>IF($A$4="All primary fires",SUMPRODUCT(('Data - evacuations'!$A$2:$A$1000=FIRE0511b!$A12)*('Data - evacuations'!$B$2:$B$1000=FIRE0511b!F$6)*('Data - evacuations'!$D$2:$D$1000)),SUMPRODUCT(('Data - evacuations'!$A$2:$A$1000=FIRE0511b!$A12)*('Data - evacuations'!$C$2:$C$1000=FIRE0511b!$A$4)*('Data - evacuations'!$B$2:$B$1000=FIRE0511b!F$6)*('Data - evacuations'!$D$2:$D$1000)))</f>
        <v>96</v>
      </c>
      <c r="G12" s="51">
        <f>IF($A$4="All primary fires",SUMPRODUCT(('Data - evacuations'!$A$2:$A$1000=FIRE0511b!$A12)*('Data - evacuations'!$B$2:$B$1000=FIRE0511b!G$6)*('Data - evacuations'!$D$2:$D$1000)),SUMPRODUCT(('Data - evacuations'!$A$2:$A$1000=FIRE0511b!$A12)*('Data - evacuations'!$C$2:$C$1000=FIRE0511b!$A$4)*('Data - evacuations'!$B$2:$B$1000=FIRE0511b!G$6)*('Data - evacuations'!$D$2:$D$1000)))</f>
        <v>44</v>
      </c>
      <c r="H12" s="51">
        <f>IF($A$4="All primary fires",SUMPRODUCT(('Data - evacuations'!$A$2:$A$1000=FIRE0511b!$A12)*('Data - evacuations'!$B$2:$B$1000=FIRE0511b!H$6)*('Data - evacuations'!$D$2:$D$1000)),SUMPRODUCT(('Data - evacuations'!$A$2:$A$1000=FIRE0511b!$A12)*('Data - evacuations'!$C$2:$C$1000=FIRE0511b!$A$4)*('Data - evacuations'!$B$2:$B$1000=FIRE0511b!H$6)*('Data - evacuations'!$D$2:$D$1000)))</f>
        <v>24</v>
      </c>
      <c r="I12" s="51">
        <f>IF($A$4="All primary fires",SUMPRODUCT(('Data - evacuations'!$A$2:$A$1000=FIRE0511b!$A12)*('Data - evacuations'!$B$2:$B$1000=FIRE0511b!I$6)*('Data - evacuations'!$D$2:$D$1000)),SUMPRODUCT(('Data - evacuations'!$A$2:$A$1000=FIRE0511b!$A12)*('Data - evacuations'!$C$2:$C$1000=FIRE0511b!$A$4)*('Data - evacuations'!$B$2:$B$1000=FIRE0511b!I$6)*('Data - evacuations'!$D$2:$D$1000)))</f>
        <v>1</v>
      </c>
    </row>
    <row r="13" spans="1:10" ht="15.5" x14ac:dyDescent="0.35">
      <c r="A13" s="53" t="s">
        <v>12</v>
      </c>
      <c r="B13" s="68">
        <f>IF($A$4="All primary fires",SUMPRODUCT(('Data - evacuations'!$A$2:$A$1000=FIRE0511b!$A13)*('Data - evacuations'!$D$2:$D$1000)),SUMPRODUCT(('Data - evacuations'!$A$2:$A$1000=FIRE0511b!$A13)*('Data - evacuations'!$C$2:$C$1000=FIRE0511b!$A$4)*('Data - evacuations'!$D$2:$D$1000)))</f>
        <v>6635</v>
      </c>
      <c r="C13" s="51">
        <f>IF($A$4="All primary fires",SUMPRODUCT(('Data - evacuations'!$A$2:$A$1000=FIRE0511b!$A13)*('Data - evacuations'!$B$2:$B$1000=FIRE0511b!C$6)*('Data - evacuations'!$D$2:$D$1000)),SUMPRODUCT(('Data - evacuations'!$A$2:$A$1000=FIRE0511b!$A13)*('Data - evacuations'!$C$2:$C$1000=FIRE0511b!$A$4)*('Data - evacuations'!$B$2:$B$1000=FIRE0511b!C$6)*('Data - evacuations'!$D$2:$D$1000)))</f>
        <v>5828</v>
      </c>
      <c r="D13" s="51">
        <f>IF($A$4="All primary fires",SUMPRODUCT(('Data - evacuations'!$A$2:$A$1000=FIRE0511b!$A13)*('Data - evacuations'!$B$2:$B$1000=FIRE0511b!D$6)*('Data - evacuations'!$D$2:$D$1000)),SUMPRODUCT(('Data - evacuations'!$A$2:$A$1000=FIRE0511b!$A13)*('Data - evacuations'!$C$2:$C$1000=FIRE0511b!$A$4)*('Data - evacuations'!$B$2:$B$1000=FIRE0511b!D$6)*('Data - evacuations'!$D$2:$D$1000)))</f>
        <v>434</v>
      </c>
      <c r="E13" s="51">
        <f>IF($A$4="All primary fires",SUMPRODUCT(('Data - evacuations'!$A$2:$A$1000=FIRE0511b!$A13)*('Data - evacuations'!$B$2:$B$1000=FIRE0511b!E$6)*('Data - evacuations'!$D$2:$D$1000)),SUMPRODUCT(('Data - evacuations'!$A$2:$A$1000=FIRE0511b!$A13)*('Data - evacuations'!$C$2:$C$1000=FIRE0511b!$A$4)*('Data - evacuations'!$B$2:$B$1000=FIRE0511b!E$6)*('Data - evacuations'!$D$2:$D$1000)))</f>
        <v>182</v>
      </c>
      <c r="F13" s="51">
        <f>IF($A$4="All primary fires",SUMPRODUCT(('Data - evacuations'!$A$2:$A$1000=FIRE0511b!$A13)*('Data - evacuations'!$B$2:$B$1000=FIRE0511b!F$6)*('Data - evacuations'!$D$2:$D$1000)),SUMPRODUCT(('Data - evacuations'!$A$2:$A$1000=FIRE0511b!$A13)*('Data - evacuations'!$C$2:$C$1000=FIRE0511b!$A$4)*('Data - evacuations'!$B$2:$B$1000=FIRE0511b!F$6)*('Data - evacuations'!$D$2:$D$1000)))</f>
        <v>100</v>
      </c>
      <c r="G13" s="51">
        <f>IF($A$4="All primary fires",SUMPRODUCT(('Data - evacuations'!$A$2:$A$1000=FIRE0511b!$A13)*('Data - evacuations'!$B$2:$B$1000=FIRE0511b!G$6)*('Data - evacuations'!$D$2:$D$1000)),SUMPRODUCT(('Data - evacuations'!$A$2:$A$1000=FIRE0511b!$A13)*('Data - evacuations'!$C$2:$C$1000=FIRE0511b!$A$4)*('Data - evacuations'!$B$2:$B$1000=FIRE0511b!G$6)*('Data - evacuations'!$D$2:$D$1000)))</f>
        <v>62</v>
      </c>
      <c r="H13" s="51">
        <f>IF($A$4="All primary fires",SUMPRODUCT(('Data - evacuations'!$A$2:$A$1000=FIRE0511b!$A13)*('Data - evacuations'!$B$2:$B$1000=FIRE0511b!H$6)*('Data - evacuations'!$D$2:$D$1000)),SUMPRODUCT(('Data - evacuations'!$A$2:$A$1000=FIRE0511b!$A13)*('Data - evacuations'!$C$2:$C$1000=FIRE0511b!$A$4)*('Data - evacuations'!$B$2:$B$1000=FIRE0511b!H$6)*('Data - evacuations'!$D$2:$D$1000)))</f>
        <v>25</v>
      </c>
      <c r="I13" s="51">
        <f>IF($A$4="All primary fires",SUMPRODUCT(('Data - evacuations'!$A$2:$A$1000=FIRE0511b!$A13)*('Data - evacuations'!$B$2:$B$1000=FIRE0511b!I$6)*('Data - evacuations'!$D$2:$D$1000)),SUMPRODUCT(('Data - evacuations'!$A$2:$A$1000=FIRE0511b!$A13)*('Data - evacuations'!$C$2:$C$1000=FIRE0511b!$A$4)*('Data - evacuations'!$B$2:$B$1000=FIRE0511b!I$6)*('Data - evacuations'!$D$2:$D$1000)))</f>
        <v>4</v>
      </c>
    </row>
    <row r="14" spans="1:10" ht="15.5" x14ac:dyDescent="0.35">
      <c r="A14" s="53" t="s">
        <v>13</v>
      </c>
      <c r="B14" s="68">
        <f>IF($A$4="All primary fires",SUMPRODUCT(('Data - evacuations'!$A$2:$A$1000=FIRE0511b!$A14)*('Data - evacuations'!$D$2:$D$1000)),SUMPRODUCT(('Data - evacuations'!$A$2:$A$1000=FIRE0511b!$A14)*('Data - evacuations'!$C$2:$C$1000=FIRE0511b!$A$4)*('Data - evacuations'!$D$2:$D$1000)))</f>
        <v>6593</v>
      </c>
      <c r="C14" s="51">
        <f>IF($A$4="All primary fires",SUMPRODUCT(('Data - evacuations'!$A$2:$A$1000=FIRE0511b!$A14)*('Data - evacuations'!$B$2:$B$1000=FIRE0511b!C$6)*('Data - evacuations'!$D$2:$D$1000)),SUMPRODUCT(('Data - evacuations'!$A$2:$A$1000=FIRE0511b!$A14)*('Data - evacuations'!$C$2:$C$1000=FIRE0511b!$A$4)*('Data - evacuations'!$B$2:$B$1000=FIRE0511b!C$6)*('Data - evacuations'!$D$2:$D$1000)))</f>
        <v>5781</v>
      </c>
      <c r="D14" s="51">
        <f>IF($A$4="All primary fires",SUMPRODUCT(('Data - evacuations'!$A$2:$A$1000=FIRE0511b!$A14)*('Data - evacuations'!$B$2:$B$1000=FIRE0511b!D$6)*('Data - evacuations'!$D$2:$D$1000)),SUMPRODUCT(('Data - evacuations'!$A$2:$A$1000=FIRE0511b!$A14)*('Data - evacuations'!$C$2:$C$1000=FIRE0511b!$A$4)*('Data - evacuations'!$B$2:$B$1000=FIRE0511b!D$6)*('Data - evacuations'!$D$2:$D$1000)))</f>
        <v>431</v>
      </c>
      <c r="E14" s="51">
        <f>IF($A$4="All primary fires",SUMPRODUCT(('Data - evacuations'!$A$2:$A$1000=FIRE0511b!$A14)*('Data - evacuations'!$B$2:$B$1000=FIRE0511b!E$6)*('Data - evacuations'!$D$2:$D$1000)),SUMPRODUCT(('Data - evacuations'!$A$2:$A$1000=FIRE0511b!$A14)*('Data - evacuations'!$C$2:$C$1000=FIRE0511b!$A$4)*('Data - evacuations'!$B$2:$B$1000=FIRE0511b!E$6)*('Data - evacuations'!$D$2:$D$1000)))</f>
        <v>200</v>
      </c>
      <c r="F14" s="51">
        <f>IF($A$4="All primary fires",SUMPRODUCT(('Data - evacuations'!$A$2:$A$1000=FIRE0511b!$A14)*('Data - evacuations'!$B$2:$B$1000=FIRE0511b!F$6)*('Data - evacuations'!$D$2:$D$1000)),SUMPRODUCT(('Data - evacuations'!$A$2:$A$1000=FIRE0511b!$A14)*('Data - evacuations'!$C$2:$C$1000=FIRE0511b!$A$4)*('Data - evacuations'!$B$2:$B$1000=FIRE0511b!F$6)*('Data - evacuations'!$D$2:$D$1000)))</f>
        <v>99</v>
      </c>
      <c r="G14" s="51">
        <f>IF($A$4="All primary fires",SUMPRODUCT(('Data - evacuations'!$A$2:$A$1000=FIRE0511b!$A14)*('Data - evacuations'!$B$2:$B$1000=FIRE0511b!G$6)*('Data - evacuations'!$D$2:$D$1000)),SUMPRODUCT(('Data - evacuations'!$A$2:$A$1000=FIRE0511b!$A14)*('Data - evacuations'!$C$2:$C$1000=FIRE0511b!$A$4)*('Data - evacuations'!$B$2:$B$1000=FIRE0511b!G$6)*('Data - evacuations'!$D$2:$D$1000)))</f>
        <v>57</v>
      </c>
      <c r="H14" s="51">
        <f>IF($A$4="All primary fires",SUMPRODUCT(('Data - evacuations'!$A$2:$A$1000=FIRE0511b!$A14)*('Data - evacuations'!$B$2:$B$1000=FIRE0511b!H$6)*('Data - evacuations'!$D$2:$D$1000)),SUMPRODUCT(('Data - evacuations'!$A$2:$A$1000=FIRE0511b!$A14)*('Data - evacuations'!$C$2:$C$1000=FIRE0511b!$A$4)*('Data - evacuations'!$B$2:$B$1000=FIRE0511b!H$6)*('Data - evacuations'!$D$2:$D$1000)))</f>
        <v>20</v>
      </c>
      <c r="I14" s="51">
        <f>IF($A$4="All primary fires",SUMPRODUCT(('Data - evacuations'!$A$2:$A$1000=FIRE0511b!$A14)*('Data - evacuations'!$B$2:$B$1000=FIRE0511b!I$6)*('Data - evacuations'!$D$2:$D$1000)),SUMPRODUCT(('Data - evacuations'!$A$2:$A$1000=FIRE0511b!$A14)*('Data - evacuations'!$C$2:$C$1000=FIRE0511b!$A$4)*('Data - evacuations'!$B$2:$B$1000=FIRE0511b!I$6)*('Data - evacuations'!$D$2:$D$1000)))</f>
        <v>5</v>
      </c>
      <c r="J14" s="3"/>
    </row>
    <row r="15" spans="1:10" s="4" customFormat="1" ht="15.5" x14ac:dyDescent="0.35">
      <c r="A15" s="52" t="s">
        <v>14</v>
      </c>
      <c r="B15" s="68">
        <f>IF($A$4="All primary fires",SUMPRODUCT(('Data - evacuations'!$A$2:$A$1000=FIRE0511b!$A15)*('Data - evacuations'!$D$2:$D$1000)),SUMPRODUCT(('Data - evacuations'!$A$2:$A$1000=FIRE0511b!$A15)*('Data - evacuations'!$C$2:$C$1000=FIRE0511b!$A$4)*('Data - evacuations'!$D$2:$D$1000)))</f>
        <v>6247</v>
      </c>
      <c r="C15" s="51">
        <f>IF($A$4="All primary fires",SUMPRODUCT(('Data - evacuations'!$A$2:$A$1000=FIRE0511b!$A15)*('Data - evacuations'!$B$2:$B$1000=FIRE0511b!C$6)*('Data - evacuations'!$D$2:$D$1000)),SUMPRODUCT(('Data - evacuations'!$A$2:$A$1000=FIRE0511b!$A15)*('Data - evacuations'!$C$2:$C$1000=FIRE0511b!$A$4)*('Data - evacuations'!$B$2:$B$1000=FIRE0511b!C$6)*('Data - evacuations'!$D$2:$D$1000)))</f>
        <v>5462</v>
      </c>
      <c r="D15" s="51">
        <f>IF($A$4="All primary fires",SUMPRODUCT(('Data - evacuations'!$A$2:$A$1000=FIRE0511b!$A15)*('Data - evacuations'!$B$2:$B$1000=FIRE0511b!D$6)*('Data - evacuations'!$D$2:$D$1000)),SUMPRODUCT(('Data - evacuations'!$A$2:$A$1000=FIRE0511b!$A15)*('Data - evacuations'!$C$2:$C$1000=FIRE0511b!$A$4)*('Data - evacuations'!$B$2:$B$1000=FIRE0511b!D$6)*('Data - evacuations'!$D$2:$D$1000)))</f>
        <v>436</v>
      </c>
      <c r="E15" s="51">
        <f>IF($A$4="All primary fires",SUMPRODUCT(('Data - evacuations'!$A$2:$A$1000=FIRE0511b!$A15)*('Data - evacuations'!$B$2:$B$1000=FIRE0511b!E$6)*('Data - evacuations'!$D$2:$D$1000)),SUMPRODUCT(('Data - evacuations'!$A$2:$A$1000=FIRE0511b!$A15)*('Data - evacuations'!$C$2:$C$1000=FIRE0511b!$A$4)*('Data - evacuations'!$B$2:$B$1000=FIRE0511b!E$6)*('Data - evacuations'!$D$2:$D$1000)))</f>
        <v>182</v>
      </c>
      <c r="F15" s="51">
        <f>IF($A$4="All primary fires",SUMPRODUCT(('Data - evacuations'!$A$2:$A$1000=FIRE0511b!$A15)*('Data - evacuations'!$B$2:$B$1000=FIRE0511b!F$6)*('Data - evacuations'!$D$2:$D$1000)),SUMPRODUCT(('Data - evacuations'!$A$2:$A$1000=FIRE0511b!$A15)*('Data - evacuations'!$C$2:$C$1000=FIRE0511b!$A$4)*('Data - evacuations'!$B$2:$B$1000=FIRE0511b!F$6)*('Data - evacuations'!$D$2:$D$1000)))</f>
        <v>87</v>
      </c>
      <c r="G15" s="51">
        <f>IF($A$4="All primary fires",SUMPRODUCT(('Data - evacuations'!$A$2:$A$1000=FIRE0511b!$A15)*('Data - evacuations'!$B$2:$B$1000=FIRE0511b!G$6)*('Data - evacuations'!$D$2:$D$1000)),SUMPRODUCT(('Data - evacuations'!$A$2:$A$1000=FIRE0511b!$A15)*('Data - evacuations'!$C$2:$C$1000=FIRE0511b!$A$4)*('Data - evacuations'!$B$2:$B$1000=FIRE0511b!G$6)*('Data - evacuations'!$D$2:$D$1000)))</f>
        <v>49</v>
      </c>
      <c r="H15" s="51">
        <f>IF($A$4="All primary fires",SUMPRODUCT(('Data - evacuations'!$A$2:$A$1000=FIRE0511b!$A15)*('Data - evacuations'!$B$2:$B$1000=FIRE0511b!H$6)*('Data - evacuations'!$D$2:$D$1000)),SUMPRODUCT(('Data - evacuations'!$A$2:$A$1000=FIRE0511b!$A15)*('Data - evacuations'!$C$2:$C$1000=FIRE0511b!$A$4)*('Data - evacuations'!$B$2:$B$1000=FIRE0511b!H$6)*('Data - evacuations'!$D$2:$D$1000)))</f>
        <v>25</v>
      </c>
      <c r="I15" s="51">
        <f>IF($A$4="All primary fires",SUMPRODUCT(('Data - evacuations'!$A$2:$A$1000=FIRE0511b!$A15)*('Data - evacuations'!$B$2:$B$1000=FIRE0511b!I$6)*('Data - evacuations'!$D$2:$D$1000)),SUMPRODUCT(('Data - evacuations'!$A$2:$A$1000=FIRE0511b!$A15)*('Data - evacuations'!$C$2:$C$1000=FIRE0511b!$A$4)*('Data - evacuations'!$B$2:$B$1000=FIRE0511b!I$6)*('Data - evacuations'!$D$2:$D$1000)))</f>
        <v>6</v>
      </c>
      <c r="J15" s="3"/>
    </row>
    <row r="16" spans="1:10" s="4" customFormat="1" ht="15.5" x14ac:dyDescent="0.35">
      <c r="A16" s="52" t="s">
        <v>35</v>
      </c>
      <c r="B16" s="68">
        <f>IF($A$4="All primary fires",SUMPRODUCT(('Data - evacuations'!$A$2:$A$1000=FIRE0511b!$A16)*('Data - evacuations'!$D$2:$D$1000)),SUMPRODUCT(('Data - evacuations'!$A$2:$A$1000=FIRE0511b!$A16)*('Data - evacuations'!$C$2:$C$1000=FIRE0511b!$A$4)*('Data - evacuations'!$D$2:$D$1000)))</f>
        <v>5650</v>
      </c>
      <c r="C16" s="51">
        <f>IF($A$4="All primary fires",SUMPRODUCT(('Data - evacuations'!$A$2:$A$1000=FIRE0511b!$A16)*('Data - evacuations'!$B$2:$B$1000=FIRE0511b!C$6)*('Data - evacuations'!$D$2:$D$1000)),SUMPRODUCT(('Data - evacuations'!$A$2:$A$1000=FIRE0511b!$A16)*('Data - evacuations'!$C$2:$C$1000=FIRE0511b!$A$4)*('Data - evacuations'!$B$2:$B$1000=FIRE0511b!C$6)*('Data - evacuations'!$D$2:$D$1000)))</f>
        <v>4960</v>
      </c>
      <c r="D16" s="51">
        <f>IF($A$4="All primary fires",SUMPRODUCT(('Data - evacuations'!$A$2:$A$1000=FIRE0511b!$A16)*('Data - evacuations'!$B$2:$B$1000=FIRE0511b!D$6)*('Data - evacuations'!$D$2:$D$1000)),SUMPRODUCT(('Data - evacuations'!$A$2:$A$1000=FIRE0511b!$A16)*('Data - evacuations'!$C$2:$C$1000=FIRE0511b!$A$4)*('Data - evacuations'!$B$2:$B$1000=FIRE0511b!D$6)*('Data - evacuations'!$D$2:$D$1000)))</f>
        <v>343</v>
      </c>
      <c r="E16" s="51">
        <f>IF($A$4="All primary fires",SUMPRODUCT(('Data - evacuations'!$A$2:$A$1000=FIRE0511b!$A16)*('Data - evacuations'!$B$2:$B$1000=FIRE0511b!E$6)*('Data - evacuations'!$D$2:$D$1000)),SUMPRODUCT(('Data - evacuations'!$A$2:$A$1000=FIRE0511b!$A16)*('Data - evacuations'!$C$2:$C$1000=FIRE0511b!$A$4)*('Data - evacuations'!$B$2:$B$1000=FIRE0511b!E$6)*('Data - evacuations'!$D$2:$D$1000)))</f>
        <v>187</v>
      </c>
      <c r="F16" s="51">
        <f>IF($A$4="All primary fires",SUMPRODUCT(('Data - evacuations'!$A$2:$A$1000=FIRE0511b!$A16)*('Data - evacuations'!$B$2:$B$1000=FIRE0511b!F$6)*('Data - evacuations'!$D$2:$D$1000)),SUMPRODUCT(('Data - evacuations'!$A$2:$A$1000=FIRE0511b!$A16)*('Data - evacuations'!$C$2:$C$1000=FIRE0511b!$A$4)*('Data - evacuations'!$B$2:$B$1000=FIRE0511b!F$6)*('Data - evacuations'!$D$2:$D$1000)))</f>
        <v>74</v>
      </c>
      <c r="G16" s="51">
        <f>IF($A$4="All primary fires",SUMPRODUCT(('Data - evacuations'!$A$2:$A$1000=FIRE0511b!$A16)*('Data - evacuations'!$B$2:$B$1000=FIRE0511b!G$6)*('Data - evacuations'!$D$2:$D$1000)),SUMPRODUCT(('Data - evacuations'!$A$2:$A$1000=FIRE0511b!$A16)*('Data - evacuations'!$C$2:$C$1000=FIRE0511b!$A$4)*('Data - evacuations'!$B$2:$B$1000=FIRE0511b!G$6)*('Data - evacuations'!$D$2:$D$1000)))</f>
        <v>48</v>
      </c>
      <c r="H16" s="51">
        <f>IF($A$4="All primary fires",SUMPRODUCT(('Data - evacuations'!$A$2:$A$1000=FIRE0511b!$A16)*('Data - evacuations'!$B$2:$B$1000=FIRE0511b!H$6)*('Data - evacuations'!$D$2:$D$1000)),SUMPRODUCT(('Data - evacuations'!$A$2:$A$1000=FIRE0511b!$A16)*('Data - evacuations'!$C$2:$C$1000=FIRE0511b!$A$4)*('Data - evacuations'!$B$2:$B$1000=FIRE0511b!H$6)*('Data - evacuations'!$D$2:$D$1000)))</f>
        <v>33</v>
      </c>
      <c r="I16" s="51">
        <f>IF($A$4="All primary fires",SUMPRODUCT(('Data - evacuations'!$A$2:$A$1000=FIRE0511b!$A16)*('Data - evacuations'!$B$2:$B$1000=FIRE0511b!I$6)*('Data - evacuations'!$D$2:$D$1000)),SUMPRODUCT(('Data - evacuations'!$A$2:$A$1000=FIRE0511b!$A16)*('Data - evacuations'!$C$2:$C$1000=FIRE0511b!$A$4)*('Data - evacuations'!$B$2:$B$1000=FIRE0511b!I$6)*('Data - evacuations'!$D$2:$D$1000)))</f>
        <v>5</v>
      </c>
      <c r="J16" s="3"/>
    </row>
    <row r="17" spans="1:10" s="4" customFormat="1" ht="15.5" x14ac:dyDescent="0.35">
      <c r="A17" s="52" t="s">
        <v>37</v>
      </c>
      <c r="B17" s="69">
        <f>IF($A$4="All primary fires",SUMPRODUCT(('Data - evacuations'!$A$2:$A$1000=FIRE0511b!$A17)*('Data - evacuations'!$D$2:$D$1000)),SUMPRODUCT(('Data - evacuations'!$A$2:$A$1000=FIRE0511b!$A17)*('Data - evacuations'!$C$2:$C$1000=FIRE0511b!$A$4)*('Data - evacuations'!$D$2:$D$1000)))</f>
        <v>5187</v>
      </c>
      <c r="C17" s="51">
        <f>IF($A$4="All primary fires",SUMPRODUCT(('Data - evacuations'!$A$2:$A$1000=FIRE0511b!$A17)*('Data - evacuations'!$B$2:$B$1000=FIRE0511b!C$6)*('Data - evacuations'!$D$2:$D$1000)),SUMPRODUCT(('Data - evacuations'!$A$2:$A$1000=FIRE0511b!$A17)*('Data - evacuations'!$C$2:$C$1000=FIRE0511b!$A$4)*('Data - evacuations'!$B$2:$B$1000=FIRE0511b!C$6)*('Data - evacuations'!$D$2:$D$1000)))</f>
        <v>4598</v>
      </c>
      <c r="D17" s="51">
        <f>IF($A$4="All primary fires",SUMPRODUCT(('Data - evacuations'!$A$2:$A$1000=FIRE0511b!$A17)*('Data - evacuations'!$B$2:$B$1000=FIRE0511b!D$6)*('Data - evacuations'!$D$2:$D$1000)),SUMPRODUCT(('Data - evacuations'!$A$2:$A$1000=FIRE0511b!$A17)*('Data - evacuations'!$C$2:$C$1000=FIRE0511b!$A$4)*('Data - evacuations'!$B$2:$B$1000=FIRE0511b!D$6)*('Data - evacuations'!$D$2:$D$1000)))</f>
        <v>326</v>
      </c>
      <c r="E17" s="51">
        <f>IF($A$4="All primary fires",SUMPRODUCT(('Data - evacuations'!$A$2:$A$1000=FIRE0511b!$A17)*('Data - evacuations'!$B$2:$B$1000=FIRE0511b!E$6)*('Data - evacuations'!$D$2:$D$1000)),SUMPRODUCT(('Data - evacuations'!$A$2:$A$1000=FIRE0511b!$A17)*('Data - evacuations'!$C$2:$C$1000=FIRE0511b!$A$4)*('Data - evacuations'!$B$2:$B$1000=FIRE0511b!E$6)*('Data - evacuations'!$D$2:$D$1000)))</f>
        <v>125</v>
      </c>
      <c r="F17" s="51">
        <f>IF($A$4="All primary fires",SUMPRODUCT(('Data - evacuations'!$A$2:$A$1000=FIRE0511b!$A17)*('Data - evacuations'!$B$2:$B$1000=FIRE0511b!F$6)*('Data - evacuations'!$D$2:$D$1000)),SUMPRODUCT(('Data - evacuations'!$A$2:$A$1000=FIRE0511b!$A17)*('Data - evacuations'!$C$2:$C$1000=FIRE0511b!$A$4)*('Data - evacuations'!$B$2:$B$1000=FIRE0511b!F$6)*('Data - evacuations'!$D$2:$D$1000)))</f>
        <v>65</v>
      </c>
      <c r="G17" s="51">
        <f>IF($A$4="All primary fires",SUMPRODUCT(('Data - evacuations'!$A$2:$A$1000=FIRE0511b!$A17)*('Data - evacuations'!$B$2:$B$1000=FIRE0511b!G$6)*('Data - evacuations'!$D$2:$D$1000)),SUMPRODUCT(('Data - evacuations'!$A$2:$A$1000=FIRE0511b!$A17)*('Data - evacuations'!$C$2:$C$1000=FIRE0511b!$A$4)*('Data - evacuations'!$B$2:$B$1000=FIRE0511b!G$6)*('Data - evacuations'!$D$2:$D$1000)))</f>
        <v>50</v>
      </c>
      <c r="H17" s="51">
        <f>IF($A$4="All primary fires",SUMPRODUCT(('Data - evacuations'!$A$2:$A$1000=FIRE0511b!$A17)*('Data - evacuations'!$B$2:$B$1000=FIRE0511b!H$6)*('Data - evacuations'!$D$2:$D$1000)),SUMPRODUCT(('Data - evacuations'!$A$2:$A$1000=FIRE0511b!$A17)*('Data - evacuations'!$C$2:$C$1000=FIRE0511b!$A$4)*('Data - evacuations'!$B$2:$B$1000=FIRE0511b!H$6)*('Data - evacuations'!$D$2:$D$1000)))</f>
        <v>16</v>
      </c>
      <c r="I17" s="51">
        <f>IF($A$4="All primary fires",SUMPRODUCT(('Data - evacuations'!$A$2:$A$1000=FIRE0511b!$A17)*('Data - evacuations'!$B$2:$B$1000=FIRE0511b!I$6)*('Data - evacuations'!$D$2:$D$1000)),SUMPRODUCT(('Data - evacuations'!$A$2:$A$1000=FIRE0511b!$A17)*('Data - evacuations'!$C$2:$C$1000=FIRE0511b!$A$4)*('Data - evacuations'!$B$2:$B$1000=FIRE0511b!I$6)*('Data - evacuations'!$D$2:$D$1000)))</f>
        <v>7</v>
      </c>
      <c r="J17" s="3"/>
    </row>
    <row r="18" spans="1:10" s="4" customFormat="1" ht="15.5" x14ac:dyDescent="0.35">
      <c r="A18" s="52" t="s">
        <v>58</v>
      </c>
      <c r="B18" s="69">
        <f>IF($A$4="All primary fires",SUMPRODUCT(('Data - evacuations'!$A$2:$A$1000=FIRE0511b!$A18)*('Data - evacuations'!$D$2:$D$1000)),SUMPRODUCT(('Data - evacuations'!$A$2:$A$1000=FIRE0511b!$A18)*('Data - evacuations'!$C$2:$C$1000=FIRE0511b!$A$4)*('Data - evacuations'!$D$2:$D$1000)))</f>
        <v>4059</v>
      </c>
      <c r="C18" s="51">
        <f>IF($A$4="All primary fires",SUMPRODUCT(('Data - evacuations'!$A$2:$A$1000=FIRE0511b!$A18)*('Data - evacuations'!$B$2:$B$1000=FIRE0511b!C$6)*('Data - evacuations'!$D$2:$D$1000)),SUMPRODUCT(('Data - evacuations'!$A$2:$A$1000=FIRE0511b!$A18)*('Data - evacuations'!$C$2:$C$1000=FIRE0511b!$A$4)*('Data - evacuations'!$B$2:$B$1000=FIRE0511b!C$6)*('Data - evacuations'!$D$2:$D$1000)))</f>
        <v>3702</v>
      </c>
      <c r="D18" s="51">
        <f>IF($A$4="All primary fires",SUMPRODUCT(('Data - evacuations'!$A$2:$A$1000=FIRE0511b!$A18)*('Data - evacuations'!$B$2:$B$1000=FIRE0511b!D$6)*('Data - evacuations'!$D$2:$D$1000)),SUMPRODUCT(('Data - evacuations'!$A$2:$A$1000=FIRE0511b!$A18)*('Data - evacuations'!$C$2:$C$1000=FIRE0511b!$A$4)*('Data - evacuations'!$B$2:$B$1000=FIRE0511b!D$6)*('Data - evacuations'!$D$2:$D$1000)))</f>
        <v>233</v>
      </c>
      <c r="E18" s="51">
        <f>IF($A$4="All primary fires",SUMPRODUCT(('Data - evacuations'!$A$2:$A$1000=FIRE0511b!$A18)*('Data - evacuations'!$B$2:$B$1000=FIRE0511b!E$6)*('Data - evacuations'!$D$2:$D$1000)),SUMPRODUCT(('Data - evacuations'!$A$2:$A$1000=FIRE0511b!$A18)*('Data - evacuations'!$C$2:$C$1000=FIRE0511b!$A$4)*('Data - evacuations'!$B$2:$B$1000=FIRE0511b!E$6)*('Data - evacuations'!$D$2:$D$1000)))</f>
        <v>77</v>
      </c>
      <c r="F18" s="51">
        <f>IF($A$4="All primary fires",SUMPRODUCT(('Data - evacuations'!$A$2:$A$1000=FIRE0511b!$A18)*('Data - evacuations'!$B$2:$B$1000=FIRE0511b!F$6)*('Data - evacuations'!$D$2:$D$1000)),SUMPRODUCT(('Data - evacuations'!$A$2:$A$1000=FIRE0511b!$A18)*('Data - evacuations'!$C$2:$C$1000=FIRE0511b!$A$4)*('Data - evacuations'!$B$2:$B$1000=FIRE0511b!F$6)*('Data - evacuations'!$D$2:$D$1000)))</f>
        <v>28</v>
      </c>
      <c r="G18" s="51">
        <f>IF($A$4="All primary fires",SUMPRODUCT(('Data - evacuations'!$A$2:$A$1000=FIRE0511b!$A18)*('Data - evacuations'!$B$2:$B$1000=FIRE0511b!G$6)*('Data - evacuations'!$D$2:$D$1000)),SUMPRODUCT(('Data - evacuations'!$A$2:$A$1000=FIRE0511b!$A18)*('Data - evacuations'!$C$2:$C$1000=FIRE0511b!$A$4)*('Data - evacuations'!$B$2:$B$1000=FIRE0511b!G$6)*('Data - evacuations'!$D$2:$D$1000)))</f>
        <v>17</v>
      </c>
      <c r="H18" s="51">
        <f>IF($A$4="All primary fires",SUMPRODUCT(('Data - evacuations'!$A$2:$A$1000=FIRE0511b!$A18)*('Data - evacuations'!$B$2:$B$1000=FIRE0511b!H$6)*('Data - evacuations'!$D$2:$D$1000)),SUMPRODUCT(('Data - evacuations'!$A$2:$A$1000=FIRE0511b!$A18)*('Data - evacuations'!$C$2:$C$1000=FIRE0511b!$A$4)*('Data - evacuations'!$B$2:$B$1000=FIRE0511b!H$6)*('Data - evacuations'!$D$2:$D$1000)))</f>
        <v>2</v>
      </c>
      <c r="I18" s="51">
        <f>IF($A$4="All primary fires",SUMPRODUCT(('Data - evacuations'!$A$2:$A$1000=FIRE0511b!$A18)*('Data - evacuations'!$B$2:$B$1000=FIRE0511b!I$6)*('Data - evacuations'!$D$2:$D$1000)),SUMPRODUCT(('Data - evacuations'!$A$2:$A$1000=FIRE0511b!$A18)*('Data - evacuations'!$C$2:$C$1000=FIRE0511b!$A$4)*('Data - evacuations'!$B$2:$B$1000=FIRE0511b!I$6)*('Data - evacuations'!$D$2:$D$1000)))</f>
        <v>0</v>
      </c>
      <c r="J18" s="3"/>
    </row>
    <row r="19" spans="1:10" s="4" customFormat="1" ht="15.5" x14ac:dyDescent="0.35">
      <c r="A19" s="52" t="s">
        <v>76</v>
      </c>
      <c r="B19" s="69">
        <f>IF($A$4="All primary fires",SUMPRODUCT(('Data - evacuations'!$A$2:$A$1000=FIRE0511b!$A19)*('Data - evacuations'!$D$2:$D$1000)),SUMPRODUCT(('Data - evacuations'!$A$2:$A$1000=FIRE0511b!$A19)*('Data - evacuations'!$C$2:$C$1000=FIRE0511b!$A$4)*('Data - evacuations'!$D$2:$D$1000)))</f>
        <v>4366</v>
      </c>
      <c r="C19" s="51">
        <f>IF($A$4="All primary fires",SUMPRODUCT(('Data - evacuations'!$A$2:$A$1000=FIRE0511b!$A19)*('Data - evacuations'!$B$2:$B$1000=FIRE0511b!C$6)*('Data - evacuations'!$D$2:$D$1000)),SUMPRODUCT(('Data - evacuations'!$A$2:$A$1000=FIRE0511b!$A19)*('Data - evacuations'!$C$2:$C$1000=FIRE0511b!$A$4)*('Data - evacuations'!$B$2:$B$1000=FIRE0511b!C$6)*('Data - evacuations'!$D$2:$D$1000)))</f>
        <v>3857</v>
      </c>
      <c r="D19" s="51">
        <f>IF($A$4="All primary fires",SUMPRODUCT(('Data - evacuations'!$A$2:$A$1000=FIRE0511b!$A19)*('Data - evacuations'!$B$2:$B$1000=FIRE0511b!D$6)*('Data - evacuations'!$D$2:$D$1000)),SUMPRODUCT(('Data - evacuations'!$A$2:$A$1000=FIRE0511b!$A19)*('Data - evacuations'!$C$2:$C$1000=FIRE0511b!$A$4)*('Data - evacuations'!$B$2:$B$1000=FIRE0511b!D$6)*('Data - evacuations'!$D$2:$D$1000)))</f>
        <v>300</v>
      </c>
      <c r="E19" s="51">
        <f>IF($A$4="All primary fires",SUMPRODUCT(('Data - evacuations'!$A$2:$A$1000=FIRE0511b!$A19)*('Data - evacuations'!$B$2:$B$1000=FIRE0511b!E$6)*('Data - evacuations'!$D$2:$D$1000)),SUMPRODUCT(('Data - evacuations'!$A$2:$A$1000=FIRE0511b!$A19)*('Data - evacuations'!$C$2:$C$1000=FIRE0511b!$A$4)*('Data - evacuations'!$B$2:$B$1000=FIRE0511b!E$6)*('Data - evacuations'!$D$2:$D$1000)))</f>
        <v>118</v>
      </c>
      <c r="F19" s="51">
        <f>IF($A$4="All primary fires",SUMPRODUCT(('Data - evacuations'!$A$2:$A$1000=FIRE0511b!$A19)*('Data - evacuations'!$B$2:$B$1000=FIRE0511b!F$6)*('Data - evacuations'!$D$2:$D$1000)),SUMPRODUCT(('Data - evacuations'!$A$2:$A$1000=FIRE0511b!$A19)*('Data - evacuations'!$C$2:$C$1000=FIRE0511b!$A$4)*('Data - evacuations'!$B$2:$B$1000=FIRE0511b!F$6)*('Data - evacuations'!$D$2:$D$1000)))</f>
        <v>62</v>
      </c>
      <c r="G19" s="51">
        <f>IF($A$4="All primary fires",SUMPRODUCT(('Data - evacuations'!$A$2:$A$1000=FIRE0511b!$A19)*('Data - evacuations'!$B$2:$B$1000=FIRE0511b!G$6)*('Data - evacuations'!$D$2:$D$1000)),SUMPRODUCT(('Data - evacuations'!$A$2:$A$1000=FIRE0511b!$A19)*('Data - evacuations'!$C$2:$C$1000=FIRE0511b!$A$4)*('Data - evacuations'!$B$2:$B$1000=FIRE0511b!G$6)*('Data - evacuations'!$D$2:$D$1000)))</f>
        <v>17</v>
      </c>
      <c r="H19" s="51">
        <f>IF($A$4="All primary fires",SUMPRODUCT(('Data - evacuations'!$A$2:$A$1000=FIRE0511b!$A19)*('Data - evacuations'!$B$2:$B$1000=FIRE0511b!H$6)*('Data - evacuations'!$D$2:$D$1000)),SUMPRODUCT(('Data - evacuations'!$A$2:$A$1000=FIRE0511b!$A19)*('Data - evacuations'!$C$2:$C$1000=FIRE0511b!$A$4)*('Data - evacuations'!$B$2:$B$1000=FIRE0511b!H$6)*('Data - evacuations'!$D$2:$D$1000)))</f>
        <v>9</v>
      </c>
      <c r="I19" s="51">
        <f>IF($A$4="All primary fires",SUMPRODUCT(('Data - evacuations'!$A$2:$A$1000=FIRE0511b!$A19)*('Data - evacuations'!$B$2:$B$1000=FIRE0511b!I$6)*('Data - evacuations'!$D$2:$D$1000)),SUMPRODUCT(('Data - evacuations'!$A$2:$A$1000=FIRE0511b!$A19)*('Data - evacuations'!$C$2:$C$1000=FIRE0511b!$A$4)*('Data - evacuations'!$B$2:$B$1000=FIRE0511b!I$6)*('Data - evacuations'!$D$2:$D$1000)))</f>
        <v>3</v>
      </c>
      <c r="J19" s="3"/>
    </row>
    <row r="20" spans="1:10" s="4" customFormat="1" ht="15.5" x14ac:dyDescent="0.35">
      <c r="A20" s="52" t="s">
        <v>77</v>
      </c>
      <c r="B20" s="69">
        <f>IF($A$4="All primary fires",SUMPRODUCT(('Data - evacuations'!$A$2:$A$1000=FIRE0511b!$A20)*('Data - evacuations'!$D$2:$D$1000)),SUMPRODUCT(('Data - evacuations'!$A$2:$A$1000=FIRE0511b!$A20)*('Data - evacuations'!$C$2:$C$1000=FIRE0511b!$A$4)*('Data - evacuations'!$D$2:$D$1000)))</f>
        <v>4346</v>
      </c>
      <c r="C20" s="51">
        <f>IF($A$4="All primary fires",SUMPRODUCT(('Data - evacuations'!$A$2:$A$1000=FIRE0511b!$A20)*('Data - evacuations'!$B$2:$B$1000=FIRE0511b!C$6)*('Data - evacuations'!$D$2:$D$1000)),SUMPRODUCT(('Data - evacuations'!$A$2:$A$1000=FIRE0511b!$A20)*('Data - evacuations'!$C$2:$C$1000=FIRE0511b!$A$4)*('Data - evacuations'!$B$2:$B$1000=FIRE0511b!C$6)*('Data - evacuations'!$D$2:$D$1000)))</f>
        <v>3791</v>
      </c>
      <c r="D20" s="51">
        <f>IF($A$4="All primary fires",SUMPRODUCT(('Data - evacuations'!$A$2:$A$1000=FIRE0511b!$A20)*('Data - evacuations'!$B$2:$B$1000=FIRE0511b!D$6)*('Data - evacuations'!$D$2:$D$1000)),SUMPRODUCT(('Data - evacuations'!$A$2:$A$1000=FIRE0511b!$A20)*('Data - evacuations'!$C$2:$C$1000=FIRE0511b!$A$4)*('Data - evacuations'!$B$2:$B$1000=FIRE0511b!D$6)*('Data - evacuations'!$D$2:$D$1000)))</f>
        <v>337</v>
      </c>
      <c r="E20" s="51">
        <f>IF($A$4="All primary fires",SUMPRODUCT(('Data - evacuations'!$A$2:$A$1000=FIRE0511b!$A20)*('Data - evacuations'!$B$2:$B$1000=FIRE0511b!E$6)*('Data - evacuations'!$D$2:$D$1000)),SUMPRODUCT(('Data - evacuations'!$A$2:$A$1000=FIRE0511b!$A20)*('Data - evacuations'!$C$2:$C$1000=FIRE0511b!$A$4)*('Data - evacuations'!$B$2:$B$1000=FIRE0511b!E$6)*('Data - evacuations'!$D$2:$D$1000)))</f>
        <v>115</v>
      </c>
      <c r="F20" s="51">
        <f>IF($A$4="All primary fires",SUMPRODUCT(('Data - evacuations'!$A$2:$A$1000=FIRE0511b!$A20)*('Data - evacuations'!$B$2:$B$1000=FIRE0511b!F$6)*('Data - evacuations'!$D$2:$D$1000)),SUMPRODUCT(('Data - evacuations'!$A$2:$A$1000=FIRE0511b!$A20)*('Data - evacuations'!$C$2:$C$1000=FIRE0511b!$A$4)*('Data - evacuations'!$B$2:$B$1000=FIRE0511b!F$6)*('Data - evacuations'!$D$2:$D$1000)))</f>
        <v>57</v>
      </c>
      <c r="G20" s="51">
        <f>IF($A$4="All primary fires",SUMPRODUCT(('Data - evacuations'!$A$2:$A$1000=FIRE0511b!$A20)*('Data - evacuations'!$B$2:$B$1000=FIRE0511b!G$6)*('Data - evacuations'!$D$2:$D$1000)),SUMPRODUCT(('Data - evacuations'!$A$2:$A$1000=FIRE0511b!$A20)*('Data - evacuations'!$C$2:$C$1000=FIRE0511b!$A$4)*('Data - evacuations'!$B$2:$B$1000=FIRE0511b!G$6)*('Data - evacuations'!$D$2:$D$1000)))</f>
        <v>32</v>
      </c>
      <c r="H20" s="51">
        <f>IF($A$4="All primary fires",SUMPRODUCT(('Data - evacuations'!$A$2:$A$1000=FIRE0511b!$A20)*('Data - evacuations'!$B$2:$B$1000=FIRE0511b!H$6)*('Data - evacuations'!$D$2:$D$1000)),SUMPRODUCT(('Data - evacuations'!$A$2:$A$1000=FIRE0511b!$A20)*('Data - evacuations'!$C$2:$C$1000=FIRE0511b!$A$4)*('Data - evacuations'!$B$2:$B$1000=FIRE0511b!H$6)*('Data - evacuations'!$D$2:$D$1000)))</f>
        <v>13</v>
      </c>
      <c r="I20" s="51">
        <f>IF($A$4="All primary fires",SUMPRODUCT(('Data - evacuations'!$A$2:$A$1000=FIRE0511b!$A20)*('Data - evacuations'!$B$2:$B$1000=FIRE0511b!I$6)*('Data - evacuations'!$D$2:$D$1000)),SUMPRODUCT(('Data - evacuations'!$A$2:$A$1000=FIRE0511b!$A20)*('Data - evacuations'!$C$2:$C$1000=FIRE0511b!$A$4)*('Data - evacuations'!$B$2:$B$1000=FIRE0511b!I$6)*('Data - evacuations'!$D$2:$D$1000)))</f>
        <v>1</v>
      </c>
      <c r="J20" s="3"/>
    </row>
    <row r="21" spans="1:10" s="4" customFormat="1" ht="16" thickBot="1" x14ac:dyDescent="0.4">
      <c r="A21" s="54" t="s">
        <v>78</v>
      </c>
      <c r="B21" s="70" cm="1">
        <f t="array" ref="B21">IF($A$4="All primary fires",SUMPRODUCT(('Data - evacuations'!$A$2:$A$1000=FIRE0511b!$A21)*('Data - evacuations'!$D$2:$D$1000)),SUMPRODUCT(('Data - evacuations'!$A$2:$A$1000=FIRE0511b!$A21)*('Data - evacuations'!$C$2:$C$1000=FIRE0511b!$A$4)*('Data - evacuations'!$D$2:$D$1000)))</f>
        <v>4165</v>
      </c>
      <c r="C21" s="56" cm="1">
        <f t="array" ref="C21">IF($A$4="All primary fires",SUMPRODUCT(('Data - evacuations'!$A$2:$A$1000=FIRE0511b!$A21)*('Data - evacuations'!$B$2:$B$1000=FIRE0511b!C$6)*('Data - evacuations'!$D$2:$D$1000)),SUMPRODUCT(('Data - evacuations'!$A$2:$A$1000=FIRE0511b!$A21)*('Data - evacuations'!$C$2:$C$1000=FIRE0511b!$A$4)*('Data - evacuations'!$B$2:$B$1000=FIRE0511b!C$6)*('Data - evacuations'!$D$2:$D$1000)))</f>
        <v>3639</v>
      </c>
      <c r="D21" s="56">
        <f>IF($A$4="All primary fires",SUMPRODUCT(('Data - evacuations'!$A$2:$A$1000=FIRE0511b!$A21)*('Data - evacuations'!$B$2:$B$1000=FIRE0511b!D$6)*('Data - evacuations'!$D$2:$D$1000)),SUMPRODUCT(('Data - evacuations'!$A$2:$A$1000=FIRE0511b!$A21)*('Data - evacuations'!$C$2:$C$1000=FIRE0511b!$A$4)*('Data - evacuations'!$B$2:$B$1000=FIRE0511b!D$6)*('Data - evacuations'!$D$2:$D$1000)))</f>
        <v>301</v>
      </c>
      <c r="E21" s="56">
        <f>IF($A$4="All primary fires",SUMPRODUCT(('Data - evacuations'!$A$2:$A$1000=FIRE0511b!$A21)*('Data - evacuations'!$B$2:$B$1000=FIRE0511b!E$6)*('Data - evacuations'!$D$2:$D$1000)),SUMPRODUCT(('Data - evacuations'!$A$2:$A$1000=FIRE0511b!$A21)*('Data - evacuations'!$C$2:$C$1000=FIRE0511b!$A$4)*('Data - evacuations'!$B$2:$B$1000=FIRE0511b!E$6)*('Data - evacuations'!$D$2:$D$1000)))</f>
        <v>131</v>
      </c>
      <c r="F21" s="56">
        <f>IF($A$4="All primary fires",SUMPRODUCT(('Data - evacuations'!$A$2:$A$1000=FIRE0511b!$A21)*('Data - evacuations'!$B$2:$B$1000=FIRE0511b!F$6)*('Data - evacuations'!$D$2:$D$1000)),SUMPRODUCT(('Data - evacuations'!$A$2:$A$1000=FIRE0511b!$A21)*('Data - evacuations'!$C$2:$C$1000=FIRE0511b!$A$4)*('Data - evacuations'!$B$2:$B$1000=FIRE0511b!F$6)*('Data - evacuations'!$D$2:$D$1000)))</f>
        <v>48</v>
      </c>
      <c r="G21" s="56">
        <f>IF($A$4="All primary fires",SUMPRODUCT(('Data - evacuations'!$A$2:$A$1000=FIRE0511b!$A21)*('Data - evacuations'!$B$2:$B$1000=FIRE0511b!G$6)*('Data - evacuations'!$D$2:$D$1000)),SUMPRODUCT(('Data - evacuations'!$A$2:$A$1000=FIRE0511b!$A21)*('Data - evacuations'!$C$2:$C$1000=FIRE0511b!$A$4)*('Data - evacuations'!$B$2:$B$1000=FIRE0511b!G$6)*('Data - evacuations'!$D$2:$D$1000)))</f>
        <v>29</v>
      </c>
      <c r="H21" s="56">
        <f>IF($A$4="All primary fires",SUMPRODUCT(('Data - evacuations'!$A$2:$A$1000=FIRE0511b!$A21)*('Data - evacuations'!$B$2:$B$1000=FIRE0511b!H$6)*('Data - evacuations'!$D$2:$D$1000)),SUMPRODUCT(('Data - evacuations'!$A$2:$A$1000=FIRE0511b!$A21)*('Data - evacuations'!$C$2:$C$1000=FIRE0511b!$A$4)*('Data - evacuations'!$B$2:$B$1000=FIRE0511b!H$6)*('Data - evacuations'!$D$2:$D$1000)))</f>
        <v>12</v>
      </c>
      <c r="I21" s="56">
        <f>IF($A$4="All primary fires",SUMPRODUCT(('Data - evacuations'!$A$2:$A$1000=FIRE0511b!$A21)*('Data - evacuations'!$B$2:$B$1000=FIRE0511b!I$6)*('Data - evacuations'!$D$2:$D$1000)),SUMPRODUCT(('Data - evacuations'!$A$2:$A$1000=FIRE0511b!$A21)*('Data - evacuations'!$C$2:$C$1000=FIRE0511b!$A$4)*('Data - evacuations'!$B$2:$B$1000=FIRE0511b!I$6)*('Data - evacuations'!$D$2:$D$1000)))</f>
        <v>5</v>
      </c>
      <c r="J21" s="3"/>
    </row>
    <row r="22" spans="1:10" s="4" customFormat="1" ht="24.9" customHeight="1" x14ac:dyDescent="0.35">
      <c r="A22" s="60" t="s">
        <v>36</v>
      </c>
      <c r="B22" s="69"/>
      <c r="C22" s="51"/>
      <c r="D22" s="51"/>
      <c r="E22" s="51"/>
      <c r="F22" s="51"/>
      <c r="G22" s="51"/>
      <c r="H22" s="51"/>
      <c r="I22" s="51"/>
      <c r="J22" s="3"/>
    </row>
    <row r="23" spans="1:10" s="4" customFormat="1" ht="15.5" x14ac:dyDescent="0.35">
      <c r="A23" s="71" t="s">
        <v>67</v>
      </c>
      <c r="B23" s="69"/>
      <c r="C23" s="51"/>
      <c r="D23" s="51"/>
      <c r="E23" s="51"/>
      <c r="F23" s="51"/>
      <c r="G23" s="51"/>
      <c r="H23" s="51"/>
      <c r="I23" s="51"/>
      <c r="J23" s="3"/>
    </row>
    <row r="24" spans="1:10" s="4" customFormat="1" ht="15.5" x14ac:dyDescent="0.35">
      <c r="A24" s="71" t="s">
        <v>68</v>
      </c>
      <c r="B24" s="69"/>
      <c r="C24" s="51"/>
      <c r="D24" s="51"/>
      <c r="E24" s="51"/>
      <c r="F24" s="51"/>
      <c r="G24" s="51"/>
      <c r="H24" s="51"/>
      <c r="I24" s="51"/>
      <c r="J24" s="3"/>
    </row>
    <row r="25" spans="1:10" ht="27" customHeight="1" x14ac:dyDescent="0.35">
      <c r="A25" s="57" t="s">
        <v>25</v>
      </c>
      <c r="B25" s="38"/>
      <c r="C25" s="38"/>
      <c r="D25" s="38"/>
      <c r="E25" s="38"/>
      <c r="F25" s="38"/>
      <c r="G25" s="72"/>
      <c r="H25" s="38"/>
      <c r="I25" s="72"/>
      <c r="J25" s="6"/>
    </row>
    <row r="26" spans="1:10" ht="15.5" x14ac:dyDescent="0.35">
      <c r="A26" s="38" t="s">
        <v>86</v>
      </c>
      <c r="B26" s="58"/>
      <c r="C26" s="58"/>
      <c r="D26" s="58"/>
      <c r="E26" s="58"/>
      <c r="F26" s="58"/>
      <c r="G26" s="58"/>
      <c r="H26" s="58"/>
      <c r="I26" s="58"/>
    </row>
    <row r="27" spans="1:10" ht="15.5" x14ac:dyDescent="0.35">
      <c r="A27" s="38" t="s">
        <v>87</v>
      </c>
      <c r="B27" s="58"/>
      <c r="C27" s="58"/>
      <c r="D27" s="58"/>
      <c r="E27" s="58"/>
      <c r="F27" s="58"/>
      <c r="G27" s="58"/>
      <c r="H27" s="58"/>
      <c r="I27" s="58"/>
    </row>
    <row r="28" spans="1:10" ht="24.9" customHeight="1" x14ac:dyDescent="0.35">
      <c r="A28" s="59" t="s">
        <v>83</v>
      </c>
      <c r="B28" s="60"/>
      <c r="C28" s="60"/>
      <c r="D28" s="60"/>
      <c r="E28" s="60"/>
      <c r="F28" s="60"/>
      <c r="G28" s="60"/>
      <c r="H28" s="60"/>
      <c r="I28" s="60"/>
    </row>
    <row r="29" spans="1:10" ht="24.9" customHeight="1" x14ac:dyDescent="0.35">
      <c r="A29" s="38" t="s">
        <v>26</v>
      </c>
      <c r="B29" s="24"/>
      <c r="C29" s="24"/>
      <c r="D29" s="24"/>
      <c r="E29" s="24"/>
      <c r="F29" s="24"/>
      <c r="G29" s="24"/>
      <c r="H29" s="24"/>
      <c r="I29" s="24"/>
    </row>
    <row r="30" spans="1:10" ht="15.5" x14ac:dyDescent="0.35">
      <c r="A30" s="24" t="s">
        <v>27</v>
      </c>
      <c r="B30" s="60"/>
      <c r="C30" s="60"/>
      <c r="D30" s="60"/>
      <c r="E30" s="60"/>
      <c r="F30" s="60"/>
      <c r="G30" s="60"/>
      <c r="H30" s="60"/>
      <c r="I30" s="60"/>
    </row>
    <row r="31" spans="1:10" ht="24.9" customHeight="1" x14ac:dyDescent="0.35">
      <c r="A31" s="24" t="s">
        <v>85</v>
      </c>
      <c r="B31" s="38"/>
      <c r="C31" s="38"/>
      <c r="D31" s="38"/>
      <c r="E31" s="24"/>
      <c r="F31" s="38"/>
      <c r="G31" s="24"/>
      <c r="H31" s="24"/>
      <c r="I31" s="61"/>
    </row>
    <row r="32" spans="1:10" ht="24.9" customHeight="1" x14ac:dyDescent="0.35">
      <c r="A32" s="38" t="s">
        <v>28</v>
      </c>
      <c r="B32" s="24"/>
      <c r="C32" s="24"/>
      <c r="D32" s="38"/>
      <c r="E32" s="38"/>
      <c r="F32" s="38"/>
      <c r="G32" s="60"/>
      <c r="H32" s="60"/>
      <c r="I32" s="61"/>
    </row>
    <row r="33" spans="1:11" ht="15.5" x14ac:dyDescent="0.35">
      <c r="A33" s="24" t="s">
        <v>66</v>
      </c>
      <c r="B33" s="38"/>
      <c r="C33" s="38"/>
      <c r="D33" s="38"/>
      <c r="E33" s="38"/>
      <c r="F33" s="38"/>
      <c r="G33" s="38"/>
      <c r="H33" s="38"/>
      <c r="I33" s="38"/>
    </row>
    <row r="34" spans="1:11" ht="15.5" x14ac:dyDescent="0.35">
      <c r="A34" s="62" t="s">
        <v>70</v>
      </c>
      <c r="B34" s="38"/>
      <c r="C34" s="38"/>
      <c r="D34" s="38"/>
      <c r="E34" s="38"/>
      <c r="F34" s="38"/>
      <c r="G34" s="38"/>
      <c r="H34" s="38"/>
      <c r="I34" s="38"/>
      <c r="K34" s="2" t="s">
        <v>29</v>
      </c>
    </row>
    <row r="35" spans="1:11" x14ac:dyDescent="0.35">
      <c r="K35" s="2" t="s">
        <v>3</v>
      </c>
    </row>
    <row r="36" spans="1:11" x14ac:dyDescent="0.35">
      <c r="K36" s="2" t="s">
        <v>5</v>
      </c>
    </row>
    <row r="37" spans="1:11" x14ac:dyDescent="0.35">
      <c r="K37" s="2" t="s">
        <v>6</v>
      </c>
    </row>
    <row r="38" spans="1:11" x14ac:dyDescent="0.35">
      <c r="K38" s="2" t="s">
        <v>30</v>
      </c>
    </row>
  </sheetData>
  <phoneticPr fontId="19" type="noConversion"/>
  <dataValidations count="1">
    <dataValidation type="list" allowBlank="1" showInputMessage="1" showErrorMessage="1" sqref="A4" xr:uid="{00000000-0002-0000-0200-000000000000}">
      <formula1>$K$34:$K$38</formula1>
    </dataValidation>
  </dataValidations>
  <hyperlinks>
    <hyperlink ref="A33" r:id="rId1" xr:uid="{34C6F014-6555-4061-944D-9A9BA3C26B58}"/>
    <hyperlink ref="A30" r:id="rId2" xr:uid="{D89273BC-2F77-45FC-934B-26EB10FCC0C8}"/>
    <hyperlink ref="A31" r:id="rId3" display="The statistics in this table are National Statistics." xr:uid="{67E7B83F-B61E-4B43-AD84-0F9A776402F8}"/>
  </hyperlinks>
  <pageMargins left="0.7" right="0.7" top="0.75" bottom="0.75" header="0.3" footer="0.3"/>
  <pageSetup paperSize="9"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A5BF1C78D9F64B679A5EBDE1C6598EBC0100361AF42663F9D44CB571B509ECD8FB40" ma:contentTypeVersion="22" ma:contentTypeDescription="Create a new document." ma:contentTypeScope="" ma:versionID="78a7e4afbae35a16e5993e4ecf346196">
  <xsd:schema xmlns:xsd="http://www.w3.org/2001/XMLSchema" xmlns:xs="http://www.w3.org/2001/XMLSchema" xmlns:p="http://schemas.microsoft.com/office/2006/metadata/properties" xmlns:ns2="60b4899e-55b4-4231-8241-12d69350e134" xmlns:ns3="87123c6c-b1ca-4f35-bd74-c830a9e7ea33" xmlns:ns4="2611856c-b04d-4a05-858c-1345b3915c95" targetNamespace="http://schemas.microsoft.com/office/2006/metadata/properties" ma:root="true" ma:fieldsID="5fdb6043d51ef900c2b9338f36b4ef18" ns2:_="" ns3:_="" ns4:_="">
    <xsd:import namespace="60b4899e-55b4-4231-8241-12d69350e134"/>
    <xsd:import namespace="87123c6c-b1ca-4f35-bd74-c830a9e7ea33"/>
    <xsd:import namespace="2611856c-b04d-4a05-858c-1345b3915c95"/>
    <xsd:element name="properties">
      <xsd:complexType>
        <xsd:sequence>
          <xsd:element name="documentManagement">
            <xsd:complexType>
              <xsd:all>
                <xsd:element ref="ns2:lae2bfa7b6474897ab4a53f76ea236c7" minOccurs="0"/>
                <xsd:element ref="ns3:TaxCatchAll" minOccurs="0"/>
                <xsd:element ref="ns3:TaxCatchAllLabel" minOccurs="0"/>
                <xsd:element ref="ns2:cf401361b24e474cb011be6eb76c0e76" minOccurs="0"/>
                <xsd:element ref="ns2:jb5e598af17141539648acf311d7477b" minOccurs="0"/>
                <xsd:element ref="ns2:n7493b4506bf40e28c373b1e51a33445" minOccurs="0"/>
                <xsd:element ref="ns2:HOMigrated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3:SharedWithUsers" minOccurs="0"/>
                <xsd:element ref="ns3:SharedWithDetails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4899e-55b4-4231-8241-12d69350e134" elementFormDefault="qualified">
    <xsd:import namespace="http://schemas.microsoft.com/office/2006/documentManagement/types"/>
    <xsd:import namespace="http://schemas.microsoft.com/office/infopath/2007/PartnerControls"/>
    <xsd:element name="lae2bfa7b6474897ab4a53f76ea236c7" ma:index="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93e580ec-c125-41f3-a307-e1c841722a86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401361b24e474cb011be6eb76c0e76" ma:index="12" ma:taxonomy="true" ma:internalName="cf401361b24e474cb011be6eb76c0e76" ma:taxonomyFieldName="HOCopyrightLevel" ma:displayName="Copyright level" ma:readOnly="false" ma:default="4;#Crown|69589897-2828-4761-976e-717fd8e631c9" ma:fieldId="{cf401361-b24e-474c-b011-be6eb76c0e76}" ma:sspId="93e580ec-c125-41f3-a307-e1c841722a86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5e598af17141539648acf311d7477b" ma:index="14" nillable="true" ma:taxonomy="true" ma:internalName="jb5e598af17141539648acf311d7477b" ma:taxonomyFieldName="HOBusinessUnit" ma:displayName="Business unit" ma:readOnly="false" ma:default="108;#Police and Fire Analysis Unit (A)|755c0ad7-1cd3-4e30-b1c3-86b5a4ff9bf7" ma:fieldId="{3b5e598a-f171-4153-9648-acf311d7477b}" ma:sspId="93e580ec-c125-41f3-a307-e1c841722a86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7493b4506bf40e28c373b1e51a33445" ma:index="16" nillable="true" ma:taxonomy="true" ma:internalName="n7493b4506bf40e28c373b1e51a33445" ma:taxonomyFieldName="HOSiteType" ma:displayName="Site type" ma:readOnly="false" ma:default="2;#Service Management – Significant|7857f63c-dacd-48aa-8ddf-58f3ef15ab94" ma:fieldId="{77493b45-06bf-40e2-8c37-3b1e51a33445}" ma:sspId="93e580ec-c125-41f3-a307-e1c841722a86" ma:termSetId="4518b03a-1a05-49af-8bf2-e5548589f2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OMigrated" ma:index="18" nillable="true" ma:displayName="Migrated" ma:default="0" ma:internalName="HOMigrate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23c6c-b1ca-4f35-bd74-c830a9e7ea33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e836f935-47ce-48bd-816c-98e8021e3fd3}" ma:internalName="TaxCatchAll" ma:readOnly="false" ma:showField="CatchAllData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e836f935-47ce-48bd-816c-98e8021e3fd3}" ma:internalName="TaxCatchAllLabel" ma:readOnly="false" ma:showField="CatchAllDataLabel" ma:web="87123c6c-b1ca-4f35-bd74-c830a9e7ea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11856c-b04d-4a05-858c-1345b3915c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93e580ec-c125-41f3-a307-e1c841722a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ae2bfa7b6474897ab4a53f76ea236c7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cf401361b24e474cb011be6eb76c0e76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cf401361b24e474cb011be6eb76c0e76>
    <HOMigrated xmlns="60b4899e-55b4-4231-8241-12d69350e134">false</HOMigrated>
    <n7493b4506bf40e28c373b1e51a33445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Service Management – Significant</TermName>
          <TermId xmlns="http://schemas.microsoft.com/office/infopath/2007/PartnerControls">7857f63c-dacd-48aa-8ddf-58f3ef15ab94</TermId>
        </TermInfo>
      </Terms>
    </n7493b4506bf40e28c373b1e51a33445>
    <jb5e598af17141539648acf311d7477b xmlns="60b4899e-55b4-4231-8241-12d69350e13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jb5e598af17141539648acf311d7477b>
    <TaxCatchAllLabel xmlns="87123c6c-b1ca-4f35-bd74-c830a9e7ea33" xsi:nil="true"/>
    <lcf76f155ced4ddcb4097134ff3c332f xmlns="2611856c-b04d-4a05-858c-1345b3915c95">
      <Terms xmlns="http://schemas.microsoft.com/office/infopath/2007/PartnerControls"/>
    </lcf76f155ced4ddcb4097134ff3c332f>
    <TaxCatchAll xmlns="87123c6c-b1ca-4f35-bd74-c830a9e7ea33">
      <Value>108</Value>
      <Value>4</Value>
      <Value>3</Value>
      <Value>2</Value>
    </TaxCatchAll>
  </documentManagement>
</p:properties>
</file>

<file path=customXml/itemProps1.xml><?xml version="1.0" encoding="utf-8"?>
<ds:datastoreItem xmlns:ds="http://schemas.openxmlformats.org/officeDocument/2006/customXml" ds:itemID="{9090BD12-F37F-4A7F-A76C-F2BF8F8695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CC2BC2-2F8A-41CC-8E4E-899E4B8371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b4899e-55b4-4231-8241-12d69350e134"/>
    <ds:schemaRef ds:uri="87123c6c-b1ca-4f35-bd74-c830a9e7ea33"/>
    <ds:schemaRef ds:uri="2611856c-b04d-4a05-858c-1345b3915c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8DE181-E1BF-4D10-80E8-6AC78F7B12B4}">
  <ds:schemaRefs>
    <ds:schemaRef ds:uri="http://schemas.microsoft.com/office/2006/metadata/properties"/>
    <ds:schemaRef ds:uri="http://schemas.microsoft.com/office/infopath/2007/PartnerControls"/>
    <ds:schemaRef ds:uri="60b4899e-55b4-4231-8241-12d69350e134"/>
    <ds:schemaRef ds:uri="87123c6c-b1ca-4f35-bd74-c830a9e7ea33"/>
    <ds:schemaRef ds:uri="2611856c-b04d-4a05-858c-1345b3915c9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Cover_sheet</vt:lpstr>
      <vt:lpstr>Contents</vt:lpstr>
      <vt:lpstr>Data - rescues</vt:lpstr>
      <vt:lpstr>Data_rescues_2009_10</vt:lpstr>
      <vt:lpstr>FIRE0511a</vt:lpstr>
      <vt:lpstr>Data - evacuations</vt:lpstr>
      <vt:lpstr>Data_evacuations_2009_10</vt:lpstr>
      <vt:lpstr>FIRE0511b</vt:lpstr>
      <vt:lpstr>Contents!Print_Area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2024-09-11T17:01:43Z</dcterms:created>
  <dcterms:modified xsi:type="dcterms:W3CDTF">2024-09-11T17:15:13Z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0x010100A5BF1C78D9F64B679A5EBDE1C6598EBC0100361AF42663F9D44CB571B509ECD8FB40</vt:lpwstr>
  </property>
  <property fmtid="{D5CDD505-2E9C-101B-9397-08002B2CF9AE}" pid="4" name="HOCopyrightLevel">
    <vt:lpwstr>4;#Crown|69589897-2828-4761-976e-717fd8e631c9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SiteType">
    <vt:lpwstr>2;#Service Management – Significant|7857f63c-dacd-48aa-8ddf-58f3ef15ab94</vt:lpwstr>
  </property>
  <property fmtid="{D5CDD505-2E9C-101B-9397-08002B2CF9AE}" pid="7" name="HOBusinessUnit">
    <vt:lpwstr>108;#Police and Fire Analysis Unit (A)|755c0ad7-1cd3-4e30-b1c3-86b5a4ff9bf7</vt:lpwstr>
  </property>
</Properties>
</file>