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8_{31B74593-D998-4BED-8D26-5B8D9F45815E}" xr6:coauthVersionLast="45" xr6:coauthVersionMax="45" xr10:uidLastSave="{00000000-0000-0000-0000-000000000000}"/>
  <workbookProtection workbookAlgorithmName="SHA-512" workbookHashValue="vvnZ/I47GI23Li92CgHojdTZNp44FekBun4mZQN75ORu7rGAg5mupfdHSJocba1QxYOQOl5pTROjoDa9o/DozA==" workbookSaltValue="R66vnFm6bouWbvUmGPXOuw==" workbookSpinCount="100000" lockStructure="1"/>
  <bookViews>
    <workbookView xWindow="420" yWindow="0" windowWidth="18160" windowHeight="9960" xr2:uid="{00000000-000D-0000-FFFF-FFFF00000000}"/>
  </bookViews>
  <sheets>
    <sheet name="Cover sheet" sheetId="6" r:id="rId1"/>
    <sheet name="Contents" sheetId="7" r:id="rId2"/>
    <sheet name="Data_RTC_fatalities" sheetId="5" r:id="rId3"/>
    <sheet name="Data" sheetId="1" state="hidden" r:id="rId4"/>
    <sheet name="Datab" sheetId="2" state="hidden" r:id="rId5"/>
    <sheet name="FIRE0906_working" sheetId="4" state="hidden" r:id="rId6"/>
    <sheet name="FIRE0906" sheetId="3" r:id="rId7"/>
  </sheets>
  <definedNames>
    <definedName name="_xlnm._FilterDatabase" localSheetId="3" hidden="1">Data!$A$1:$C$217</definedName>
    <definedName name="_xlnm._FilterDatabase" localSheetId="2" hidden="1">Data_RTC_fatalities!$A$1:$D$1</definedName>
    <definedName name="_xlnm.Print_Area" localSheetId="1">Contents!$A$1:$E$9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" i="2" l="1"/>
  <c r="D241" i="2" s="1"/>
  <c r="O2" i="2"/>
  <c r="D217" i="2" s="1"/>
  <c r="N2" i="2"/>
  <c r="D193" i="2" s="1"/>
  <c r="M2" i="2"/>
  <c r="D169" i="2" s="1"/>
  <c r="L2" i="2"/>
  <c r="D145" i="2" s="1"/>
  <c r="K2" i="2"/>
  <c r="J2" i="2"/>
  <c r="D97" i="2" s="1"/>
  <c r="I2" i="2"/>
  <c r="H2" i="2"/>
  <c r="D49" i="2" s="1"/>
  <c r="G2" i="2"/>
  <c r="D232" i="1"/>
  <c r="D237" i="1"/>
  <c r="D218" i="1"/>
  <c r="D197" i="1"/>
  <c r="D200" i="1"/>
  <c r="D202" i="1"/>
  <c r="D205" i="1"/>
  <c r="D208" i="1"/>
  <c r="D210" i="1"/>
  <c r="D213" i="1"/>
  <c r="D216" i="1"/>
  <c r="D194" i="1"/>
  <c r="D149" i="1"/>
  <c r="D152" i="1"/>
  <c r="D154" i="1"/>
  <c r="D157" i="1"/>
  <c r="D160" i="1"/>
  <c r="D162" i="1"/>
  <c r="D165" i="1"/>
  <c r="D168" i="1"/>
  <c r="D146" i="1"/>
  <c r="D125" i="1"/>
  <c r="D129" i="1"/>
  <c r="D133" i="1"/>
  <c r="D137" i="1"/>
  <c r="D141" i="1"/>
  <c r="D145" i="1"/>
  <c r="D101" i="1"/>
  <c r="D105" i="1"/>
  <c r="D107" i="1"/>
  <c r="D109" i="1"/>
  <c r="D111" i="1"/>
  <c r="D113" i="1"/>
  <c r="D115" i="1"/>
  <c r="D117" i="1"/>
  <c r="D119" i="1"/>
  <c r="D121" i="1"/>
  <c r="D51" i="1"/>
  <c r="D53" i="1"/>
  <c r="D55" i="1"/>
  <c r="D57" i="1"/>
  <c r="D59" i="1"/>
  <c r="D61" i="1"/>
  <c r="D63" i="1"/>
  <c r="D65" i="1"/>
  <c r="D67" i="1"/>
  <c r="D69" i="1"/>
  <c r="D71" i="1"/>
  <c r="D73" i="1"/>
  <c r="D29" i="1"/>
  <c r="D33" i="1"/>
  <c r="D37" i="1"/>
  <c r="D41" i="1"/>
  <c r="D45" i="1"/>
  <c r="D49" i="1"/>
  <c r="D5" i="1"/>
  <c r="D9" i="1"/>
  <c r="D13" i="1"/>
  <c r="D17" i="1"/>
  <c r="D21" i="1"/>
  <c r="D25" i="1"/>
  <c r="P2" i="1"/>
  <c r="D224" i="1" s="1"/>
  <c r="O2" i="1"/>
  <c r="N2" i="1"/>
  <c r="D176" i="1" s="1"/>
  <c r="M2" i="1"/>
  <c r="D150" i="1" s="1"/>
  <c r="L2" i="1"/>
  <c r="D123" i="1" s="1"/>
  <c r="K2" i="1"/>
  <c r="D102" i="1" s="1"/>
  <c r="J2" i="1"/>
  <c r="D78" i="1" s="1"/>
  <c r="I2" i="1"/>
  <c r="D54" i="1" s="1"/>
  <c r="H2" i="1"/>
  <c r="D30" i="1" s="1"/>
  <c r="G2" i="1"/>
  <c r="D6" i="1" s="1"/>
  <c r="A4" i="4"/>
  <c r="B9" i="4" l="1" a="1"/>
  <c r="B9" i="4" s="1"/>
  <c r="C10" i="4" a="1"/>
  <c r="C10" i="4" s="1"/>
  <c r="B13" i="4" a="1"/>
  <c r="B13" i="4" s="1"/>
  <c r="B11" i="3" s="1"/>
  <c r="C14" i="4" a="1"/>
  <c r="C14" i="4" s="1"/>
  <c r="C17" i="4" a="1"/>
  <c r="C17" i="4" s="1"/>
  <c r="C19" i="4" a="1"/>
  <c r="C19" i="4" s="1"/>
  <c r="C21" i="4" a="1"/>
  <c r="C21" i="4" s="1"/>
  <c r="C23" i="4" a="1"/>
  <c r="C23" i="4" s="1"/>
  <c r="C25" i="4" a="1"/>
  <c r="C25" i="4" s="1"/>
  <c r="C27" i="4" a="1"/>
  <c r="C27" i="4" s="1"/>
  <c r="C29" i="4" a="1"/>
  <c r="C29" i="4" s="1"/>
  <c r="C27" i="3" s="1"/>
  <c r="C31" i="4" a="1"/>
  <c r="C31" i="4" s="1"/>
  <c r="B14" i="4" a="1"/>
  <c r="B14" i="4" s="1"/>
  <c r="B19" i="4" a="1"/>
  <c r="B19" i="4" s="1"/>
  <c r="B17" i="3" s="1"/>
  <c r="B23" i="4" a="1"/>
  <c r="B23" i="4" s="1"/>
  <c r="B21" i="3" s="1"/>
  <c r="B29" i="4" a="1"/>
  <c r="B29" i="4" s="1"/>
  <c r="B27" i="3" s="1"/>
  <c r="C9" i="4" a="1"/>
  <c r="C9" i="4" s="1"/>
  <c r="B12" i="4" a="1"/>
  <c r="B12" i="4" s="1"/>
  <c r="C13" i="4" a="1"/>
  <c r="C13" i="4" s="1"/>
  <c r="B16" i="4" a="1"/>
  <c r="B16" i="4" s="1"/>
  <c r="B18" i="4" a="1"/>
  <c r="B18" i="4" s="1"/>
  <c r="B20" i="4" a="1"/>
  <c r="B20" i="4" s="1"/>
  <c r="B22" i="4" a="1"/>
  <c r="B22" i="4" s="1"/>
  <c r="B24" i="4" a="1"/>
  <c r="B24" i="4" s="1"/>
  <c r="B26" i="4" a="1"/>
  <c r="B26" i="4" s="1"/>
  <c r="B28" i="4" a="1"/>
  <c r="B28" i="4" s="1"/>
  <c r="B30" i="4" a="1"/>
  <c r="B30" i="4" s="1"/>
  <c r="C8" i="4" a="1"/>
  <c r="C8" i="4" s="1"/>
  <c r="C6" i="3" s="1"/>
  <c r="C11" i="4" a="1"/>
  <c r="C11" i="4" s="1"/>
  <c r="B17" i="4" a="1"/>
  <c r="B17" i="4" s="1"/>
  <c r="B25" i="4" a="1"/>
  <c r="B25" i="4" s="1"/>
  <c r="B31" i="4" a="1"/>
  <c r="B31" i="4" s="1"/>
  <c r="B29" i="3" s="1"/>
  <c r="B11" i="4" a="1"/>
  <c r="B11" i="4" s="1"/>
  <c r="C12" i="4" a="1"/>
  <c r="C12" i="4" s="1"/>
  <c r="C10" i="3" s="1"/>
  <c r="B15" i="4" a="1"/>
  <c r="B15" i="4" s="1"/>
  <c r="C16" i="4" a="1"/>
  <c r="C16" i="4" s="1"/>
  <c r="C18" i="4" a="1"/>
  <c r="C18" i="4" s="1"/>
  <c r="C20" i="4" a="1"/>
  <c r="C20" i="4" s="1"/>
  <c r="C18" i="3" s="1"/>
  <c r="C22" i="4" a="1"/>
  <c r="C22" i="4" s="1"/>
  <c r="C20" i="3" s="1"/>
  <c r="C24" i="4" a="1"/>
  <c r="C24" i="4" s="1"/>
  <c r="C22" i="3" s="1"/>
  <c r="C26" i="4" a="1"/>
  <c r="C26" i="4" s="1"/>
  <c r="C24" i="3" s="1"/>
  <c r="C28" i="4" a="1"/>
  <c r="C28" i="4" s="1"/>
  <c r="C30" i="4" a="1"/>
  <c r="C30" i="4" s="1"/>
  <c r="C28" i="3" s="1"/>
  <c r="B8" i="4" a="1"/>
  <c r="B8" i="4" s="1"/>
  <c r="B6" i="3" s="1"/>
  <c r="B10" i="4" a="1"/>
  <c r="B10" i="4" s="1"/>
  <c r="B8" i="3" s="1"/>
  <c r="C15" i="4" a="1"/>
  <c r="C15" i="4" s="1"/>
  <c r="C13" i="3" s="1"/>
  <c r="B21" i="4" a="1"/>
  <c r="B21" i="4" s="1"/>
  <c r="B19" i="3" s="1"/>
  <c r="B27" i="4" a="1"/>
  <c r="B27" i="4" s="1"/>
  <c r="B25" i="3" s="1"/>
  <c r="D97" i="1"/>
  <c r="D81" i="1"/>
  <c r="D184" i="1"/>
  <c r="D173" i="1"/>
  <c r="D73" i="2"/>
  <c r="D69" i="2"/>
  <c r="D65" i="2"/>
  <c r="D61" i="2"/>
  <c r="D57" i="2"/>
  <c r="D53" i="2"/>
  <c r="D72" i="2"/>
  <c r="D68" i="2"/>
  <c r="D64" i="2"/>
  <c r="D60" i="2"/>
  <c r="D56" i="2"/>
  <c r="D52" i="2"/>
  <c r="D71" i="2"/>
  <c r="D67" i="2"/>
  <c r="D63" i="2"/>
  <c r="D59" i="2"/>
  <c r="D55" i="2"/>
  <c r="D51" i="2"/>
  <c r="D70" i="2"/>
  <c r="D66" i="2"/>
  <c r="D62" i="2"/>
  <c r="D58" i="2"/>
  <c r="D54" i="2"/>
  <c r="D50" i="2"/>
  <c r="D195" i="1"/>
  <c r="D199" i="1"/>
  <c r="D203" i="1"/>
  <c r="D207" i="1"/>
  <c r="D211" i="1"/>
  <c r="D215" i="1"/>
  <c r="D24" i="1"/>
  <c r="D20" i="1"/>
  <c r="D16" i="1"/>
  <c r="D12" i="1"/>
  <c r="D8" i="1"/>
  <c r="D4" i="1"/>
  <c r="D48" i="1"/>
  <c r="D44" i="1"/>
  <c r="D40" i="1"/>
  <c r="D36" i="1"/>
  <c r="D32" i="1"/>
  <c r="D28" i="1"/>
  <c r="D72" i="1"/>
  <c r="D68" i="1"/>
  <c r="D64" i="1"/>
  <c r="D60" i="1"/>
  <c r="D56" i="1"/>
  <c r="D52" i="1"/>
  <c r="D96" i="1"/>
  <c r="D92" i="1"/>
  <c r="D88" i="1"/>
  <c r="D84" i="1"/>
  <c r="D80" i="1"/>
  <c r="D76" i="1"/>
  <c r="D120" i="1"/>
  <c r="D116" i="1"/>
  <c r="D112" i="1"/>
  <c r="D108" i="1"/>
  <c r="D104" i="1"/>
  <c r="D100" i="1"/>
  <c r="D144" i="1"/>
  <c r="D140" i="1"/>
  <c r="D136" i="1"/>
  <c r="D132" i="1"/>
  <c r="D128" i="1"/>
  <c r="D124" i="1"/>
  <c r="D166" i="1"/>
  <c r="D161" i="1"/>
  <c r="D156" i="1"/>
  <c r="D193" i="1"/>
  <c r="D188" i="1"/>
  <c r="D182" i="1"/>
  <c r="D177" i="1"/>
  <c r="D172" i="1"/>
  <c r="D214" i="1"/>
  <c r="D209" i="1"/>
  <c r="D204" i="1"/>
  <c r="D198" i="1"/>
  <c r="D241" i="1"/>
  <c r="D236" i="1"/>
  <c r="D230" i="1"/>
  <c r="D225" i="1"/>
  <c r="D220" i="1"/>
  <c r="D89" i="1"/>
  <c r="D189" i="1"/>
  <c r="D178" i="1"/>
  <c r="D226" i="1"/>
  <c r="D221" i="1"/>
  <c r="D23" i="1"/>
  <c r="D15" i="1"/>
  <c r="D7" i="1"/>
  <c r="D47" i="1"/>
  <c r="D39" i="1"/>
  <c r="D31" i="1"/>
  <c r="D91" i="1"/>
  <c r="D79" i="1"/>
  <c r="D103" i="1"/>
  <c r="D143" i="1"/>
  <c r="D139" i="1"/>
  <c r="D135" i="1"/>
  <c r="D131" i="1"/>
  <c r="D127" i="1"/>
  <c r="D192" i="1"/>
  <c r="D186" i="1"/>
  <c r="D240" i="1"/>
  <c r="D234" i="1"/>
  <c r="D229" i="1"/>
  <c r="D25" i="2"/>
  <c r="D21" i="2"/>
  <c r="D17" i="2"/>
  <c r="D13" i="2"/>
  <c r="D9" i="2"/>
  <c r="D5" i="2"/>
  <c r="D24" i="2"/>
  <c r="D20" i="2"/>
  <c r="D16" i="2"/>
  <c r="D12" i="2"/>
  <c r="D8" i="2"/>
  <c r="D4" i="2"/>
  <c r="D23" i="2"/>
  <c r="D19" i="2"/>
  <c r="D15" i="2"/>
  <c r="D11" i="2"/>
  <c r="D7" i="2"/>
  <c r="D3" i="2"/>
  <c r="D22" i="2"/>
  <c r="D18" i="2"/>
  <c r="D14" i="2"/>
  <c r="D10" i="2"/>
  <c r="D6" i="2"/>
  <c r="D2" i="2"/>
  <c r="D121" i="2"/>
  <c r="D117" i="2"/>
  <c r="D113" i="2"/>
  <c r="D109" i="2"/>
  <c r="D105" i="2"/>
  <c r="D101" i="2"/>
  <c r="D120" i="2"/>
  <c r="D116" i="2"/>
  <c r="D112" i="2"/>
  <c r="D108" i="2"/>
  <c r="D104" i="2"/>
  <c r="D100" i="2"/>
  <c r="D119" i="2"/>
  <c r="D115" i="2"/>
  <c r="D111" i="2"/>
  <c r="D107" i="2"/>
  <c r="D103" i="2"/>
  <c r="D99" i="2"/>
  <c r="D118" i="2"/>
  <c r="D114" i="2"/>
  <c r="D110" i="2"/>
  <c r="D106" i="2"/>
  <c r="D102" i="2"/>
  <c r="D98" i="2"/>
  <c r="D171" i="1"/>
  <c r="D175" i="1"/>
  <c r="D179" i="1"/>
  <c r="D183" i="1"/>
  <c r="D187" i="1"/>
  <c r="D191" i="1"/>
  <c r="D93" i="1"/>
  <c r="D85" i="1"/>
  <c r="D77" i="1"/>
  <c r="D170" i="1"/>
  <c r="D219" i="1"/>
  <c r="D223" i="1"/>
  <c r="D227" i="1"/>
  <c r="D231" i="1"/>
  <c r="D235" i="1"/>
  <c r="D239" i="1"/>
  <c r="D19" i="1"/>
  <c r="D11" i="1"/>
  <c r="D3" i="1"/>
  <c r="D43" i="1"/>
  <c r="D35" i="1"/>
  <c r="D27" i="1"/>
  <c r="D95" i="1"/>
  <c r="D87" i="1"/>
  <c r="D83" i="1"/>
  <c r="D75" i="1"/>
  <c r="D99" i="1"/>
  <c r="D181" i="1"/>
  <c r="D147" i="1"/>
  <c r="D151" i="1"/>
  <c r="D155" i="1"/>
  <c r="D159" i="1"/>
  <c r="D163" i="1"/>
  <c r="D167" i="1"/>
  <c r="D2" i="1"/>
  <c r="D22" i="1"/>
  <c r="D18" i="1"/>
  <c r="D14" i="1"/>
  <c r="D10" i="1"/>
  <c r="D26" i="1"/>
  <c r="D46" i="1"/>
  <c r="D42" i="1"/>
  <c r="D38" i="1"/>
  <c r="D34" i="1"/>
  <c r="D50" i="1"/>
  <c r="D70" i="1"/>
  <c r="D66" i="1"/>
  <c r="D62" i="1"/>
  <c r="D58" i="1"/>
  <c r="D74" i="1"/>
  <c r="D94" i="1"/>
  <c r="D90" i="1"/>
  <c r="D86" i="1"/>
  <c r="D82" i="1"/>
  <c r="D98" i="1"/>
  <c r="D118" i="1"/>
  <c r="D114" i="1"/>
  <c r="D110" i="1"/>
  <c r="D106" i="1"/>
  <c r="D122" i="1"/>
  <c r="D142" i="1"/>
  <c r="D138" i="1"/>
  <c r="D134" i="1"/>
  <c r="D130" i="1"/>
  <c r="D126" i="1"/>
  <c r="D169" i="1"/>
  <c r="D164" i="1"/>
  <c r="D158" i="1"/>
  <c r="D153" i="1"/>
  <c r="D148" i="1"/>
  <c r="D190" i="1"/>
  <c r="D185" i="1"/>
  <c r="D180" i="1"/>
  <c r="D174" i="1"/>
  <c r="D217" i="1"/>
  <c r="D212" i="1"/>
  <c r="D206" i="1"/>
  <c r="D201" i="1"/>
  <c r="D196" i="1"/>
  <c r="D238" i="1"/>
  <c r="D233" i="1"/>
  <c r="D228" i="1"/>
  <c r="D222" i="1"/>
  <c r="D26" i="2"/>
  <c r="D30" i="2"/>
  <c r="D34" i="2"/>
  <c r="D38" i="2"/>
  <c r="D42" i="2"/>
  <c r="D46" i="2"/>
  <c r="D74" i="2"/>
  <c r="D78" i="2"/>
  <c r="D82" i="2"/>
  <c r="D86" i="2"/>
  <c r="D90" i="2"/>
  <c r="D94" i="2"/>
  <c r="D122" i="2"/>
  <c r="D126" i="2"/>
  <c r="D130" i="2"/>
  <c r="D134" i="2"/>
  <c r="D138" i="2"/>
  <c r="D142" i="2"/>
  <c r="D146" i="2"/>
  <c r="D150" i="2"/>
  <c r="D154" i="2"/>
  <c r="D158" i="2"/>
  <c r="D162" i="2"/>
  <c r="D166" i="2"/>
  <c r="D170" i="2"/>
  <c r="D174" i="2"/>
  <c r="D178" i="2"/>
  <c r="D182" i="2"/>
  <c r="D186" i="2"/>
  <c r="D190" i="2"/>
  <c r="D194" i="2"/>
  <c r="D198" i="2"/>
  <c r="D202" i="2"/>
  <c r="D206" i="2"/>
  <c r="D210" i="2"/>
  <c r="D214" i="2"/>
  <c r="D218" i="2"/>
  <c r="D222" i="2"/>
  <c r="D226" i="2"/>
  <c r="D230" i="2"/>
  <c r="D234" i="2"/>
  <c r="D238" i="2"/>
  <c r="D27" i="2"/>
  <c r="D31" i="2"/>
  <c r="D35" i="2"/>
  <c r="D39" i="2"/>
  <c r="D43" i="2"/>
  <c r="D47" i="2"/>
  <c r="D75" i="2"/>
  <c r="D79" i="2"/>
  <c r="D83" i="2"/>
  <c r="D87" i="2"/>
  <c r="D91" i="2"/>
  <c r="D95" i="2"/>
  <c r="D123" i="2"/>
  <c r="D127" i="2"/>
  <c r="D131" i="2"/>
  <c r="D135" i="2"/>
  <c r="D139" i="2"/>
  <c r="D143" i="2"/>
  <c r="D147" i="2"/>
  <c r="D151" i="2"/>
  <c r="D155" i="2"/>
  <c r="D159" i="2"/>
  <c r="D163" i="2"/>
  <c r="D167" i="2"/>
  <c r="D171" i="2"/>
  <c r="D175" i="2"/>
  <c r="D179" i="2"/>
  <c r="D183" i="2"/>
  <c r="D187" i="2"/>
  <c r="D191" i="2"/>
  <c r="D195" i="2"/>
  <c r="D199" i="2"/>
  <c r="D203" i="2"/>
  <c r="D207" i="2"/>
  <c r="D211" i="2"/>
  <c r="D215" i="2"/>
  <c r="D219" i="2"/>
  <c r="D223" i="2"/>
  <c r="D227" i="2"/>
  <c r="D231" i="2"/>
  <c r="D235" i="2"/>
  <c r="D239" i="2"/>
  <c r="D28" i="2"/>
  <c r="D32" i="2"/>
  <c r="D36" i="2"/>
  <c r="D40" i="2"/>
  <c r="D44" i="2"/>
  <c r="D48" i="2"/>
  <c r="D76" i="2"/>
  <c r="D80" i="2"/>
  <c r="D84" i="2"/>
  <c r="D88" i="2"/>
  <c r="D92" i="2"/>
  <c r="D96" i="2"/>
  <c r="D124" i="2"/>
  <c r="D128" i="2"/>
  <c r="D132" i="2"/>
  <c r="D136" i="2"/>
  <c r="D140" i="2"/>
  <c r="D144" i="2"/>
  <c r="D148" i="2"/>
  <c r="D152" i="2"/>
  <c r="D156" i="2"/>
  <c r="D160" i="2"/>
  <c r="D164" i="2"/>
  <c r="D168" i="2"/>
  <c r="D172" i="2"/>
  <c r="D176" i="2"/>
  <c r="D180" i="2"/>
  <c r="D184" i="2"/>
  <c r="D188" i="2"/>
  <c r="D192" i="2"/>
  <c r="D196" i="2"/>
  <c r="D200" i="2"/>
  <c r="D204" i="2"/>
  <c r="D208" i="2"/>
  <c r="D212" i="2"/>
  <c r="D216" i="2"/>
  <c r="D220" i="2"/>
  <c r="D224" i="2"/>
  <c r="D228" i="2"/>
  <c r="D232" i="2"/>
  <c r="D236" i="2"/>
  <c r="D240" i="2"/>
  <c r="D29" i="2"/>
  <c r="D33" i="2"/>
  <c r="D37" i="2"/>
  <c r="D41" i="2"/>
  <c r="D45" i="2"/>
  <c r="D77" i="2"/>
  <c r="D81" i="2"/>
  <c r="D85" i="2"/>
  <c r="D89" i="2"/>
  <c r="D93" i="2"/>
  <c r="D125" i="2"/>
  <c r="D129" i="2"/>
  <c r="D133" i="2"/>
  <c r="D137" i="2"/>
  <c r="D141" i="2"/>
  <c r="D149" i="2"/>
  <c r="D153" i="2"/>
  <c r="D157" i="2"/>
  <c r="D161" i="2"/>
  <c r="D165" i="2"/>
  <c r="D173" i="2"/>
  <c r="D177" i="2"/>
  <c r="D181" i="2"/>
  <c r="D185" i="2"/>
  <c r="D189" i="2"/>
  <c r="D197" i="2"/>
  <c r="D201" i="2"/>
  <c r="D205" i="2"/>
  <c r="D209" i="2"/>
  <c r="D213" i="2"/>
  <c r="D221" i="2"/>
  <c r="D225" i="2"/>
  <c r="D229" i="2"/>
  <c r="D233" i="2"/>
  <c r="D237" i="2"/>
  <c r="C9" i="3"/>
  <c r="C26" i="3"/>
  <c r="C11" i="3"/>
  <c r="C29" i="3"/>
  <c r="C16" i="3"/>
  <c r="C21" i="3"/>
  <c r="C23" i="3"/>
  <c r="C14" i="3"/>
  <c r="B10" i="3"/>
  <c r="B15" i="3"/>
  <c r="B7" i="3"/>
  <c r="C8" i="3"/>
  <c r="C12" i="3"/>
  <c r="B13" i="3"/>
  <c r="C7" i="3"/>
  <c r="C15" i="3"/>
  <c r="C17" i="3"/>
  <c r="C19" i="3"/>
  <c r="C25" i="3"/>
  <c r="B23" i="3" l="1"/>
  <c r="B9" i="3"/>
  <c r="B24" i="3"/>
  <c r="B22" i="3"/>
  <c r="B14" i="3"/>
  <c r="B28" i="3"/>
  <c r="B20" i="3"/>
  <c r="B12" i="3"/>
  <c r="B16" i="3"/>
  <c r="B26" i="3"/>
  <c r="B1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<sst xmlns="http://schemas.openxmlformats.org/spreadsheetml/2006/main" count="1695" uniqueCount="116">
  <si>
    <t>FINANCIAL_YEAR</t>
  </si>
  <si>
    <t>HOUR_BANDS</t>
  </si>
  <si>
    <t>RTC incidents</t>
  </si>
  <si>
    <t xml:space="preserve">00-01     </t>
  </si>
  <si>
    <t xml:space="preserve">13-14     </t>
  </si>
  <si>
    <t xml:space="preserve">14-15     </t>
  </si>
  <si>
    <t xml:space="preserve">15-16     </t>
  </si>
  <si>
    <t xml:space="preserve">16-17     </t>
  </si>
  <si>
    <t xml:space="preserve">17-18     </t>
  </si>
  <si>
    <t xml:space="preserve">18-19     </t>
  </si>
  <si>
    <t xml:space="preserve">19-20     </t>
  </si>
  <si>
    <t xml:space="preserve">20-21     </t>
  </si>
  <si>
    <t xml:space="preserve">21-22     </t>
  </si>
  <si>
    <t xml:space="preserve">22-23     </t>
  </si>
  <si>
    <t xml:space="preserve">23-00     </t>
  </si>
  <si>
    <t>2010/11</t>
  </si>
  <si>
    <t>2011/12</t>
  </si>
  <si>
    <t>2012/13</t>
  </si>
  <si>
    <t>2013/14</t>
  </si>
  <si>
    <t>2014/15</t>
  </si>
  <si>
    <t>2015/16</t>
  </si>
  <si>
    <t>2016/17</t>
  </si>
  <si>
    <t>All years</t>
  </si>
  <si>
    <t xml:space="preserve">01-02     </t>
  </si>
  <si>
    <t xml:space="preserve">02-03     </t>
  </si>
  <si>
    <t xml:space="preserve">03-04     </t>
  </si>
  <si>
    <t xml:space="preserve">04-05     </t>
  </si>
  <si>
    <t xml:space="preserve">05-06     </t>
  </si>
  <si>
    <t xml:space="preserve">06-07     </t>
  </si>
  <si>
    <t xml:space="preserve">07-08     </t>
  </si>
  <si>
    <t xml:space="preserve">08-09     </t>
  </si>
  <si>
    <t xml:space="preserve">09-10     </t>
  </si>
  <si>
    <t xml:space="preserve">10-11     </t>
  </si>
  <si>
    <t xml:space="preserve">11-12     </t>
  </si>
  <si>
    <t xml:space="preserve">12-13     </t>
  </si>
  <si>
    <t>All fatalities</t>
  </si>
  <si>
    <t>Select a year from the drop-down list in the orange box below:</t>
  </si>
  <si>
    <t>Time of Day</t>
  </si>
  <si>
    <r>
      <t>Fatalities</t>
    </r>
    <r>
      <rPr>
        <vertAlign val="superscript"/>
        <sz val="11"/>
        <color theme="1"/>
        <rFont val="Calibri"/>
        <family val="2"/>
        <scheme val="minor"/>
      </rPr>
      <t>2</t>
    </r>
  </si>
  <si>
    <t>1 Percentages may not sum to 100 due to rounding.</t>
  </si>
  <si>
    <t>2 All fatalities in non-fire incidents are classified as not fire related.</t>
  </si>
  <si>
    <t>General note: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</si>
  <si>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</si>
  <si>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</si>
  <si>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</si>
  <si>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Home Office Incident Recording System</t>
  </si>
  <si>
    <t>RTCs</t>
  </si>
  <si>
    <r>
      <t>FIRE STATISTICS TABLE 0906: Percentage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 xml:space="preserve"> of incidents and fatalities</t>
    </r>
    <r>
      <rPr>
        <b/>
        <vertAlign val="superscript"/>
        <sz val="11"/>
        <color theme="0"/>
        <rFont val="Arial Black"/>
        <family val="2"/>
      </rPr>
      <t xml:space="preserve">2 </t>
    </r>
    <r>
      <rPr>
        <b/>
        <sz val="11"/>
        <color theme="0"/>
        <rFont val="Arial Black"/>
        <family val="2"/>
      </rPr>
      <t>in Road Traffic Collisions by hour of the day, England</t>
    </r>
  </si>
  <si>
    <t>Incidents</t>
  </si>
  <si>
    <t>Data are only included from 2010/11 onwards as data collected before this date are less robust.</t>
  </si>
  <si>
    <t>Fatalities</t>
  </si>
  <si>
    <t>2017/18</t>
  </si>
  <si>
    <t>2018/19</t>
  </si>
  <si>
    <t>Percentage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</si>
  <si>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</si>
  <si>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</si>
  <si>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</si>
  <si>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</si>
  <si>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</si>
  <si>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</si>
  <si>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</si>
  <si>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</si>
  <si>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</si>
  <si>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</si>
  <si>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</si>
  <si>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</si>
  <si>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</si>
  <si>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</si>
  <si>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</si>
  <si>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</si>
  <si>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</si>
  <si>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</si>
  <si>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</si>
  <si>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</si>
  <si>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</si>
  <si>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</si>
  <si>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</si>
  <si>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00-01</t>
  </si>
  <si>
    <t>2019/20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</si>
  <si>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</si>
  <si>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</si>
  <si>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</si>
  <si>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</si>
  <si>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</si>
  <si>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</si>
  <si>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</si>
  <si>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</si>
  <si>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</si>
  <si>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</si>
  <si>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</si>
  <si>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</si>
  <si>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</si>
  <si>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It is possible to create pivot tables from the data worksheets by using the insert pivot table function.</t>
  </si>
  <si>
    <t>Table 0906</t>
  </si>
  <si>
    <t>FIRE0906</t>
  </si>
  <si>
    <t>Percentage of incidents and fatalities in Road Traffic Collisions by hour of the day, England</t>
  </si>
  <si>
    <t>Data_RTC_fatalities</t>
  </si>
  <si>
    <t>Raw data for 0906</t>
  </si>
  <si>
    <t xml:space="preserve">Yes </t>
  </si>
  <si>
    <t>end of table</t>
  </si>
  <si>
    <r>
      <t>FIRE STATISTICS TABLE 0906: Percentage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of incidents and fatalities</t>
    </r>
    <r>
      <rPr>
        <b/>
        <vertAlign val="superscript"/>
        <sz val="11"/>
        <rFont val="Arial Black"/>
        <family val="2"/>
      </rPr>
      <t xml:space="preserve">2 </t>
    </r>
  </si>
  <si>
    <r>
      <rPr>
        <b/>
        <vertAlign val="superscript"/>
        <sz val="11"/>
        <rFont val="Arial Black"/>
        <family val="2"/>
      </rPr>
      <t xml:space="preserve"> </t>
    </r>
    <r>
      <rPr>
        <b/>
        <sz val="11"/>
        <rFont val="Arial Black"/>
        <family val="2"/>
      </rPr>
      <t>in Road Traffic Collisions by hour of the day, England</t>
    </r>
  </si>
  <si>
    <t xml:space="preserve">Shows what percentage of incidents and fatalities in Road Traffic Collisions occur during each hour band of the day. </t>
  </si>
  <si>
    <t>2020/21</t>
  </si>
  <si>
    <t>Detailed analysis of non-fire incidents</t>
  </si>
  <si>
    <t>England, April 2020 to March 2021: data tables</t>
  </si>
  <si>
    <t>Next update: Winter 2022/23</t>
  </si>
  <si>
    <t>Crown copyright © 2022</t>
  </si>
  <si>
    <t>2010/11 to 2020/21</t>
  </si>
  <si>
    <t xml:space="preserve">Fire data (including non-fire incidents) are collected by the Incident Recording System (IRS) which collects information on all incidents attended by fire and rescue services. For a variety of reasons some records take longer </t>
  </si>
  <si>
    <t xml:space="preserve"> than others for fire services to upload to the IRS and therefore totals are constantly being amended (by relatively small numbers).</t>
  </si>
  <si>
    <t xml:space="preserve">The data in this table are consistent with records that reached the IRS by 27 September 2021. </t>
  </si>
  <si>
    <t>Contact: FireStatistics@homeoffice.gov.uk</t>
  </si>
  <si>
    <t>Responsible Statistician: Paul Gaught-Allen</t>
  </si>
  <si>
    <t>Published: 13 January 2022</t>
  </si>
  <si>
    <t>Publication Date: 13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</si>
</sst>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vertAlign val="superscript"/>
      <sz val="11"/>
      <color theme="0"/>
      <name val="Arial Black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 Black"/>
      <family val="2"/>
    </font>
    <font>
      <b/>
      <vertAlign val="superscript"/>
      <sz val="11"/>
      <name val="Arial Black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0" fontId="10" fillId="0" borderId="0" applyNumberFormat="0" applyBorder="0" applyProtection="0"/>
    <xf numFmtId="0" fontId="11" fillId="0" borderId="0" applyNumberFormat="0" applyBorder="0" applyProtection="0"/>
    <xf numFmtId="0" fontId="18" fillId="0" borderId="0" applyNumberFormat="0" applyFont="0" applyBorder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Border="0" applyProtection="0"/>
    <xf numFmtId="0" fontId="18" fillId="0" borderId="0"/>
    <xf numFmtId="0" fontId="18" fillId="0" borderId="0" applyNumberFormat="0" applyFont="0" applyBorder="0" applyProtection="0"/>
  </cellStyleXfs>
  <cellXfs count="80">
    <xf numFmtId="0" fontId="0" fillId="0" borderId="0" xfId="0"/>
    <xf numFmtId="49" fontId="0" fillId="0" borderId="0" xfId="0" applyNumberFormat="1"/>
    <xf numFmtId="0" fontId="0" fillId="3" borderId="0" xfId="0" applyFont="1" applyFill="1"/>
    <xf numFmtId="0" fontId="3" fillId="3" borderId="0" xfId="0" applyFont="1" applyFill="1" applyAlignment="1">
      <alignment vertical="center" wrapText="1"/>
    </xf>
    <xf numFmtId="0" fontId="0" fillId="3" borderId="0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right" vertical="center" wrapText="1"/>
    </xf>
    <xf numFmtId="0" fontId="0" fillId="3" borderId="3" xfId="0" applyFont="1" applyFill="1" applyBorder="1"/>
    <xf numFmtId="164" fontId="0" fillId="3" borderId="3" xfId="1" applyNumberFormat="1" applyFont="1" applyFill="1" applyBorder="1"/>
    <xf numFmtId="164" fontId="0" fillId="3" borderId="0" xfId="1" applyNumberFormat="1" applyFont="1" applyFill="1" applyBorder="1"/>
    <xf numFmtId="0" fontId="0" fillId="3" borderId="0" xfId="0" applyFont="1" applyFill="1" applyBorder="1"/>
    <xf numFmtId="0" fontId="0" fillId="3" borderId="1" xfId="0" applyFont="1" applyFill="1" applyBorder="1"/>
    <xf numFmtId="164" fontId="0" fillId="3" borderId="1" xfId="1" applyNumberFormat="1" applyFont="1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2" fillId="3" borderId="0" xfId="0" applyFont="1" applyFill="1"/>
    <xf numFmtId="0" fontId="0" fillId="3" borderId="0" xfId="0" applyFill="1" applyAlignment="1">
      <alignment horizontal="left" vertical="top" wrapText="1"/>
    </xf>
    <xf numFmtId="0" fontId="0" fillId="3" borderId="0" xfId="0" applyFont="1" applyFill="1" applyAlignment="1">
      <alignment horizontal="left"/>
    </xf>
    <xf numFmtId="0" fontId="0" fillId="3" borderId="0" xfId="0" applyFont="1" applyFill="1" applyBorder="1" applyAlignment="1"/>
    <xf numFmtId="0" fontId="0" fillId="3" borderId="0" xfId="0" applyFill="1" applyAlignment="1">
      <alignment vertical="top" wrapText="1"/>
    </xf>
    <xf numFmtId="0" fontId="0" fillId="3" borderId="2" xfId="0" applyFill="1" applyBorder="1" applyAlignment="1">
      <alignment horizontal="right" vertical="center" wrapText="1"/>
    </xf>
    <xf numFmtId="164" fontId="0" fillId="0" borderId="0" xfId="1" applyNumberFormat="1" applyFont="1"/>
    <xf numFmtId="0" fontId="0" fillId="3" borderId="0" xfId="0" applyFill="1" applyAlignment="1"/>
    <xf numFmtId="0" fontId="11" fillId="5" borderId="0" xfId="4" applyFont="1" applyFill="1" applyAlignment="1"/>
    <xf numFmtId="0" fontId="13" fillId="5" borderId="0" xfId="5" applyFont="1" applyFill="1" applyAlignment="1">
      <alignment vertical="center"/>
    </xf>
    <xf numFmtId="0" fontId="14" fillId="5" borderId="0" xfId="4" applyFont="1" applyFill="1" applyAlignment="1"/>
    <xf numFmtId="0" fontId="15" fillId="0" borderId="0" xfId="5" applyFont="1" applyFill="1" applyAlignment="1">
      <alignment vertical="center"/>
    </xf>
    <xf numFmtId="0" fontId="16" fillId="0" borderId="0" xfId="4" applyFont="1" applyFill="1" applyAlignment="1"/>
    <xf numFmtId="0" fontId="10" fillId="5" borderId="0" xfId="4" applyFont="1" applyFill="1" applyAlignment="1"/>
    <xf numFmtId="0" fontId="17" fillId="5" borderId="0" xfId="2" applyFont="1" applyFill="1" applyAlignment="1"/>
    <xf numFmtId="0" fontId="10" fillId="5" borderId="0" xfId="6" applyFont="1" applyFill="1" applyAlignment="1"/>
    <xf numFmtId="0" fontId="21" fillId="5" borderId="0" xfId="7" applyFont="1" applyFill="1" applyAlignment="1"/>
    <xf numFmtId="0" fontId="23" fillId="5" borderId="0" xfId="8" applyFont="1" applyFill="1" applyAlignment="1"/>
    <xf numFmtId="0" fontId="25" fillId="5" borderId="0" xfId="9" applyFont="1" applyFill="1" applyAlignment="1"/>
    <xf numFmtId="0" fontId="25" fillId="5" borderId="0" xfId="9" applyFont="1" applyFill="1" applyAlignment="1">
      <alignment horizontal="left"/>
    </xf>
    <xf numFmtId="0" fontId="25" fillId="5" borderId="0" xfId="5" applyFont="1" applyFill="1" applyAlignment="1"/>
    <xf numFmtId="0" fontId="25" fillId="5" borderId="0" xfId="5" applyFont="1" applyFill="1" applyAlignment="1">
      <alignment horizontal="left"/>
    </xf>
    <xf numFmtId="0" fontId="26" fillId="5" borderId="0" xfId="2" applyFont="1" applyFill="1" applyAlignment="1"/>
    <xf numFmtId="0" fontId="24" fillId="5" borderId="0" xfId="9" applyFont="1" applyFill="1" applyAlignment="1">
      <alignment wrapText="1"/>
    </xf>
    <xf numFmtId="0" fontId="24" fillId="5" borderId="0" xfId="9" applyFont="1" applyFill="1" applyAlignment="1">
      <alignment horizontal="left" wrapText="1"/>
    </xf>
    <xf numFmtId="0" fontId="18" fillId="5" borderId="0" xfId="10" applyFill="1"/>
    <xf numFmtId="0" fontId="25" fillId="5" borderId="0" xfId="9" applyFont="1" applyFill="1" applyAlignment="1">
      <alignment vertical="center" wrapText="1"/>
    </xf>
    <xf numFmtId="0" fontId="25" fillId="5" borderId="0" xfId="11" applyFont="1" applyFill="1" applyAlignment="1">
      <alignment horizontal="left" vertical="center" wrapText="1"/>
    </xf>
    <xf numFmtId="0" fontId="25" fillId="5" borderId="0" xfId="9" applyFont="1" applyFill="1" applyAlignment="1">
      <alignment horizontal="left" vertical="center" wrapText="1"/>
    </xf>
    <xf numFmtId="0" fontId="27" fillId="5" borderId="0" xfId="10" applyFont="1" applyFill="1"/>
    <xf numFmtId="0" fontId="27" fillId="5" borderId="0" xfId="10" applyFont="1" applyFill="1" applyAlignment="1">
      <alignment wrapText="1"/>
    </xf>
    <xf numFmtId="0" fontId="27" fillId="5" borderId="0" xfId="10" applyFont="1" applyFill="1" applyAlignment="1">
      <alignment horizontal="left"/>
    </xf>
    <xf numFmtId="0" fontId="25" fillId="5" borderId="0" xfId="9" applyFont="1" applyFill="1" applyAlignment="1">
      <alignment wrapText="1"/>
    </xf>
    <xf numFmtId="0" fontId="26" fillId="5" borderId="0" xfId="2" applyFont="1" applyFill="1" applyAlignment="1">
      <alignment wrapText="1"/>
    </xf>
    <xf numFmtId="0" fontId="7" fillId="3" borderId="0" xfId="2" applyFill="1" applyAlignment="1">
      <alignment horizontal="right"/>
    </xf>
    <xf numFmtId="0" fontId="5" fillId="4" borderId="0" xfId="0" applyFont="1" applyFill="1" applyAlignment="1"/>
    <xf numFmtId="0" fontId="0" fillId="3" borderId="0" xfId="0" applyFont="1" applyFill="1" applyAlignment="1"/>
    <xf numFmtId="0" fontId="2" fillId="3" borderId="0" xfId="0" applyFont="1" applyFill="1" applyAlignment="1"/>
    <xf numFmtId="0" fontId="0" fillId="3" borderId="2" xfId="0" applyFill="1" applyBorder="1" applyAlignment="1">
      <alignment horizontal="right" wrapText="1"/>
    </xf>
    <xf numFmtId="0" fontId="0" fillId="3" borderId="2" xfId="0" applyFont="1" applyFill="1" applyBorder="1" applyAlignment="1">
      <alignment horizontal="right" wrapText="1"/>
    </xf>
    <xf numFmtId="0" fontId="0" fillId="3" borderId="0" xfId="0" applyFill="1" applyAlignment="1">
      <alignment vertical="top"/>
    </xf>
    <xf numFmtId="0" fontId="6" fillId="3" borderId="0" xfId="0" applyFont="1" applyFill="1" applyAlignment="1"/>
    <xf numFmtId="0" fontId="7" fillId="3" borderId="0" xfId="2" applyFont="1" applyFill="1" applyAlignment="1"/>
    <xf numFmtId="0" fontId="7" fillId="3" borderId="0" xfId="2" applyFill="1" applyAlignment="1"/>
    <xf numFmtId="0" fontId="7" fillId="0" borderId="0" xfId="2" applyFill="1" applyAlignment="1"/>
    <xf numFmtId="0" fontId="28" fillId="3" borderId="0" xfId="0" applyFont="1" applyFill="1"/>
    <xf numFmtId="0" fontId="29" fillId="2" borderId="0" xfId="0" applyFont="1" applyFill="1" applyAlignment="1">
      <alignment vertical="center"/>
    </xf>
    <xf numFmtId="0" fontId="12" fillId="5" borderId="0" xfId="4" applyFont="1" applyFill="1"/>
    <xf numFmtId="0" fontId="10" fillId="6" borderId="0" xfId="4" applyFill="1"/>
    <xf numFmtId="0" fontId="17" fillId="6" borderId="0" xfId="2" applyFont="1" applyFill="1" applyAlignment="1"/>
    <xf numFmtId="0" fontId="10" fillId="6" borderId="0" xfId="6" applyFont="1" applyFill="1"/>
    <xf numFmtId="0" fontId="17" fillId="6" borderId="0" xfId="2" applyFont="1" applyFill="1"/>
    <xf numFmtId="0" fontId="10" fillId="5" borderId="0" xfId="4" applyFill="1"/>
    <xf numFmtId="0" fontId="24" fillId="5" borderId="0" xfId="9" applyFont="1" applyFill="1"/>
    <xf numFmtId="0" fontId="24" fillId="5" borderId="0" xfId="5" applyFont="1" applyFill="1" applyBorder="1"/>
    <xf numFmtId="0" fontId="25" fillId="6" borderId="0" xfId="9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3" borderId="4" xfId="0" applyFont="1" applyFill="1" applyBorder="1"/>
    <xf numFmtId="49" fontId="0" fillId="3" borderId="0" xfId="0" applyNumberFormat="1" applyFill="1"/>
    <xf numFmtId="0" fontId="6" fillId="3" borderId="0" xfId="0" applyFont="1" applyFill="1"/>
    <xf numFmtId="0" fontId="7" fillId="0" borderId="0" xfId="2" applyAlignment="1"/>
    <xf numFmtId="0" fontId="3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/>
    </xf>
    <xf numFmtId="0" fontId="0" fillId="3" borderId="0" xfId="0" applyFont="1" applyFill="1" applyBorder="1" applyAlignment="1">
      <alignment horizontal="center"/>
    </xf>
  </cellXfs>
  <cellStyles count="12">
    <cellStyle name="Hyperlink" xfId="2" builtinId="8"/>
    <cellStyle name="Hyperlink 2 2 2" xfId="7" xr:uid="{1F696C54-9556-4CC2-BDB0-BFB767097EF8}"/>
    <cellStyle name="Hyperlink 3 2" xfId="8" xr:uid="{204EC608-168A-48A1-9E8C-B6BD711A2C24}"/>
    <cellStyle name="Normal" xfId="0" builtinId="0"/>
    <cellStyle name="Normal 2 2 2" xfId="3" xr:uid="{00000000-0005-0000-0000-000002000000}"/>
    <cellStyle name="Normal 2 2 2 2" xfId="5" xr:uid="{C0C44E0D-6EEC-4FB6-9613-C1F92B3D4F5C}"/>
    <cellStyle name="Normal 2 3" xfId="9" xr:uid="{6F14F579-FFE9-4A4D-ADC9-A681DA29EC2E}"/>
    <cellStyle name="Normal 2 4" xfId="11" xr:uid="{D97CA0A9-A59B-4920-B446-8C1533199BF9}"/>
    <cellStyle name="Normal 5 3" xfId="10" xr:uid="{6A55F48C-2A57-494F-8697-F369AEB40DB8}"/>
    <cellStyle name="Normal 6 2" xfId="4" xr:uid="{BC6418DF-6062-48F8-AF6C-6DA65C2C4A8E}"/>
    <cellStyle name="Normal 7 2" xfId="6" xr:uid="{E47CB0A8-3E61-451D-A55B-FBC296BA9C6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F6AE5468-1C28-4F8A-9347-8F2F2DB58E3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53" y="16383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4838703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F42E421-9A15-43C9-8781-F0A18C868F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838703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EC49D0E3-92A1-4F38-A10B-28110F983FC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33184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866775</xdr:colOff>
      <xdr:row>0</xdr:row>
      <xdr:rowOff>0</xdr:rowOff>
    </xdr:from>
    <xdr:ext cx="885825" cy="862119"/>
    <xdr:pic>
      <xdr:nvPicPr>
        <xdr:cNvPr id="3" name="Picture 5">
          <a:extLst>
            <a:ext uri="{FF2B5EF4-FFF2-40B4-BE49-F238E27FC236}">
              <a16:creationId xmlns:a16="http://schemas.microsoft.com/office/drawing/2014/main" id="{9691CCBB-683B-4400-8521-7EA2FDD11B6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9248775" y="0"/>
          <a:ext cx="885825" cy="86211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collections/detailed-analysis-of-non-fire-incidents-attended-by-fire-and-rescue-services-englan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detailed-analysis-of-non-fire-incidents-attended-by-fire-and-rescue-services-england" TargetMode="External"/><Relationship Id="rId1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ww.gov.uk/government/collections/fire-statistics" TargetMode="External"/><Relationship Id="rId4" Type="http://schemas.openxmlformats.org/officeDocument/2006/relationships/hyperlink" Target="mailto:firestatistics@homeoffic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CBDC-57F6-452B-B6C8-F85C5326315B}">
  <dimension ref="A1:K14"/>
  <sheetViews>
    <sheetView tabSelected="1" workbookViewId="0"/>
  </sheetViews>
  <sheetFormatPr defaultRowHeight="12.5" x14ac:dyDescent="0.25"/>
  <cols>
    <col min="1" max="1" width="74" style="22" bestFit="1" customWidth="1"/>
    <col min="2" max="255" width="9.453125" style="22" customWidth="1"/>
    <col min="256" max="256" width="2.81640625" style="22" customWidth="1"/>
    <col min="257" max="257" width="74" style="22" bestFit="1" customWidth="1"/>
    <col min="258" max="511" width="9.453125" style="22" customWidth="1"/>
    <col min="512" max="512" width="2.81640625" style="22" customWidth="1"/>
    <col min="513" max="513" width="74" style="22" bestFit="1" customWidth="1"/>
    <col min="514" max="767" width="9.453125" style="22" customWidth="1"/>
    <col min="768" max="768" width="2.81640625" style="22" customWidth="1"/>
    <col min="769" max="769" width="74" style="22" bestFit="1" customWidth="1"/>
    <col min="770" max="1023" width="9.453125" style="22" customWidth="1"/>
    <col min="1024" max="1024" width="2.81640625" style="22" customWidth="1"/>
    <col min="1025" max="1025" width="74" style="22" bestFit="1" customWidth="1"/>
    <col min="1026" max="1279" width="9.453125" style="22" customWidth="1"/>
    <col min="1280" max="1280" width="2.81640625" style="22" customWidth="1"/>
    <col min="1281" max="1281" width="74" style="22" bestFit="1" customWidth="1"/>
    <col min="1282" max="1535" width="9.453125" style="22" customWidth="1"/>
    <col min="1536" max="1536" width="2.81640625" style="22" customWidth="1"/>
    <col min="1537" max="1537" width="74" style="22" bestFit="1" customWidth="1"/>
    <col min="1538" max="1791" width="9.453125" style="22" customWidth="1"/>
    <col min="1792" max="1792" width="2.81640625" style="22" customWidth="1"/>
    <col min="1793" max="1793" width="74" style="22" bestFit="1" customWidth="1"/>
    <col min="1794" max="2047" width="9.453125" style="22" customWidth="1"/>
    <col min="2048" max="2048" width="2.81640625" style="22" customWidth="1"/>
    <col min="2049" max="2049" width="74" style="22" bestFit="1" customWidth="1"/>
    <col min="2050" max="2303" width="9.453125" style="22" customWidth="1"/>
    <col min="2304" max="2304" width="2.81640625" style="22" customWidth="1"/>
    <col min="2305" max="2305" width="74" style="22" bestFit="1" customWidth="1"/>
    <col min="2306" max="2559" width="9.453125" style="22" customWidth="1"/>
    <col min="2560" max="2560" width="2.81640625" style="22" customWidth="1"/>
    <col min="2561" max="2561" width="74" style="22" bestFit="1" customWidth="1"/>
    <col min="2562" max="2815" width="9.453125" style="22" customWidth="1"/>
    <col min="2816" max="2816" width="2.81640625" style="22" customWidth="1"/>
    <col min="2817" max="2817" width="74" style="22" bestFit="1" customWidth="1"/>
    <col min="2818" max="3071" width="9.453125" style="22" customWidth="1"/>
    <col min="3072" max="3072" width="2.81640625" style="22" customWidth="1"/>
    <col min="3073" max="3073" width="74" style="22" bestFit="1" customWidth="1"/>
    <col min="3074" max="3327" width="9.453125" style="22" customWidth="1"/>
    <col min="3328" max="3328" width="2.81640625" style="22" customWidth="1"/>
    <col min="3329" max="3329" width="74" style="22" bestFit="1" customWidth="1"/>
    <col min="3330" max="3583" width="9.453125" style="22" customWidth="1"/>
    <col min="3584" max="3584" width="2.81640625" style="22" customWidth="1"/>
    <col min="3585" max="3585" width="74" style="22" bestFit="1" customWidth="1"/>
    <col min="3586" max="3839" width="9.453125" style="22" customWidth="1"/>
    <col min="3840" max="3840" width="2.81640625" style="22" customWidth="1"/>
    <col min="3841" max="3841" width="74" style="22" bestFit="1" customWidth="1"/>
    <col min="3842" max="4095" width="9.453125" style="22" customWidth="1"/>
    <col min="4096" max="4096" width="2.81640625" style="22" customWidth="1"/>
    <col min="4097" max="4097" width="74" style="22" bestFit="1" customWidth="1"/>
    <col min="4098" max="4351" width="9.453125" style="22" customWidth="1"/>
    <col min="4352" max="4352" width="2.81640625" style="22" customWidth="1"/>
    <col min="4353" max="4353" width="74" style="22" bestFit="1" customWidth="1"/>
    <col min="4354" max="4607" width="9.453125" style="22" customWidth="1"/>
    <col min="4608" max="4608" width="2.81640625" style="22" customWidth="1"/>
    <col min="4609" max="4609" width="74" style="22" bestFit="1" customWidth="1"/>
    <col min="4610" max="4863" width="9.453125" style="22" customWidth="1"/>
    <col min="4864" max="4864" width="2.81640625" style="22" customWidth="1"/>
    <col min="4865" max="4865" width="74" style="22" bestFit="1" customWidth="1"/>
    <col min="4866" max="5119" width="9.453125" style="22" customWidth="1"/>
    <col min="5120" max="5120" width="2.81640625" style="22" customWidth="1"/>
    <col min="5121" max="5121" width="74" style="22" bestFit="1" customWidth="1"/>
    <col min="5122" max="5375" width="9.453125" style="22" customWidth="1"/>
    <col min="5376" max="5376" width="2.81640625" style="22" customWidth="1"/>
    <col min="5377" max="5377" width="74" style="22" bestFit="1" customWidth="1"/>
    <col min="5378" max="5631" width="9.453125" style="22" customWidth="1"/>
    <col min="5632" max="5632" width="2.81640625" style="22" customWidth="1"/>
    <col min="5633" max="5633" width="74" style="22" bestFit="1" customWidth="1"/>
    <col min="5634" max="5887" width="9.453125" style="22" customWidth="1"/>
    <col min="5888" max="5888" width="2.81640625" style="22" customWidth="1"/>
    <col min="5889" max="5889" width="74" style="22" bestFit="1" customWidth="1"/>
    <col min="5890" max="6143" width="9.453125" style="22" customWidth="1"/>
    <col min="6144" max="6144" width="2.81640625" style="22" customWidth="1"/>
    <col min="6145" max="6145" width="74" style="22" bestFit="1" customWidth="1"/>
    <col min="6146" max="6399" width="9.453125" style="22" customWidth="1"/>
    <col min="6400" max="6400" width="2.81640625" style="22" customWidth="1"/>
    <col min="6401" max="6401" width="74" style="22" bestFit="1" customWidth="1"/>
    <col min="6402" max="6655" width="9.453125" style="22" customWidth="1"/>
    <col min="6656" max="6656" width="2.81640625" style="22" customWidth="1"/>
    <col min="6657" max="6657" width="74" style="22" bestFit="1" customWidth="1"/>
    <col min="6658" max="6911" width="9.453125" style="22" customWidth="1"/>
    <col min="6912" max="6912" width="2.81640625" style="22" customWidth="1"/>
    <col min="6913" max="6913" width="74" style="22" bestFit="1" customWidth="1"/>
    <col min="6914" max="7167" width="9.453125" style="22" customWidth="1"/>
    <col min="7168" max="7168" width="2.81640625" style="22" customWidth="1"/>
    <col min="7169" max="7169" width="74" style="22" bestFit="1" customWidth="1"/>
    <col min="7170" max="7423" width="9.453125" style="22" customWidth="1"/>
    <col min="7424" max="7424" width="2.81640625" style="22" customWidth="1"/>
    <col min="7425" max="7425" width="74" style="22" bestFit="1" customWidth="1"/>
    <col min="7426" max="7679" width="9.453125" style="22" customWidth="1"/>
    <col min="7680" max="7680" width="2.81640625" style="22" customWidth="1"/>
    <col min="7681" max="7681" width="74" style="22" bestFit="1" customWidth="1"/>
    <col min="7682" max="7935" width="9.453125" style="22" customWidth="1"/>
    <col min="7936" max="7936" width="2.81640625" style="22" customWidth="1"/>
    <col min="7937" max="7937" width="74" style="22" bestFit="1" customWidth="1"/>
    <col min="7938" max="8191" width="9.453125" style="22" customWidth="1"/>
    <col min="8192" max="8192" width="2.81640625" style="22" customWidth="1"/>
    <col min="8193" max="8193" width="74" style="22" bestFit="1" customWidth="1"/>
    <col min="8194" max="8447" width="9.453125" style="22" customWidth="1"/>
    <col min="8448" max="8448" width="2.81640625" style="22" customWidth="1"/>
    <col min="8449" max="8449" width="74" style="22" bestFit="1" customWidth="1"/>
    <col min="8450" max="8703" width="9.453125" style="22" customWidth="1"/>
    <col min="8704" max="8704" width="2.81640625" style="22" customWidth="1"/>
    <col min="8705" max="8705" width="74" style="22" bestFit="1" customWidth="1"/>
    <col min="8706" max="8959" width="9.453125" style="22" customWidth="1"/>
    <col min="8960" max="8960" width="2.81640625" style="22" customWidth="1"/>
    <col min="8961" max="8961" width="74" style="22" bestFit="1" customWidth="1"/>
    <col min="8962" max="9215" width="9.453125" style="22" customWidth="1"/>
    <col min="9216" max="9216" width="2.81640625" style="22" customWidth="1"/>
    <col min="9217" max="9217" width="74" style="22" bestFit="1" customWidth="1"/>
    <col min="9218" max="9471" width="9.453125" style="22" customWidth="1"/>
    <col min="9472" max="9472" width="2.81640625" style="22" customWidth="1"/>
    <col min="9473" max="9473" width="74" style="22" bestFit="1" customWidth="1"/>
    <col min="9474" max="9727" width="9.453125" style="22" customWidth="1"/>
    <col min="9728" max="9728" width="2.81640625" style="22" customWidth="1"/>
    <col min="9729" max="9729" width="74" style="22" bestFit="1" customWidth="1"/>
    <col min="9730" max="9983" width="9.453125" style="22" customWidth="1"/>
    <col min="9984" max="9984" width="2.81640625" style="22" customWidth="1"/>
    <col min="9985" max="9985" width="74" style="22" bestFit="1" customWidth="1"/>
    <col min="9986" max="10239" width="9.453125" style="22" customWidth="1"/>
    <col min="10240" max="10240" width="2.81640625" style="22" customWidth="1"/>
    <col min="10241" max="10241" width="74" style="22" bestFit="1" customWidth="1"/>
    <col min="10242" max="10495" width="9.453125" style="22" customWidth="1"/>
    <col min="10496" max="10496" width="2.81640625" style="22" customWidth="1"/>
    <col min="10497" max="10497" width="74" style="22" bestFit="1" customWidth="1"/>
    <col min="10498" max="10751" width="9.453125" style="22" customWidth="1"/>
    <col min="10752" max="10752" width="2.81640625" style="22" customWidth="1"/>
    <col min="10753" max="10753" width="74" style="22" bestFit="1" customWidth="1"/>
    <col min="10754" max="11007" width="9.453125" style="22" customWidth="1"/>
    <col min="11008" max="11008" width="2.81640625" style="22" customWidth="1"/>
    <col min="11009" max="11009" width="74" style="22" bestFit="1" customWidth="1"/>
    <col min="11010" max="11263" width="9.453125" style="22" customWidth="1"/>
    <col min="11264" max="11264" width="2.81640625" style="22" customWidth="1"/>
    <col min="11265" max="11265" width="74" style="22" bestFit="1" customWidth="1"/>
    <col min="11266" max="11519" width="9.453125" style="22" customWidth="1"/>
    <col min="11520" max="11520" width="2.81640625" style="22" customWidth="1"/>
    <col min="11521" max="11521" width="74" style="22" bestFit="1" customWidth="1"/>
    <col min="11522" max="11775" width="9.453125" style="22" customWidth="1"/>
    <col min="11776" max="11776" width="2.81640625" style="22" customWidth="1"/>
    <col min="11777" max="11777" width="74" style="22" bestFit="1" customWidth="1"/>
    <col min="11778" max="12031" width="9.453125" style="22" customWidth="1"/>
    <col min="12032" max="12032" width="2.81640625" style="22" customWidth="1"/>
    <col min="12033" max="12033" width="74" style="22" bestFit="1" customWidth="1"/>
    <col min="12034" max="12287" width="9.453125" style="22" customWidth="1"/>
    <col min="12288" max="12288" width="2.81640625" style="22" customWidth="1"/>
    <col min="12289" max="12289" width="74" style="22" bestFit="1" customWidth="1"/>
    <col min="12290" max="12543" width="9.453125" style="22" customWidth="1"/>
    <col min="12544" max="12544" width="2.81640625" style="22" customWidth="1"/>
    <col min="12545" max="12545" width="74" style="22" bestFit="1" customWidth="1"/>
    <col min="12546" max="12799" width="9.453125" style="22" customWidth="1"/>
    <col min="12800" max="12800" width="2.81640625" style="22" customWidth="1"/>
    <col min="12801" max="12801" width="74" style="22" bestFit="1" customWidth="1"/>
    <col min="12802" max="13055" width="9.453125" style="22" customWidth="1"/>
    <col min="13056" max="13056" width="2.81640625" style="22" customWidth="1"/>
    <col min="13057" max="13057" width="74" style="22" bestFit="1" customWidth="1"/>
    <col min="13058" max="13311" width="9.453125" style="22" customWidth="1"/>
    <col min="13312" max="13312" width="2.81640625" style="22" customWidth="1"/>
    <col min="13313" max="13313" width="74" style="22" bestFit="1" customWidth="1"/>
    <col min="13314" max="13567" width="9.453125" style="22" customWidth="1"/>
    <col min="13568" max="13568" width="2.81640625" style="22" customWidth="1"/>
    <col min="13569" max="13569" width="74" style="22" bestFit="1" customWidth="1"/>
    <col min="13570" max="13823" width="9.453125" style="22" customWidth="1"/>
    <col min="13824" max="13824" width="2.81640625" style="22" customWidth="1"/>
    <col min="13825" max="13825" width="74" style="22" bestFit="1" customWidth="1"/>
    <col min="13826" max="14079" width="9.453125" style="22" customWidth="1"/>
    <col min="14080" max="14080" width="2.81640625" style="22" customWidth="1"/>
    <col min="14081" max="14081" width="74" style="22" bestFit="1" customWidth="1"/>
    <col min="14082" max="14335" width="9.453125" style="22" customWidth="1"/>
    <col min="14336" max="14336" width="2.81640625" style="22" customWidth="1"/>
    <col min="14337" max="14337" width="74" style="22" bestFit="1" customWidth="1"/>
    <col min="14338" max="14591" width="9.453125" style="22" customWidth="1"/>
    <col min="14592" max="14592" width="2.81640625" style="22" customWidth="1"/>
    <col min="14593" max="14593" width="74" style="22" bestFit="1" customWidth="1"/>
    <col min="14594" max="14847" width="9.453125" style="22" customWidth="1"/>
    <col min="14848" max="14848" width="2.81640625" style="22" customWidth="1"/>
    <col min="14849" max="14849" width="74" style="22" bestFit="1" customWidth="1"/>
    <col min="14850" max="15103" width="9.453125" style="22" customWidth="1"/>
    <col min="15104" max="15104" width="2.81640625" style="22" customWidth="1"/>
    <col min="15105" max="15105" width="74" style="22" bestFit="1" customWidth="1"/>
    <col min="15106" max="15359" width="9.453125" style="22" customWidth="1"/>
    <col min="15360" max="15360" width="2.81640625" style="22" customWidth="1"/>
    <col min="15361" max="15361" width="74" style="22" bestFit="1" customWidth="1"/>
    <col min="15362" max="15615" width="9.453125" style="22" customWidth="1"/>
    <col min="15616" max="15616" width="2.81640625" style="22" customWidth="1"/>
    <col min="15617" max="15617" width="74" style="22" bestFit="1" customWidth="1"/>
    <col min="15618" max="15871" width="9.453125" style="22" customWidth="1"/>
    <col min="15872" max="15872" width="2.81640625" style="22" customWidth="1"/>
    <col min="15873" max="15873" width="74" style="22" bestFit="1" customWidth="1"/>
    <col min="15874" max="16127" width="9.453125" style="22" customWidth="1"/>
    <col min="16128" max="16128" width="2.81640625" style="22" customWidth="1"/>
    <col min="16129" max="16129" width="74" style="22" bestFit="1" customWidth="1"/>
    <col min="16130" max="16384" width="9.453125" style="22" customWidth="1"/>
  </cols>
  <sheetData>
    <row r="1" spans="1:11" ht="84" customHeight="1" x14ac:dyDescent="0.25"/>
    <row r="2" spans="1:11" ht="27.5" x14ac:dyDescent="0.55000000000000004">
      <c r="A2" s="61" t="s">
        <v>104</v>
      </c>
    </row>
    <row r="3" spans="1:11" ht="22.5" x14ac:dyDescent="0.25">
      <c r="A3" s="23" t="s">
        <v>105</v>
      </c>
    </row>
    <row r="4" spans="1:11" ht="45" customHeight="1" x14ac:dyDescent="0.35">
      <c r="A4" s="24" t="s">
        <v>93</v>
      </c>
      <c r="C4" s="25"/>
      <c r="K4" s="26"/>
    </row>
    <row r="5" spans="1:11" ht="32.25" customHeight="1" x14ac:dyDescent="0.35">
      <c r="A5" s="62" t="s">
        <v>113</v>
      </c>
      <c r="B5" s="27"/>
    </row>
    <row r="6" spans="1:11" ht="15.5" x14ac:dyDescent="0.35">
      <c r="A6" s="63" t="s">
        <v>79</v>
      </c>
      <c r="B6" s="27"/>
    </row>
    <row r="7" spans="1:11" ht="15.5" x14ac:dyDescent="0.35">
      <c r="A7" s="64" t="s">
        <v>80</v>
      </c>
      <c r="B7" s="30"/>
    </row>
    <row r="8" spans="1:11" ht="28.5" customHeight="1" x14ac:dyDescent="0.35">
      <c r="A8" s="65" t="s">
        <v>114</v>
      </c>
      <c r="B8" s="29"/>
    </row>
    <row r="9" spans="1:11" ht="15.5" x14ac:dyDescent="0.35">
      <c r="A9" s="65" t="s">
        <v>106</v>
      </c>
      <c r="B9" s="29"/>
    </row>
    <row r="10" spans="1:11" ht="30" customHeight="1" x14ac:dyDescent="0.35">
      <c r="A10" s="66" t="s">
        <v>107</v>
      </c>
    </row>
    <row r="11" spans="1:11" ht="15.5" x14ac:dyDescent="0.35">
      <c r="A11" s="28" t="s">
        <v>81</v>
      </c>
    </row>
    <row r="12" spans="1:11" ht="26.25" customHeight="1" x14ac:dyDescent="0.35">
      <c r="A12" s="27" t="s">
        <v>82</v>
      </c>
    </row>
    <row r="13" spans="1:11" ht="15.5" x14ac:dyDescent="0.35">
      <c r="A13" s="27" t="s">
        <v>83</v>
      </c>
    </row>
    <row r="14" spans="1:11" ht="15.5" x14ac:dyDescent="0.35">
      <c r="A14" s="31" t="s">
        <v>84</v>
      </c>
    </row>
  </sheetData>
  <hyperlinks>
    <hyperlink ref="A14" r:id="rId1" display="If you find any problems, or have any feedback, relating to accessibility please email us at firestatistics@homeoffice.gov.uk" xr:uid="{E66DDB6D-A966-4A97-8C69-FBE778254E74}"/>
    <hyperlink ref="A11" location="Contents!A1" display="Contents" xr:uid="{3A5A591C-E04B-4A62-9313-0AD724E3A80A}"/>
    <hyperlink ref="A6" r:id="rId2" xr:uid="{E266D42A-03CD-4F50-9070-DA38438DDCB6}"/>
    <hyperlink ref="A9" r:id="rId3" display="Next update: November 2021" xr:uid="{150D99BE-DE8B-4B39-B9EB-AC663795BC0B}"/>
    <hyperlink ref="A8" r:id="rId4" display="Published: 27 January 2021" xr:uid="{DFBC2DA6-F94C-4F5C-BD5F-BDC552576286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2973-C0E1-4BB9-B5F1-10F5DFAE5544}">
  <dimension ref="A1:E26"/>
  <sheetViews>
    <sheetView workbookViewId="0"/>
  </sheetViews>
  <sheetFormatPr defaultColWidth="9.453125" defaultRowHeight="14" x14ac:dyDescent="0.3"/>
  <cols>
    <col min="1" max="1" width="24.54296875" style="43" customWidth="1"/>
    <col min="2" max="3" width="50.54296875" style="44" customWidth="1"/>
    <col min="4" max="4" width="26.54296875" style="43" customWidth="1"/>
    <col min="5" max="5" width="16.1796875" style="43" customWidth="1"/>
    <col min="6" max="6" width="9.453125" style="43" customWidth="1"/>
    <col min="7" max="16384" width="9.453125" style="43"/>
  </cols>
  <sheetData>
    <row r="1" spans="1:5" s="32" customFormat="1" ht="15.65" customHeight="1" x14ac:dyDescent="0.25">
      <c r="A1" s="67" t="s">
        <v>104</v>
      </c>
      <c r="D1" s="33"/>
      <c r="E1" s="33"/>
    </row>
    <row r="2" spans="1:5" s="32" customFormat="1" ht="21.65" customHeight="1" x14ac:dyDescent="0.25">
      <c r="A2" s="68" t="s">
        <v>115</v>
      </c>
      <c r="D2" s="33"/>
      <c r="E2" s="33"/>
    </row>
    <row r="3" spans="1:5" s="34" customFormat="1" ht="18" customHeight="1" x14ac:dyDescent="0.25">
      <c r="A3" s="34" t="s">
        <v>85</v>
      </c>
      <c r="D3" s="35"/>
      <c r="E3" s="35"/>
    </row>
    <row r="4" spans="1:5" s="34" customFormat="1" ht="15.75" customHeight="1" x14ac:dyDescent="0.25">
      <c r="A4" s="36" t="s">
        <v>86</v>
      </c>
      <c r="D4" s="35"/>
      <c r="E4" s="35"/>
    </row>
    <row r="5" spans="1:5" s="39" customFormat="1" ht="24" customHeight="1" x14ac:dyDescent="0.35">
      <c r="A5" s="37" t="s">
        <v>87</v>
      </c>
      <c r="B5" s="37" t="s">
        <v>88</v>
      </c>
      <c r="C5" s="37" t="s">
        <v>89</v>
      </c>
      <c r="D5" s="37" t="s">
        <v>90</v>
      </c>
      <c r="E5" s="38" t="s">
        <v>91</v>
      </c>
    </row>
    <row r="6" spans="1:5" s="39" customFormat="1" ht="24" customHeight="1" x14ac:dyDescent="0.35">
      <c r="A6" s="47" t="s">
        <v>94</v>
      </c>
      <c r="B6" s="40" t="s">
        <v>95</v>
      </c>
      <c r="C6" s="46" t="s">
        <v>102</v>
      </c>
      <c r="D6" s="69" t="s">
        <v>108</v>
      </c>
      <c r="E6" s="42" t="s">
        <v>98</v>
      </c>
    </row>
    <row r="7" spans="1:5" s="39" customFormat="1" ht="24" customHeight="1" x14ac:dyDescent="0.35">
      <c r="A7" s="47" t="s">
        <v>96</v>
      </c>
      <c r="B7" s="41" t="s">
        <v>97</v>
      </c>
      <c r="C7" s="40" t="s">
        <v>92</v>
      </c>
      <c r="D7" s="69" t="s">
        <v>108</v>
      </c>
      <c r="E7" s="42" t="s">
        <v>98</v>
      </c>
    </row>
    <row r="8" spans="1:5" s="39" customFormat="1" ht="24" customHeight="1" x14ac:dyDescent="0.35">
      <c r="A8" s="37"/>
      <c r="B8" s="37"/>
      <c r="C8" s="37"/>
      <c r="D8" s="37"/>
      <c r="E8" s="38"/>
    </row>
    <row r="9" spans="1:5" s="39" customFormat="1" ht="24" customHeight="1" x14ac:dyDescent="0.35">
      <c r="A9" s="40"/>
      <c r="B9" s="40"/>
      <c r="C9" s="40"/>
      <c r="D9" s="40"/>
      <c r="E9" s="42"/>
    </row>
    <row r="10" spans="1:5" s="39" customFormat="1" ht="14.5" x14ac:dyDescent="0.35">
      <c r="A10" s="43"/>
      <c r="B10" s="44"/>
      <c r="C10" s="44"/>
      <c r="D10" s="45"/>
      <c r="E10" s="43"/>
    </row>
    <row r="11" spans="1:5" s="39" customFormat="1" ht="14.5" x14ac:dyDescent="0.35">
      <c r="A11" s="43"/>
      <c r="B11" s="44"/>
      <c r="C11" s="44"/>
      <c r="D11" s="45"/>
      <c r="E11" s="43"/>
    </row>
    <row r="12" spans="1:5" s="39" customFormat="1" ht="14.5" x14ac:dyDescent="0.35">
      <c r="A12" s="43"/>
      <c r="B12" s="44"/>
      <c r="C12" s="44"/>
      <c r="D12" s="45"/>
      <c r="E12" s="43"/>
    </row>
    <row r="13" spans="1:5" s="39" customFormat="1" ht="14.5" x14ac:dyDescent="0.35">
      <c r="A13" s="43"/>
      <c r="B13" s="44"/>
      <c r="D13" s="45"/>
      <c r="E13" s="43"/>
    </row>
    <row r="14" spans="1:5" s="39" customFormat="1" ht="14.5" x14ac:dyDescent="0.35">
      <c r="A14" s="43"/>
      <c r="B14" s="44"/>
      <c r="C14" s="44"/>
      <c r="D14" s="45"/>
      <c r="E14" s="43"/>
    </row>
    <row r="15" spans="1:5" s="39" customFormat="1" ht="14.5" x14ac:dyDescent="0.35">
      <c r="A15" s="43"/>
      <c r="B15" s="44"/>
      <c r="C15" s="44"/>
      <c r="D15" s="45"/>
      <c r="E15" s="43"/>
    </row>
    <row r="16" spans="1:5" s="39" customFormat="1" ht="14.5" x14ac:dyDescent="0.35">
      <c r="A16" s="43"/>
      <c r="B16" s="44"/>
      <c r="C16" s="44"/>
      <c r="D16" s="45"/>
      <c r="E16" s="43"/>
    </row>
    <row r="17" spans="1:5" s="39" customFormat="1" ht="14.5" x14ac:dyDescent="0.35">
      <c r="A17" s="43"/>
      <c r="B17" s="44"/>
      <c r="C17" s="44"/>
      <c r="D17" s="45"/>
      <c r="E17" s="43"/>
    </row>
    <row r="18" spans="1:5" s="39" customFormat="1" ht="14.5" x14ac:dyDescent="0.35">
      <c r="A18" s="43"/>
      <c r="B18" s="44"/>
      <c r="C18" s="44"/>
      <c r="D18" s="45"/>
      <c r="E18" s="43"/>
    </row>
    <row r="19" spans="1:5" s="39" customFormat="1" ht="14.5" x14ac:dyDescent="0.35">
      <c r="A19" s="43"/>
      <c r="B19" s="44"/>
      <c r="C19" s="44"/>
      <c r="D19" s="45"/>
      <c r="E19" s="43"/>
    </row>
    <row r="20" spans="1:5" s="39" customFormat="1" ht="14.5" x14ac:dyDescent="0.35">
      <c r="A20" s="43"/>
      <c r="B20" s="44"/>
      <c r="C20" s="44"/>
      <c r="D20" s="45"/>
      <c r="E20" s="43"/>
    </row>
    <row r="21" spans="1:5" s="39" customFormat="1" ht="14.5" x14ac:dyDescent="0.35">
      <c r="A21" s="43"/>
      <c r="B21" s="44"/>
      <c r="C21" s="44"/>
      <c r="D21" s="45"/>
      <c r="E21" s="43"/>
    </row>
    <row r="22" spans="1:5" s="39" customFormat="1" ht="14.5" x14ac:dyDescent="0.35">
      <c r="A22" s="43"/>
      <c r="B22" s="44"/>
      <c r="C22" s="44"/>
      <c r="D22" s="45"/>
      <c r="E22" s="43"/>
    </row>
    <row r="23" spans="1:5" s="39" customFormat="1" ht="14.5" x14ac:dyDescent="0.35">
      <c r="B23" s="44"/>
      <c r="C23" s="44"/>
      <c r="D23" s="45"/>
      <c r="E23" s="43"/>
    </row>
    <row r="24" spans="1:5" s="39" customFormat="1" ht="14.5" x14ac:dyDescent="0.35">
      <c r="B24" s="44"/>
      <c r="C24" s="44"/>
      <c r="D24" s="45"/>
      <c r="E24" s="43"/>
    </row>
    <row r="25" spans="1:5" s="39" customFormat="1" ht="14.5" x14ac:dyDescent="0.35">
      <c r="B25" s="44"/>
      <c r="C25" s="44"/>
      <c r="D25" s="45"/>
      <c r="E25" s="43"/>
    </row>
    <row r="26" spans="1:5" s="39" customFormat="1" ht="14.5" x14ac:dyDescent="0.35">
      <c r="B26" s="44"/>
      <c r="C26" s="44"/>
      <c r="D26" s="45"/>
      <c r="E26" s="43"/>
    </row>
  </sheetData>
  <hyperlinks>
    <hyperlink ref="A4" location="'Cover sheet'!A1" display="Cover sheet" xr:uid="{01722188-B868-4893-BE29-C155ACA5B833}"/>
    <hyperlink ref="A6" location="FIRE0906!A1" display="FIRE0906" xr:uid="{6A3B5D98-19A5-4E92-893B-81354FC30D08}"/>
    <hyperlink ref="A7" location="Data_RTC_fatalities!A1" display="Data_RTC_fatalities" xr:uid="{0EA1EA81-1790-4A31-A148-C30F05851973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10D0-BF93-441F-93D1-511B9836BB38}">
  <dimension ref="A1:D289"/>
  <sheetViews>
    <sheetView workbookViewId="0"/>
  </sheetViews>
  <sheetFormatPr defaultColWidth="9.1796875" defaultRowHeight="14.5" x14ac:dyDescent="0.35"/>
  <cols>
    <col min="1" max="1" width="16.1796875" style="70" bestFit="1" customWidth="1"/>
    <col min="2" max="2" width="13.453125" style="70" bestFit="1" customWidth="1"/>
    <col min="3" max="3" width="12.81640625" style="70" bestFit="1" customWidth="1"/>
    <col min="4" max="16384" width="9.1796875" style="70"/>
  </cols>
  <sheetData>
    <row r="1" spans="1:4" x14ac:dyDescent="0.35">
      <c r="A1" s="70" t="s">
        <v>0</v>
      </c>
      <c r="B1" s="70" t="s">
        <v>1</v>
      </c>
      <c r="C1" s="70" t="s">
        <v>2</v>
      </c>
      <c r="D1" s="70" t="s">
        <v>50</v>
      </c>
    </row>
    <row r="2" spans="1:4" x14ac:dyDescent="0.35">
      <c r="A2" s="71" t="s">
        <v>15</v>
      </c>
      <c r="B2" s="71" t="s">
        <v>77</v>
      </c>
      <c r="C2" s="71">
        <v>764</v>
      </c>
      <c r="D2" s="71">
        <v>25</v>
      </c>
    </row>
    <row r="3" spans="1:4" x14ac:dyDescent="0.35">
      <c r="A3" s="71" t="s">
        <v>15</v>
      </c>
      <c r="B3" s="71" t="s">
        <v>54</v>
      </c>
      <c r="C3" s="71">
        <v>567</v>
      </c>
      <c r="D3" s="71">
        <v>25</v>
      </c>
    </row>
    <row r="4" spans="1:4" x14ac:dyDescent="0.35">
      <c r="A4" s="71" t="s">
        <v>15</v>
      </c>
      <c r="B4" s="71" t="s">
        <v>55</v>
      </c>
      <c r="C4" s="71">
        <v>455</v>
      </c>
      <c r="D4" s="71">
        <v>17</v>
      </c>
    </row>
    <row r="5" spans="1:4" x14ac:dyDescent="0.35">
      <c r="A5" s="71" t="s">
        <v>15</v>
      </c>
      <c r="B5" s="71" t="s">
        <v>56</v>
      </c>
      <c r="C5" s="71">
        <v>395</v>
      </c>
      <c r="D5" s="71">
        <v>9</v>
      </c>
    </row>
    <row r="6" spans="1:4" x14ac:dyDescent="0.35">
      <c r="A6" s="71" t="s">
        <v>15</v>
      </c>
      <c r="B6" s="71" t="s">
        <v>57</v>
      </c>
      <c r="C6" s="71">
        <v>368</v>
      </c>
      <c r="D6" s="71">
        <v>12</v>
      </c>
    </row>
    <row r="7" spans="1:4" x14ac:dyDescent="0.35">
      <c r="A7" s="71" t="s">
        <v>15</v>
      </c>
      <c r="B7" s="71" t="s">
        <v>58</v>
      </c>
      <c r="C7" s="71">
        <v>399</v>
      </c>
      <c r="D7" s="71">
        <v>14</v>
      </c>
    </row>
    <row r="8" spans="1:4" x14ac:dyDescent="0.35">
      <c r="A8" s="71" t="s">
        <v>15</v>
      </c>
      <c r="B8" s="71" t="s">
        <v>59</v>
      </c>
      <c r="C8" s="71">
        <v>649</v>
      </c>
      <c r="D8" s="71">
        <v>24</v>
      </c>
    </row>
    <row r="9" spans="1:4" x14ac:dyDescent="0.35">
      <c r="A9" s="71" t="s">
        <v>15</v>
      </c>
      <c r="B9" s="71" t="s">
        <v>60</v>
      </c>
      <c r="C9" s="71">
        <v>1269</v>
      </c>
      <c r="D9" s="71">
        <v>40</v>
      </c>
    </row>
    <row r="10" spans="1:4" x14ac:dyDescent="0.35">
      <c r="A10" s="71" t="s">
        <v>15</v>
      </c>
      <c r="B10" s="71" t="s">
        <v>61</v>
      </c>
      <c r="C10" s="71">
        <v>1822</v>
      </c>
      <c r="D10" s="71">
        <v>34</v>
      </c>
    </row>
    <row r="11" spans="1:4" x14ac:dyDescent="0.35">
      <c r="A11" s="71" t="s">
        <v>15</v>
      </c>
      <c r="B11" s="71" t="s">
        <v>62</v>
      </c>
      <c r="C11" s="71">
        <v>1574</v>
      </c>
      <c r="D11" s="71">
        <v>24</v>
      </c>
    </row>
    <row r="12" spans="1:4" x14ac:dyDescent="0.35">
      <c r="A12" s="71" t="s">
        <v>15</v>
      </c>
      <c r="B12" s="71" t="s">
        <v>63</v>
      </c>
      <c r="C12" s="71">
        <v>1386</v>
      </c>
      <c r="D12" s="71">
        <v>23</v>
      </c>
    </row>
    <row r="13" spans="1:4" x14ac:dyDescent="0.35">
      <c r="A13" s="71" t="s">
        <v>15</v>
      </c>
      <c r="B13" s="71" t="s">
        <v>64</v>
      </c>
      <c r="C13" s="71">
        <v>1478</v>
      </c>
      <c r="D13" s="71">
        <v>31</v>
      </c>
    </row>
    <row r="14" spans="1:4" x14ac:dyDescent="0.35">
      <c r="A14" s="71" t="s">
        <v>15</v>
      </c>
      <c r="B14" s="71" t="s">
        <v>65</v>
      </c>
      <c r="C14" s="71">
        <v>1680</v>
      </c>
      <c r="D14" s="71">
        <v>31</v>
      </c>
    </row>
    <row r="15" spans="1:4" x14ac:dyDescent="0.35">
      <c r="A15" s="71" t="s">
        <v>15</v>
      </c>
      <c r="B15" s="71" t="s">
        <v>66</v>
      </c>
      <c r="C15" s="71">
        <v>1602</v>
      </c>
      <c r="D15" s="71">
        <v>16</v>
      </c>
    </row>
    <row r="16" spans="1:4" x14ac:dyDescent="0.35">
      <c r="A16" s="71" t="s">
        <v>15</v>
      </c>
      <c r="B16" s="71" t="s">
        <v>67</v>
      </c>
      <c r="C16" s="71">
        <v>1745</v>
      </c>
      <c r="D16" s="71">
        <v>36</v>
      </c>
    </row>
    <row r="17" spans="1:4" x14ac:dyDescent="0.35">
      <c r="A17" s="71" t="s">
        <v>15</v>
      </c>
      <c r="B17" s="71" t="s">
        <v>68</v>
      </c>
      <c r="C17" s="71">
        <v>1917</v>
      </c>
      <c r="D17" s="71">
        <v>51</v>
      </c>
    </row>
    <row r="18" spans="1:4" x14ac:dyDescent="0.35">
      <c r="A18" s="71" t="s">
        <v>15</v>
      </c>
      <c r="B18" s="71" t="s">
        <v>69</v>
      </c>
      <c r="C18" s="71">
        <v>2010</v>
      </c>
      <c r="D18" s="71">
        <v>32</v>
      </c>
    </row>
    <row r="19" spans="1:4" x14ac:dyDescent="0.35">
      <c r="A19" s="71" t="s">
        <v>15</v>
      </c>
      <c r="B19" s="71" t="s">
        <v>70</v>
      </c>
      <c r="C19" s="71">
        <v>2160</v>
      </c>
      <c r="D19" s="71">
        <v>50</v>
      </c>
    </row>
    <row r="20" spans="1:4" x14ac:dyDescent="0.35">
      <c r="A20" s="71" t="s">
        <v>15</v>
      </c>
      <c r="B20" s="71" t="s">
        <v>71</v>
      </c>
      <c r="C20" s="71">
        <v>1774</v>
      </c>
      <c r="D20" s="71">
        <v>37</v>
      </c>
    </row>
    <row r="21" spans="1:4" x14ac:dyDescent="0.35">
      <c r="A21" s="71" t="s">
        <v>15</v>
      </c>
      <c r="B21" s="71" t="s">
        <v>72</v>
      </c>
      <c r="C21" s="71">
        <v>1528</v>
      </c>
      <c r="D21" s="71">
        <v>38</v>
      </c>
    </row>
    <row r="22" spans="1:4" x14ac:dyDescent="0.35">
      <c r="A22" s="71" t="s">
        <v>15</v>
      </c>
      <c r="B22" s="71" t="s">
        <v>73</v>
      </c>
      <c r="C22" s="71">
        <v>1314</v>
      </c>
      <c r="D22" s="71">
        <v>30</v>
      </c>
    </row>
    <row r="23" spans="1:4" x14ac:dyDescent="0.35">
      <c r="A23" s="71" t="s">
        <v>15</v>
      </c>
      <c r="B23" s="71" t="s">
        <v>74</v>
      </c>
      <c r="C23" s="71">
        <v>1213</v>
      </c>
      <c r="D23" s="71">
        <v>41</v>
      </c>
    </row>
    <row r="24" spans="1:4" x14ac:dyDescent="0.35">
      <c r="A24" s="71" t="s">
        <v>15</v>
      </c>
      <c r="B24" s="71" t="s">
        <v>75</v>
      </c>
      <c r="C24" s="71">
        <v>1147</v>
      </c>
      <c r="D24" s="71">
        <v>33</v>
      </c>
    </row>
    <row r="25" spans="1:4" x14ac:dyDescent="0.35">
      <c r="A25" s="71" t="s">
        <v>15</v>
      </c>
      <c r="B25" s="71" t="s">
        <v>76</v>
      </c>
      <c r="C25" s="71">
        <v>889</v>
      </c>
      <c r="D25" s="71">
        <v>26</v>
      </c>
    </row>
    <row r="26" spans="1:4" x14ac:dyDescent="0.35">
      <c r="A26" s="71" t="s">
        <v>16</v>
      </c>
      <c r="B26" s="71" t="s">
        <v>77</v>
      </c>
      <c r="C26" s="71">
        <v>651</v>
      </c>
      <c r="D26" s="71">
        <v>27</v>
      </c>
    </row>
    <row r="27" spans="1:4" x14ac:dyDescent="0.35">
      <c r="A27" s="71" t="s">
        <v>16</v>
      </c>
      <c r="B27" s="71" t="s">
        <v>54</v>
      </c>
      <c r="C27" s="71">
        <v>562</v>
      </c>
      <c r="D27" s="71">
        <v>23</v>
      </c>
    </row>
    <row r="28" spans="1:4" x14ac:dyDescent="0.35">
      <c r="A28" s="71" t="s">
        <v>16</v>
      </c>
      <c r="B28" s="71" t="s">
        <v>55</v>
      </c>
      <c r="C28" s="71">
        <v>434</v>
      </c>
      <c r="D28" s="71">
        <v>27</v>
      </c>
    </row>
    <row r="29" spans="1:4" x14ac:dyDescent="0.35">
      <c r="A29" s="71" t="s">
        <v>16</v>
      </c>
      <c r="B29" s="71" t="s">
        <v>56</v>
      </c>
      <c r="C29" s="71">
        <v>352</v>
      </c>
      <c r="D29" s="71">
        <v>19</v>
      </c>
    </row>
    <row r="30" spans="1:4" x14ac:dyDescent="0.35">
      <c r="A30" s="71" t="s">
        <v>16</v>
      </c>
      <c r="B30" s="71" t="s">
        <v>57</v>
      </c>
      <c r="C30" s="71">
        <v>352</v>
      </c>
      <c r="D30" s="71">
        <v>15</v>
      </c>
    </row>
    <row r="31" spans="1:4" x14ac:dyDescent="0.35">
      <c r="A31" s="71" t="s">
        <v>16</v>
      </c>
      <c r="B31" s="71" t="s">
        <v>58</v>
      </c>
      <c r="C31" s="71">
        <v>417</v>
      </c>
      <c r="D31" s="71">
        <v>15</v>
      </c>
    </row>
    <row r="32" spans="1:4" x14ac:dyDescent="0.35">
      <c r="A32" s="71" t="s">
        <v>16</v>
      </c>
      <c r="B32" s="71" t="s">
        <v>59</v>
      </c>
      <c r="C32" s="71">
        <v>635</v>
      </c>
      <c r="D32" s="71">
        <v>25</v>
      </c>
    </row>
    <row r="33" spans="1:4" x14ac:dyDescent="0.35">
      <c r="A33" s="71" t="s">
        <v>16</v>
      </c>
      <c r="B33" s="71" t="s">
        <v>60</v>
      </c>
      <c r="C33" s="71">
        <v>1151</v>
      </c>
      <c r="D33" s="71">
        <v>28</v>
      </c>
    </row>
    <row r="34" spans="1:4" x14ac:dyDescent="0.35">
      <c r="A34" s="71" t="s">
        <v>16</v>
      </c>
      <c r="B34" s="71" t="s">
        <v>61</v>
      </c>
      <c r="C34" s="71">
        <v>1703</v>
      </c>
      <c r="D34" s="71">
        <v>23</v>
      </c>
    </row>
    <row r="35" spans="1:4" x14ac:dyDescent="0.35">
      <c r="A35" s="71" t="s">
        <v>16</v>
      </c>
      <c r="B35" s="71" t="s">
        <v>62</v>
      </c>
      <c r="C35" s="71">
        <v>1426</v>
      </c>
      <c r="D35" s="71">
        <v>29</v>
      </c>
    </row>
    <row r="36" spans="1:4" x14ac:dyDescent="0.35">
      <c r="A36" s="71" t="s">
        <v>16</v>
      </c>
      <c r="B36" s="71" t="s">
        <v>63</v>
      </c>
      <c r="C36" s="71">
        <v>1326</v>
      </c>
      <c r="D36" s="71">
        <v>28</v>
      </c>
    </row>
    <row r="37" spans="1:4" x14ac:dyDescent="0.35">
      <c r="A37" s="71" t="s">
        <v>16</v>
      </c>
      <c r="B37" s="71" t="s">
        <v>64</v>
      </c>
      <c r="C37" s="71">
        <v>1440</v>
      </c>
      <c r="D37" s="71">
        <v>48</v>
      </c>
    </row>
    <row r="38" spans="1:4" x14ac:dyDescent="0.35">
      <c r="A38" s="71" t="s">
        <v>16</v>
      </c>
      <c r="B38" s="71" t="s">
        <v>65</v>
      </c>
      <c r="C38" s="71">
        <v>1595</v>
      </c>
      <c r="D38" s="71">
        <v>32</v>
      </c>
    </row>
    <row r="39" spans="1:4" x14ac:dyDescent="0.35">
      <c r="A39" s="71" t="s">
        <v>16</v>
      </c>
      <c r="B39" s="71" t="s">
        <v>66</v>
      </c>
      <c r="C39" s="71">
        <v>1533</v>
      </c>
      <c r="D39" s="71">
        <v>43</v>
      </c>
    </row>
    <row r="40" spans="1:4" x14ac:dyDescent="0.35">
      <c r="A40" s="71" t="s">
        <v>16</v>
      </c>
      <c r="B40" s="71" t="s">
        <v>67</v>
      </c>
      <c r="C40" s="71">
        <v>1593</v>
      </c>
      <c r="D40" s="71">
        <v>40</v>
      </c>
    </row>
    <row r="41" spans="1:4" x14ac:dyDescent="0.35">
      <c r="A41" s="71" t="s">
        <v>16</v>
      </c>
      <c r="B41" s="71" t="s">
        <v>68</v>
      </c>
      <c r="C41" s="71">
        <v>1756</v>
      </c>
      <c r="D41" s="71">
        <v>43</v>
      </c>
    </row>
    <row r="42" spans="1:4" x14ac:dyDescent="0.35">
      <c r="A42" s="71" t="s">
        <v>16</v>
      </c>
      <c r="B42" s="71" t="s">
        <v>69</v>
      </c>
      <c r="C42" s="71">
        <v>1956</v>
      </c>
      <c r="D42" s="71">
        <v>41</v>
      </c>
    </row>
    <row r="43" spans="1:4" x14ac:dyDescent="0.35">
      <c r="A43" s="71" t="s">
        <v>16</v>
      </c>
      <c r="B43" s="71" t="s">
        <v>70</v>
      </c>
      <c r="C43" s="71">
        <v>2018</v>
      </c>
      <c r="D43" s="71">
        <v>46</v>
      </c>
    </row>
    <row r="44" spans="1:4" x14ac:dyDescent="0.35">
      <c r="A44" s="71" t="s">
        <v>16</v>
      </c>
      <c r="B44" s="71" t="s">
        <v>71</v>
      </c>
      <c r="C44" s="71">
        <v>1725</v>
      </c>
      <c r="D44" s="71">
        <v>26</v>
      </c>
    </row>
    <row r="45" spans="1:4" x14ac:dyDescent="0.35">
      <c r="A45" s="71" t="s">
        <v>16</v>
      </c>
      <c r="B45" s="71" t="s">
        <v>72</v>
      </c>
      <c r="C45" s="71">
        <v>1523</v>
      </c>
      <c r="D45" s="71">
        <v>37</v>
      </c>
    </row>
    <row r="46" spans="1:4" x14ac:dyDescent="0.35">
      <c r="A46" s="71" t="s">
        <v>16</v>
      </c>
      <c r="B46" s="71" t="s">
        <v>73</v>
      </c>
      <c r="C46" s="71">
        <v>1217</v>
      </c>
      <c r="D46" s="71">
        <v>39</v>
      </c>
    </row>
    <row r="47" spans="1:4" x14ac:dyDescent="0.35">
      <c r="A47" s="71" t="s">
        <v>16</v>
      </c>
      <c r="B47" s="71" t="s">
        <v>74</v>
      </c>
      <c r="C47" s="71">
        <v>1066</v>
      </c>
      <c r="D47" s="71">
        <v>21</v>
      </c>
    </row>
    <row r="48" spans="1:4" x14ac:dyDescent="0.35">
      <c r="A48" s="71" t="s">
        <v>16</v>
      </c>
      <c r="B48" s="71" t="s">
        <v>75</v>
      </c>
      <c r="C48" s="71">
        <v>1034</v>
      </c>
      <c r="D48" s="71">
        <v>31</v>
      </c>
    </row>
    <row r="49" spans="1:4" x14ac:dyDescent="0.35">
      <c r="A49" s="71" t="s">
        <v>16</v>
      </c>
      <c r="B49" s="71" t="s">
        <v>76</v>
      </c>
      <c r="C49" s="71">
        <v>878</v>
      </c>
      <c r="D49" s="71">
        <v>31</v>
      </c>
    </row>
    <row r="50" spans="1:4" x14ac:dyDescent="0.35">
      <c r="A50" s="71" t="s">
        <v>17</v>
      </c>
      <c r="B50" s="71" t="s">
        <v>77</v>
      </c>
      <c r="C50" s="71">
        <v>635</v>
      </c>
      <c r="D50" s="71">
        <v>23</v>
      </c>
    </row>
    <row r="51" spans="1:4" x14ac:dyDescent="0.35">
      <c r="A51" s="71" t="s">
        <v>17</v>
      </c>
      <c r="B51" s="71" t="s">
        <v>54</v>
      </c>
      <c r="C51" s="71">
        <v>527</v>
      </c>
      <c r="D51" s="71">
        <v>17</v>
      </c>
    </row>
    <row r="52" spans="1:4" x14ac:dyDescent="0.35">
      <c r="A52" s="71" t="s">
        <v>17</v>
      </c>
      <c r="B52" s="71" t="s">
        <v>55</v>
      </c>
      <c r="C52" s="71">
        <v>388</v>
      </c>
      <c r="D52" s="71">
        <v>16</v>
      </c>
    </row>
    <row r="53" spans="1:4" x14ac:dyDescent="0.35">
      <c r="A53" s="71" t="s">
        <v>17</v>
      </c>
      <c r="B53" s="71" t="s">
        <v>56</v>
      </c>
      <c r="C53" s="71">
        <v>369</v>
      </c>
      <c r="D53" s="71">
        <v>13</v>
      </c>
    </row>
    <row r="54" spans="1:4" x14ac:dyDescent="0.35">
      <c r="A54" s="71" t="s">
        <v>17</v>
      </c>
      <c r="B54" s="71" t="s">
        <v>57</v>
      </c>
      <c r="C54" s="71">
        <v>349</v>
      </c>
      <c r="D54" s="71">
        <v>12</v>
      </c>
    </row>
    <row r="55" spans="1:4" x14ac:dyDescent="0.35">
      <c r="A55" s="71" t="s">
        <v>17</v>
      </c>
      <c r="B55" s="71" t="s">
        <v>58</v>
      </c>
      <c r="C55" s="71">
        <v>441</v>
      </c>
      <c r="D55" s="71">
        <v>24</v>
      </c>
    </row>
    <row r="56" spans="1:4" x14ac:dyDescent="0.35">
      <c r="A56" s="71" t="s">
        <v>17</v>
      </c>
      <c r="B56" s="71" t="s">
        <v>59</v>
      </c>
      <c r="C56" s="71">
        <v>644</v>
      </c>
      <c r="D56" s="71">
        <v>22</v>
      </c>
    </row>
    <row r="57" spans="1:4" x14ac:dyDescent="0.35">
      <c r="A57" s="71" t="s">
        <v>17</v>
      </c>
      <c r="B57" s="71" t="s">
        <v>60</v>
      </c>
      <c r="C57" s="71">
        <v>1166</v>
      </c>
      <c r="D57" s="71">
        <v>20</v>
      </c>
    </row>
    <row r="58" spans="1:4" x14ac:dyDescent="0.35">
      <c r="A58" s="71" t="s">
        <v>17</v>
      </c>
      <c r="B58" s="71" t="s">
        <v>61</v>
      </c>
      <c r="C58" s="71">
        <v>1649</v>
      </c>
      <c r="D58" s="71">
        <v>31</v>
      </c>
    </row>
    <row r="59" spans="1:4" x14ac:dyDescent="0.35">
      <c r="A59" s="71" t="s">
        <v>17</v>
      </c>
      <c r="B59" s="71" t="s">
        <v>62</v>
      </c>
      <c r="C59" s="71">
        <v>1486</v>
      </c>
      <c r="D59" s="71">
        <v>22</v>
      </c>
    </row>
    <row r="60" spans="1:4" x14ac:dyDescent="0.35">
      <c r="A60" s="71" t="s">
        <v>17</v>
      </c>
      <c r="B60" s="71" t="s">
        <v>63</v>
      </c>
      <c r="C60" s="71">
        <v>1258</v>
      </c>
      <c r="D60" s="71">
        <v>28</v>
      </c>
    </row>
    <row r="61" spans="1:4" x14ac:dyDescent="0.35">
      <c r="A61" s="71" t="s">
        <v>17</v>
      </c>
      <c r="B61" s="71" t="s">
        <v>64</v>
      </c>
      <c r="C61" s="71">
        <v>1413</v>
      </c>
      <c r="D61" s="71">
        <v>39</v>
      </c>
    </row>
    <row r="62" spans="1:4" x14ac:dyDescent="0.35">
      <c r="A62" s="71" t="s">
        <v>17</v>
      </c>
      <c r="B62" s="71" t="s">
        <v>65</v>
      </c>
      <c r="C62" s="71">
        <v>1558</v>
      </c>
      <c r="D62" s="71">
        <v>25</v>
      </c>
    </row>
    <row r="63" spans="1:4" x14ac:dyDescent="0.35">
      <c r="A63" s="71" t="s">
        <v>17</v>
      </c>
      <c r="B63" s="71" t="s">
        <v>66</v>
      </c>
      <c r="C63" s="71">
        <v>1562</v>
      </c>
      <c r="D63" s="71">
        <v>34</v>
      </c>
    </row>
    <row r="64" spans="1:4" x14ac:dyDescent="0.35">
      <c r="A64" s="71" t="s">
        <v>17</v>
      </c>
      <c r="B64" s="71" t="s">
        <v>67</v>
      </c>
      <c r="C64" s="71">
        <v>1570</v>
      </c>
      <c r="D64" s="71">
        <v>45</v>
      </c>
    </row>
    <row r="65" spans="1:4" x14ac:dyDescent="0.35">
      <c r="A65" s="71" t="s">
        <v>17</v>
      </c>
      <c r="B65" s="71" t="s">
        <v>68</v>
      </c>
      <c r="C65" s="71">
        <v>1761</v>
      </c>
      <c r="D65" s="71">
        <v>32</v>
      </c>
    </row>
    <row r="66" spans="1:4" x14ac:dyDescent="0.35">
      <c r="A66" s="71" t="s">
        <v>17</v>
      </c>
      <c r="B66" s="71" t="s">
        <v>69</v>
      </c>
      <c r="C66" s="71">
        <v>1829</v>
      </c>
      <c r="D66" s="71">
        <v>44</v>
      </c>
    </row>
    <row r="67" spans="1:4" x14ac:dyDescent="0.35">
      <c r="A67" s="71" t="s">
        <v>17</v>
      </c>
      <c r="B67" s="71" t="s">
        <v>70</v>
      </c>
      <c r="C67" s="71">
        <v>2036</v>
      </c>
      <c r="D67" s="71">
        <v>29</v>
      </c>
    </row>
    <row r="68" spans="1:4" x14ac:dyDescent="0.35">
      <c r="A68" s="71" t="s">
        <v>17</v>
      </c>
      <c r="B68" s="71" t="s">
        <v>71</v>
      </c>
      <c r="C68" s="71">
        <v>1702</v>
      </c>
      <c r="D68" s="71">
        <v>30</v>
      </c>
    </row>
    <row r="69" spans="1:4" x14ac:dyDescent="0.35">
      <c r="A69" s="71" t="s">
        <v>17</v>
      </c>
      <c r="B69" s="71" t="s">
        <v>72</v>
      </c>
      <c r="C69" s="71">
        <v>1459</v>
      </c>
      <c r="D69" s="71">
        <v>30</v>
      </c>
    </row>
    <row r="70" spans="1:4" x14ac:dyDescent="0.35">
      <c r="A70" s="71" t="s">
        <v>17</v>
      </c>
      <c r="B70" s="71" t="s">
        <v>73</v>
      </c>
      <c r="C70" s="71">
        <v>1237</v>
      </c>
      <c r="D70" s="71">
        <v>32</v>
      </c>
    </row>
    <row r="71" spans="1:4" x14ac:dyDescent="0.35">
      <c r="A71" s="71" t="s">
        <v>17</v>
      </c>
      <c r="B71" s="71" t="s">
        <v>74</v>
      </c>
      <c r="C71" s="71">
        <v>1065</v>
      </c>
      <c r="D71" s="71">
        <v>29</v>
      </c>
    </row>
    <row r="72" spans="1:4" x14ac:dyDescent="0.35">
      <c r="A72" s="71" t="s">
        <v>17</v>
      </c>
      <c r="B72" s="71" t="s">
        <v>75</v>
      </c>
      <c r="C72" s="71">
        <v>1012</v>
      </c>
      <c r="D72" s="71">
        <v>29</v>
      </c>
    </row>
    <row r="73" spans="1:4" x14ac:dyDescent="0.35">
      <c r="A73" s="71" t="s">
        <v>17</v>
      </c>
      <c r="B73" s="71" t="s">
        <v>76</v>
      </c>
      <c r="C73" s="71">
        <v>814</v>
      </c>
      <c r="D73" s="71">
        <v>35</v>
      </c>
    </row>
    <row r="74" spans="1:4" x14ac:dyDescent="0.35">
      <c r="A74" s="71" t="s">
        <v>18</v>
      </c>
      <c r="B74" s="71" t="s">
        <v>77</v>
      </c>
      <c r="C74" s="71">
        <v>592</v>
      </c>
      <c r="D74" s="71">
        <v>18</v>
      </c>
    </row>
    <row r="75" spans="1:4" x14ac:dyDescent="0.35">
      <c r="A75" s="71" t="s">
        <v>18</v>
      </c>
      <c r="B75" s="71" t="s">
        <v>54</v>
      </c>
      <c r="C75" s="71">
        <v>491</v>
      </c>
      <c r="D75" s="71">
        <v>17</v>
      </c>
    </row>
    <row r="76" spans="1:4" x14ac:dyDescent="0.35">
      <c r="A76" s="71" t="s">
        <v>18</v>
      </c>
      <c r="B76" s="71" t="s">
        <v>55</v>
      </c>
      <c r="C76" s="71">
        <v>360</v>
      </c>
      <c r="D76" s="71">
        <v>11</v>
      </c>
    </row>
    <row r="77" spans="1:4" x14ac:dyDescent="0.35">
      <c r="A77" s="71" t="s">
        <v>18</v>
      </c>
      <c r="B77" s="71" t="s">
        <v>56</v>
      </c>
      <c r="C77" s="71">
        <v>337</v>
      </c>
      <c r="D77" s="71">
        <v>15</v>
      </c>
    </row>
    <row r="78" spans="1:4" x14ac:dyDescent="0.35">
      <c r="A78" s="71" t="s">
        <v>18</v>
      </c>
      <c r="B78" s="71" t="s">
        <v>57</v>
      </c>
      <c r="C78" s="71">
        <v>321</v>
      </c>
      <c r="D78" s="71">
        <v>13</v>
      </c>
    </row>
    <row r="79" spans="1:4" x14ac:dyDescent="0.35">
      <c r="A79" s="71" t="s">
        <v>18</v>
      </c>
      <c r="B79" s="71" t="s">
        <v>58</v>
      </c>
      <c r="C79" s="71">
        <v>399</v>
      </c>
      <c r="D79" s="71">
        <v>20</v>
      </c>
    </row>
    <row r="80" spans="1:4" x14ac:dyDescent="0.35">
      <c r="A80" s="71" t="s">
        <v>18</v>
      </c>
      <c r="B80" s="71" t="s">
        <v>59</v>
      </c>
      <c r="C80" s="71">
        <v>717</v>
      </c>
      <c r="D80" s="71">
        <v>21</v>
      </c>
    </row>
    <row r="81" spans="1:4" x14ac:dyDescent="0.35">
      <c r="A81" s="71" t="s">
        <v>18</v>
      </c>
      <c r="B81" s="71" t="s">
        <v>60</v>
      </c>
      <c r="C81" s="71">
        <v>1177</v>
      </c>
      <c r="D81" s="71">
        <v>27</v>
      </c>
    </row>
    <row r="82" spans="1:4" x14ac:dyDescent="0.35">
      <c r="A82" s="71" t="s">
        <v>18</v>
      </c>
      <c r="B82" s="71" t="s">
        <v>61</v>
      </c>
      <c r="C82" s="71">
        <v>1726</v>
      </c>
      <c r="D82" s="71">
        <v>31</v>
      </c>
    </row>
    <row r="83" spans="1:4" x14ac:dyDescent="0.35">
      <c r="A83" s="71" t="s">
        <v>18</v>
      </c>
      <c r="B83" s="71" t="s">
        <v>62</v>
      </c>
      <c r="C83" s="71">
        <v>1485</v>
      </c>
      <c r="D83" s="71">
        <v>27</v>
      </c>
    </row>
    <row r="84" spans="1:4" x14ac:dyDescent="0.35">
      <c r="A84" s="71" t="s">
        <v>18</v>
      </c>
      <c r="B84" s="71" t="s">
        <v>63</v>
      </c>
      <c r="C84" s="71">
        <v>1310</v>
      </c>
      <c r="D84" s="71">
        <v>21</v>
      </c>
    </row>
    <row r="85" spans="1:4" x14ac:dyDescent="0.35">
      <c r="A85" s="71" t="s">
        <v>18</v>
      </c>
      <c r="B85" s="71" t="s">
        <v>64</v>
      </c>
      <c r="C85" s="71">
        <v>1412</v>
      </c>
      <c r="D85" s="71">
        <v>30</v>
      </c>
    </row>
    <row r="86" spans="1:4" x14ac:dyDescent="0.35">
      <c r="A86" s="71" t="s">
        <v>18</v>
      </c>
      <c r="B86" s="71" t="s">
        <v>65</v>
      </c>
      <c r="C86" s="71">
        <v>1618</v>
      </c>
      <c r="D86" s="71">
        <v>49</v>
      </c>
    </row>
    <row r="87" spans="1:4" x14ac:dyDescent="0.35">
      <c r="A87" s="71" t="s">
        <v>18</v>
      </c>
      <c r="B87" s="71" t="s">
        <v>66</v>
      </c>
      <c r="C87" s="71">
        <v>1611</v>
      </c>
      <c r="D87" s="71">
        <v>35</v>
      </c>
    </row>
    <row r="88" spans="1:4" x14ac:dyDescent="0.35">
      <c r="A88" s="71" t="s">
        <v>18</v>
      </c>
      <c r="B88" s="71" t="s">
        <v>67</v>
      </c>
      <c r="C88" s="71">
        <v>1695</v>
      </c>
      <c r="D88" s="71">
        <v>42</v>
      </c>
    </row>
    <row r="89" spans="1:4" x14ac:dyDescent="0.35">
      <c r="A89" s="71" t="s">
        <v>18</v>
      </c>
      <c r="B89" s="71" t="s">
        <v>68</v>
      </c>
      <c r="C89" s="71">
        <v>1761</v>
      </c>
      <c r="D89" s="71">
        <v>46</v>
      </c>
    </row>
    <row r="90" spans="1:4" x14ac:dyDescent="0.35">
      <c r="A90" s="71" t="s">
        <v>18</v>
      </c>
      <c r="B90" s="71" t="s">
        <v>69</v>
      </c>
      <c r="C90" s="71">
        <v>1924</v>
      </c>
      <c r="D90" s="71">
        <v>38</v>
      </c>
    </row>
    <row r="91" spans="1:4" x14ac:dyDescent="0.35">
      <c r="A91" s="71" t="s">
        <v>18</v>
      </c>
      <c r="B91" s="71" t="s">
        <v>70</v>
      </c>
      <c r="C91" s="71">
        <v>2169</v>
      </c>
      <c r="D91" s="71">
        <v>34</v>
      </c>
    </row>
    <row r="92" spans="1:4" x14ac:dyDescent="0.35">
      <c r="A92" s="71" t="s">
        <v>18</v>
      </c>
      <c r="B92" s="71" t="s">
        <v>71</v>
      </c>
      <c r="C92" s="71">
        <v>1758</v>
      </c>
      <c r="D92" s="71">
        <v>45</v>
      </c>
    </row>
    <row r="93" spans="1:4" x14ac:dyDescent="0.35">
      <c r="A93" s="71" t="s">
        <v>18</v>
      </c>
      <c r="B93" s="71" t="s">
        <v>72</v>
      </c>
      <c r="C93" s="71">
        <v>1410</v>
      </c>
      <c r="D93" s="71">
        <v>24</v>
      </c>
    </row>
    <row r="94" spans="1:4" x14ac:dyDescent="0.35">
      <c r="A94" s="71" t="s">
        <v>18</v>
      </c>
      <c r="B94" s="71" t="s">
        <v>73</v>
      </c>
      <c r="C94" s="71">
        <v>1189</v>
      </c>
      <c r="D94" s="71">
        <v>35</v>
      </c>
    </row>
    <row r="95" spans="1:4" x14ac:dyDescent="0.35">
      <c r="A95" s="71" t="s">
        <v>18</v>
      </c>
      <c r="B95" s="71" t="s">
        <v>74</v>
      </c>
      <c r="C95" s="71">
        <v>1013</v>
      </c>
      <c r="D95" s="71">
        <v>30</v>
      </c>
    </row>
    <row r="96" spans="1:4" x14ac:dyDescent="0.35">
      <c r="A96" s="71" t="s">
        <v>18</v>
      </c>
      <c r="B96" s="71" t="s">
        <v>75</v>
      </c>
      <c r="C96" s="71">
        <v>930</v>
      </c>
      <c r="D96" s="71">
        <v>24</v>
      </c>
    </row>
    <row r="97" spans="1:4" x14ac:dyDescent="0.35">
      <c r="A97" s="71" t="s">
        <v>18</v>
      </c>
      <c r="B97" s="71" t="s">
        <v>76</v>
      </c>
      <c r="C97" s="71">
        <v>716</v>
      </c>
      <c r="D97" s="71">
        <v>39</v>
      </c>
    </row>
    <row r="98" spans="1:4" x14ac:dyDescent="0.35">
      <c r="A98" s="71" t="s">
        <v>19</v>
      </c>
      <c r="B98" s="71" t="s">
        <v>77</v>
      </c>
      <c r="C98" s="71">
        <v>656</v>
      </c>
      <c r="D98" s="71">
        <v>21</v>
      </c>
    </row>
    <row r="99" spans="1:4" x14ac:dyDescent="0.35">
      <c r="A99" s="71" t="s">
        <v>19</v>
      </c>
      <c r="B99" s="71" t="s">
        <v>54</v>
      </c>
      <c r="C99" s="71">
        <v>463</v>
      </c>
      <c r="D99" s="71">
        <v>17</v>
      </c>
    </row>
    <row r="100" spans="1:4" x14ac:dyDescent="0.35">
      <c r="A100" s="71" t="s">
        <v>19</v>
      </c>
      <c r="B100" s="71" t="s">
        <v>55</v>
      </c>
      <c r="C100" s="71">
        <v>380</v>
      </c>
      <c r="D100" s="71">
        <v>16</v>
      </c>
    </row>
    <row r="101" spans="1:4" x14ac:dyDescent="0.35">
      <c r="A101" s="71" t="s">
        <v>19</v>
      </c>
      <c r="B101" s="71" t="s">
        <v>56</v>
      </c>
      <c r="C101" s="71">
        <v>353</v>
      </c>
      <c r="D101" s="71">
        <v>10</v>
      </c>
    </row>
    <row r="102" spans="1:4" x14ac:dyDescent="0.35">
      <c r="A102" s="71" t="s">
        <v>19</v>
      </c>
      <c r="B102" s="71" t="s">
        <v>57</v>
      </c>
      <c r="C102" s="71">
        <v>349</v>
      </c>
      <c r="D102" s="71">
        <v>16</v>
      </c>
    </row>
    <row r="103" spans="1:4" x14ac:dyDescent="0.35">
      <c r="A103" s="71" t="s">
        <v>19</v>
      </c>
      <c r="B103" s="71" t="s">
        <v>58</v>
      </c>
      <c r="C103" s="71">
        <v>462</v>
      </c>
      <c r="D103" s="71">
        <v>17</v>
      </c>
    </row>
    <row r="104" spans="1:4" x14ac:dyDescent="0.35">
      <c r="A104" s="71" t="s">
        <v>19</v>
      </c>
      <c r="B104" s="71" t="s">
        <v>59</v>
      </c>
      <c r="C104" s="71">
        <v>696</v>
      </c>
      <c r="D104" s="71">
        <v>26</v>
      </c>
    </row>
    <row r="105" spans="1:4" x14ac:dyDescent="0.35">
      <c r="A105" s="71" t="s">
        <v>19</v>
      </c>
      <c r="B105" s="71" t="s">
        <v>60</v>
      </c>
      <c r="C105" s="71">
        <v>1235</v>
      </c>
      <c r="D105" s="71">
        <v>28</v>
      </c>
    </row>
    <row r="106" spans="1:4" x14ac:dyDescent="0.35">
      <c r="A106" s="71" t="s">
        <v>19</v>
      </c>
      <c r="B106" s="71" t="s">
        <v>61</v>
      </c>
      <c r="C106" s="71">
        <v>1674</v>
      </c>
      <c r="D106" s="71">
        <v>29</v>
      </c>
    </row>
    <row r="107" spans="1:4" x14ac:dyDescent="0.35">
      <c r="A107" s="71" t="s">
        <v>19</v>
      </c>
      <c r="B107" s="71" t="s">
        <v>62</v>
      </c>
      <c r="C107" s="71">
        <v>1503</v>
      </c>
      <c r="D107" s="71">
        <v>25</v>
      </c>
    </row>
    <row r="108" spans="1:4" x14ac:dyDescent="0.35">
      <c r="A108" s="71" t="s">
        <v>19</v>
      </c>
      <c r="B108" s="71" t="s">
        <v>63</v>
      </c>
      <c r="C108" s="71">
        <v>1332</v>
      </c>
      <c r="D108" s="71">
        <v>34</v>
      </c>
    </row>
    <row r="109" spans="1:4" x14ac:dyDescent="0.35">
      <c r="A109" s="71" t="s">
        <v>19</v>
      </c>
      <c r="B109" s="71" t="s">
        <v>64</v>
      </c>
      <c r="C109" s="71">
        <v>1490</v>
      </c>
      <c r="D109" s="71">
        <v>33</v>
      </c>
    </row>
    <row r="110" spans="1:4" x14ac:dyDescent="0.35">
      <c r="A110" s="71" t="s">
        <v>19</v>
      </c>
      <c r="B110" s="71" t="s">
        <v>65</v>
      </c>
      <c r="C110" s="71">
        <v>1630</v>
      </c>
      <c r="D110" s="71">
        <v>36</v>
      </c>
    </row>
    <row r="111" spans="1:4" x14ac:dyDescent="0.35">
      <c r="A111" s="71" t="s">
        <v>19</v>
      </c>
      <c r="B111" s="71" t="s">
        <v>66</v>
      </c>
      <c r="C111" s="71">
        <v>1572</v>
      </c>
      <c r="D111" s="71">
        <v>41</v>
      </c>
    </row>
    <row r="112" spans="1:4" x14ac:dyDescent="0.35">
      <c r="A112" s="71" t="s">
        <v>19</v>
      </c>
      <c r="B112" s="71" t="s">
        <v>67</v>
      </c>
      <c r="C112" s="71">
        <v>1624</v>
      </c>
      <c r="D112" s="71">
        <v>26</v>
      </c>
    </row>
    <row r="113" spans="1:4" x14ac:dyDescent="0.35">
      <c r="A113" s="71" t="s">
        <v>19</v>
      </c>
      <c r="B113" s="71" t="s">
        <v>68</v>
      </c>
      <c r="C113" s="71">
        <v>1828</v>
      </c>
      <c r="D113" s="71">
        <v>37</v>
      </c>
    </row>
    <row r="114" spans="1:4" x14ac:dyDescent="0.35">
      <c r="A114" s="71" t="s">
        <v>19</v>
      </c>
      <c r="B114" s="71" t="s">
        <v>69</v>
      </c>
      <c r="C114" s="71">
        <v>2077</v>
      </c>
      <c r="D114" s="71">
        <v>43</v>
      </c>
    </row>
    <row r="115" spans="1:4" x14ac:dyDescent="0.35">
      <c r="A115" s="71" t="s">
        <v>19</v>
      </c>
      <c r="B115" s="71" t="s">
        <v>70</v>
      </c>
      <c r="C115" s="71">
        <v>2197</v>
      </c>
      <c r="D115" s="71">
        <v>42</v>
      </c>
    </row>
    <row r="116" spans="1:4" x14ac:dyDescent="0.35">
      <c r="A116" s="71" t="s">
        <v>19</v>
      </c>
      <c r="B116" s="71" t="s">
        <v>71</v>
      </c>
      <c r="C116" s="71">
        <v>1762</v>
      </c>
      <c r="D116" s="71">
        <v>27</v>
      </c>
    </row>
    <row r="117" spans="1:4" x14ac:dyDescent="0.35">
      <c r="A117" s="71" t="s">
        <v>19</v>
      </c>
      <c r="B117" s="71" t="s">
        <v>72</v>
      </c>
      <c r="C117" s="71">
        <v>1558</v>
      </c>
      <c r="D117" s="71">
        <v>36</v>
      </c>
    </row>
    <row r="118" spans="1:4" x14ac:dyDescent="0.35">
      <c r="A118" s="71" t="s">
        <v>19</v>
      </c>
      <c r="B118" s="71" t="s">
        <v>73</v>
      </c>
      <c r="C118" s="71">
        <v>1261</v>
      </c>
      <c r="D118" s="71">
        <v>30</v>
      </c>
    </row>
    <row r="119" spans="1:4" x14ac:dyDescent="0.35">
      <c r="A119" s="71" t="s">
        <v>19</v>
      </c>
      <c r="B119" s="71" t="s">
        <v>74</v>
      </c>
      <c r="C119" s="71">
        <v>1097</v>
      </c>
      <c r="D119" s="71">
        <v>23</v>
      </c>
    </row>
    <row r="120" spans="1:4" x14ac:dyDescent="0.35">
      <c r="A120" s="71" t="s">
        <v>19</v>
      </c>
      <c r="B120" s="71" t="s">
        <v>75</v>
      </c>
      <c r="C120" s="71">
        <v>1038</v>
      </c>
      <c r="D120" s="71">
        <v>30</v>
      </c>
    </row>
    <row r="121" spans="1:4" x14ac:dyDescent="0.35">
      <c r="A121" s="71" t="s">
        <v>19</v>
      </c>
      <c r="B121" s="71" t="s">
        <v>76</v>
      </c>
      <c r="C121" s="71">
        <v>854</v>
      </c>
      <c r="D121" s="71">
        <v>31</v>
      </c>
    </row>
    <row r="122" spans="1:4" x14ac:dyDescent="0.35">
      <c r="A122" s="71" t="s">
        <v>20</v>
      </c>
      <c r="B122" s="71" t="s">
        <v>77</v>
      </c>
      <c r="C122" s="71">
        <v>748</v>
      </c>
      <c r="D122" s="71">
        <v>29</v>
      </c>
    </row>
    <row r="123" spans="1:4" x14ac:dyDescent="0.35">
      <c r="A123" s="71" t="s">
        <v>20</v>
      </c>
      <c r="B123" s="71" t="s">
        <v>54</v>
      </c>
      <c r="C123" s="71">
        <v>583</v>
      </c>
      <c r="D123" s="71">
        <v>22</v>
      </c>
    </row>
    <row r="124" spans="1:4" x14ac:dyDescent="0.35">
      <c r="A124" s="71" t="s">
        <v>20</v>
      </c>
      <c r="B124" s="71" t="s">
        <v>55</v>
      </c>
      <c r="C124" s="71">
        <v>437</v>
      </c>
      <c r="D124" s="71">
        <v>24</v>
      </c>
    </row>
    <row r="125" spans="1:4" x14ac:dyDescent="0.35">
      <c r="A125" s="71" t="s">
        <v>20</v>
      </c>
      <c r="B125" s="71" t="s">
        <v>56</v>
      </c>
      <c r="C125" s="71">
        <v>440</v>
      </c>
      <c r="D125" s="71">
        <v>12</v>
      </c>
    </row>
    <row r="126" spans="1:4" x14ac:dyDescent="0.35">
      <c r="A126" s="71" t="s">
        <v>20</v>
      </c>
      <c r="B126" s="71" t="s">
        <v>57</v>
      </c>
      <c r="C126" s="71">
        <v>383</v>
      </c>
      <c r="D126" s="71">
        <v>17</v>
      </c>
    </row>
    <row r="127" spans="1:4" x14ac:dyDescent="0.35">
      <c r="A127" s="71" t="s">
        <v>20</v>
      </c>
      <c r="B127" s="71" t="s">
        <v>58</v>
      </c>
      <c r="C127" s="71">
        <v>460</v>
      </c>
      <c r="D127" s="71">
        <v>23</v>
      </c>
    </row>
    <row r="128" spans="1:4" x14ac:dyDescent="0.35">
      <c r="A128" s="71" t="s">
        <v>20</v>
      </c>
      <c r="B128" s="71" t="s">
        <v>59</v>
      </c>
      <c r="C128" s="71">
        <v>732</v>
      </c>
      <c r="D128" s="71">
        <v>21</v>
      </c>
    </row>
    <row r="129" spans="1:4" x14ac:dyDescent="0.35">
      <c r="A129" s="71" t="s">
        <v>20</v>
      </c>
      <c r="B129" s="71" t="s">
        <v>60</v>
      </c>
      <c r="C129" s="71">
        <v>1269</v>
      </c>
      <c r="D129" s="71">
        <v>29</v>
      </c>
    </row>
    <row r="130" spans="1:4" x14ac:dyDescent="0.35">
      <c r="A130" s="71" t="s">
        <v>20</v>
      </c>
      <c r="B130" s="71" t="s">
        <v>61</v>
      </c>
      <c r="C130" s="71">
        <v>1742</v>
      </c>
      <c r="D130" s="71">
        <v>16</v>
      </c>
    </row>
    <row r="131" spans="1:4" x14ac:dyDescent="0.35">
      <c r="A131" s="71" t="s">
        <v>20</v>
      </c>
      <c r="B131" s="71" t="s">
        <v>62</v>
      </c>
      <c r="C131" s="71">
        <v>1545</v>
      </c>
      <c r="D131" s="71">
        <v>27</v>
      </c>
    </row>
    <row r="132" spans="1:4" x14ac:dyDescent="0.35">
      <c r="A132" s="71" t="s">
        <v>20</v>
      </c>
      <c r="B132" s="71" t="s">
        <v>63</v>
      </c>
      <c r="C132" s="71">
        <v>1379</v>
      </c>
      <c r="D132" s="71">
        <v>29</v>
      </c>
    </row>
    <row r="133" spans="1:4" x14ac:dyDescent="0.35">
      <c r="A133" s="71" t="s">
        <v>20</v>
      </c>
      <c r="B133" s="71" t="s">
        <v>64</v>
      </c>
      <c r="C133" s="71">
        <v>1571</v>
      </c>
      <c r="D133" s="71">
        <v>33</v>
      </c>
    </row>
    <row r="134" spans="1:4" x14ac:dyDescent="0.35">
      <c r="A134" s="71" t="s">
        <v>20</v>
      </c>
      <c r="B134" s="71" t="s">
        <v>65</v>
      </c>
      <c r="C134" s="71">
        <v>1685</v>
      </c>
      <c r="D134" s="71">
        <v>43</v>
      </c>
    </row>
    <row r="135" spans="1:4" x14ac:dyDescent="0.35">
      <c r="A135" s="71" t="s">
        <v>20</v>
      </c>
      <c r="B135" s="71" t="s">
        <v>66</v>
      </c>
      <c r="C135" s="71">
        <v>1709</v>
      </c>
      <c r="D135" s="71">
        <v>31</v>
      </c>
    </row>
    <row r="136" spans="1:4" x14ac:dyDescent="0.35">
      <c r="A136" s="71" t="s">
        <v>20</v>
      </c>
      <c r="B136" s="71" t="s">
        <v>67</v>
      </c>
      <c r="C136" s="71">
        <v>1805</v>
      </c>
      <c r="D136" s="71">
        <v>48</v>
      </c>
    </row>
    <row r="137" spans="1:4" x14ac:dyDescent="0.35">
      <c r="A137" s="71" t="s">
        <v>20</v>
      </c>
      <c r="B137" s="71" t="s">
        <v>68</v>
      </c>
      <c r="C137" s="71">
        <v>1967</v>
      </c>
      <c r="D137" s="71">
        <v>40</v>
      </c>
    </row>
    <row r="138" spans="1:4" x14ac:dyDescent="0.35">
      <c r="A138" s="71" t="s">
        <v>20</v>
      </c>
      <c r="B138" s="71" t="s">
        <v>69</v>
      </c>
      <c r="C138" s="71">
        <v>2064</v>
      </c>
      <c r="D138" s="71">
        <v>47</v>
      </c>
    </row>
    <row r="139" spans="1:4" x14ac:dyDescent="0.35">
      <c r="A139" s="71" t="s">
        <v>20</v>
      </c>
      <c r="B139" s="71" t="s">
        <v>70</v>
      </c>
      <c r="C139" s="71">
        <v>2173</v>
      </c>
      <c r="D139" s="71">
        <v>45</v>
      </c>
    </row>
    <row r="140" spans="1:4" x14ac:dyDescent="0.35">
      <c r="A140" s="71" t="s">
        <v>20</v>
      </c>
      <c r="B140" s="71" t="s">
        <v>71</v>
      </c>
      <c r="C140" s="71">
        <v>1943</v>
      </c>
      <c r="D140" s="71">
        <v>33</v>
      </c>
    </row>
    <row r="141" spans="1:4" x14ac:dyDescent="0.35">
      <c r="A141" s="71" t="s">
        <v>20</v>
      </c>
      <c r="B141" s="71" t="s">
        <v>72</v>
      </c>
      <c r="C141" s="71">
        <v>1682</v>
      </c>
      <c r="D141" s="71">
        <v>32</v>
      </c>
    </row>
    <row r="142" spans="1:4" x14ac:dyDescent="0.35">
      <c r="A142" s="71" t="s">
        <v>20</v>
      </c>
      <c r="B142" s="71" t="s">
        <v>73</v>
      </c>
      <c r="C142" s="71">
        <v>1333</v>
      </c>
      <c r="D142" s="71">
        <v>34</v>
      </c>
    </row>
    <row r="143" spans="1:4" x14ac:dyDescent="0.35">
      <c r="A143" s="71" t="s">
        <v>20</v>
      </c>
      <c r="B143" s="71" t="s">
        <v>74</v>
      </c>
      <c r="C143" s="71">
        <v>1221</v>
      </c>
      <c r="D143" s="71">
        <v>29</v>
      </c>
    </row>
    <row r="144" spans="1:4" x14ac:dyDescent="0.35">
      <c r="A144" s="71" t="s">
        <v>20</v>
      </c>
      <c r="B144" s="71" t="s">
        <v>75</v>
      </c>
      <c r="C144" s="71">
        <v>1089</v>
      </c>
      <c r="D144" s="71">
        <v>30</v>
      </c>
    </row>
    <row r="145" spans="1:4" x14ac:dyDescent="0.35">
      <c r="A145" s="71" t="s">
        <v>20</v>
      </c>
      <c r="B145" s="71" t="s">
        <v>76</v>
      </c>
      <c r="C145" s="71">
        <v>931</v>
      </c>
      <c r="D145" s="71">
        <v>29</v>
      </c>
    </row>
    <row r="146" spans="1:4" x14ac:dyDescent="0.35">
      <c r="A146" s="71" t="s">
        <v>21</v>
      </c>
      <c r="B146" s="71" t="s">
        <v>77</v>
      </c>
      <c r="C146" s="71">
        <v>740</v>
      </c>
      <c r="D146" s="71">
        <v>17</v>
      </c>
    </row>
    <row r="147" spans="1:4" x14ac:dyDescent="0.35">
      <c r="A147" s="71" t="s">
        <v>21</v>
      </c>
      <c r="B147" s="71" t="s">
        <v>54</v>
      </c>
      <c r="C147" s="71">
        <v>595</v>
      </c>
      <c r="D147" s="71">
        <v>17</v>
      </c>
    </row>
    <row r="148" spans="1:4" x14ac:dyDescent="0.35">
      <c r="A148" s="71" t="s">
        <v>21</v>
      </c>
      <c r="B148" s="71" t="s">
        <v>55</v>
      </c>
      <c r="C148" s="71">
        <v>476</v>
      </c>
      <c r="D148" s="71">
        <v>10</v>
      </c>
    </row>
    <row r="149" spans="1:4" x14ac:dyDescent="0.35">
      <c r="A149" s="71" t="s">
        <v>21</v>
      </c>
      <c r="B149" s="71" t="s">
        <v>56</v>
      </c>
      <c r="C149" s="71">
        <v>402</v>
      </c>
      <c r="D149" s="71">
        <v>15</v>
      </c>
    </row>
    <row r="150" spans="1:4" x14ac:dyDescent="0.35">
      <c r="A150" s="71" t="s">
        <v>21</v>
      </c>
      <c r="B150" s="71" t="s">
        <v>57</v>
      </c>
      <c r="C150" s="71">
        <v>361</v>
      </c>
      <c r="D150" s="71">
        <v>17</v>
      </c>
    </row>
    <row r="151" spans="1:4" x14ac:dyDescent="0.35">
      <c r="A151" s="71" t="s">
        <v>21</v>
      </c>
      <c r="B151" s="71" t="s">
        <v>58</v>
      </c>
      <c r="C151" s="71">
        <v>479</v>
      </c>
      <c r="D151" s="71">
        <v>22</v>
      </c>
    </row>
    <row r="152" spans="1:4" x14ac:dyDescent="0.35">
      <c r="A152" s="71" t="s">
        <v>21</v>
      </c>
      <c r="B152" s="71" t="s">
        <v>59</v>
      </c>
      <c r="C152" s="71">
        <v>737</v>
      </c>
      <c r="D152" s="71">
        <v>17</v>
      </c>
    </row>
    <row r="153" spans="1:4" x14ac:dyDescent="0.35">
      <c r="A153" s="71" t="s">
        <v>21</v>
      </c>
      <c r="B153" s="71" t="s">
        <v>60</v>
      </c>
      <c r="C153" s="71">
        <v>1210</v>
      </c>
      <c r="D153" s="71">
        <v>30</v>
      </c>
    </row>
    <row r="154" spans="1:4" x14ac:dyDescent="0.35">
      <c r="A154" s="71" t="s">
        <v>21</v>
      </c>
      <c r="B154" s="71" t="s">
        <v>61</v>
      </c>
      <c r="C154" s="71">
        <v>1651</v>
      </c>
      <c r="D154" s="71">
        <v>30</v>
      </c>
    </row>
    <row r="155" spans="1:4" x14ac:dyDescent="0.35">
      <c r="A155" s="71" t="s">
        <v>21</v>
      </c>
      <c r="B155" s="71" t="s">
        <v>62</v>
      </c>
      <c r="C155" s="71">
        <v>1330</v>
      </c>
      <c r="D155" s="71">
        <v>31</v>
      </c>
    </row>
    <row r="156" spans="1:4" x14ac:dyDescent="0.35">
      <c r="A156" s="71" t="s">
        <v>21</v>
      </c>
      <c r="B156" s="71" t="s">
        <v>63</v>
      </c>
      <c r="C156" s="71">
        <v>1360</v>
      </c>
      <c r="D156" s="71">
        <v>27</v>
      </c>
    </row>
    <row r="157" spans="1:4" x14ac:dyDescent="0.35">
      <c r="A157" s="71" t="s">
        <v>21</v>
      </c>
      <c r="B157" s="71" t="s">
        <v>64</v>
      </c>
      <c r="C157" s="71">
        <v>1423</v>
      </c>
      <c r="D157" s="71">
        <v>23</v>
      </c>
    </row>
    <row r="158" spans="1:4" x14ac:dyDescent="0.35">
      <c r="A158" s="71" t="s">
        <v>21</v>
      </c>
      <c r="B158" s="71" t="s">
        <v>65</v>
      </c>
      <c r="C158" s="71">
        <v>1552</v>
      </c>
      <c r="D158" s="71">
        <v>29</v>
      </c>
    </row>
    <row r="159" spans="1:4" x14ac:dyDescent="0.35">
      <c r="A159" s="71" t="s">
        <v>21</v>
      </c>
      <c r="B159" s="71" t="s">
        <v>66</v>
      </c>
      <c r="C159" s="71">
        <v>1582</v>
      </c>
      <c r="D159" s="71">
        <v>32</v>
      </c>
    </row>
    <row r="160" spans="1:4" x14ac:dyDescent="0.35">
      <c r="A160" s="71" t="s">
        <v>21</v>
      </c>
      <c r="B160" s="71" t="s">
        <v>67</v>
      </c>
      <c r="C160" s="71">
        <v>1702</v>
      </c>
      <c r="D160" s="71">
        <v>35</v>
      </c>
    </row>
    <row r="161" spans="1:4" x14ac:dyDescent="0.35">
      <c r="A161" s="71" t="s">
        <v>21</v>
      </c>
      <c r="B161" s="71" t="s">
        <v>68</v>
      </c>
      <c r="C161" s="71">
        <v>1945</v>
      </c>
      <c r="D161" s="71">
        <v>49</v>
      </c>
    </row>
    <row r="162" spans="1:4" x14ac:dyDescent="0.35">
      <c r="A162" s="71" t="s">
        <v>21</v>
      </c>
      <c r="B162" s="71" t="s">
        <v>69</v>
      </c>
      <c r="C162" s="71">
        <v>1981</v>
      </c>
      <c r="D162" s="71">
        <v>49</v>
      </c>
    </row>
    <row r="163" spans="1:4" x14ac:dyDescent="0.35">
      <c r="A163" s="71" t="s">
        <v>21</v>
      </c>
      <c r="B163" s="71" t="s">
        <v>70</v>
      </c>
      <c r="C163" s="71">
        <v>2123</v>
      </c>
      <c r="D163" s="71">
        <v>29</v>
      </c>
    </row>
    <row r="164" spans="1:4" x14ac:dyDescent="0.35">
      <c r="A164" s="71" t="s">
        <v>21</v>
      </c>
      <c r="B164" s="71" t="s">
        <v>71</v>
      </c>
      <c r="C164" s="71">
        <v>1979</v>
      </c>
      <c r="D164" s="71">
        <v>28</v>
      </c>
    </row>
    <row r="165" spans="1:4" x14ac:dyDescent="0.35">
      <c r="A165" s="71" t="s">
        <v>21</v>
      </c>
      <c r="B165" s="71" t="s">
        <v>72</v>
      </c>
      <c r="C165" s="71">
        <v>1669</v>
      </c>
      <c r="D165" s="71">
        <v>24</v>
      </c>
    </row>
    <row r="166" spans="1:4" x14ac:dyDescent="0.35">
      <c r="A166" s="71" t="s">
        <v>21</v>
      </c>
      <c r="B166" s="71" t="s">
        <v>73</v>
      </c>
      <c r="C166" s="71">
        <v>1321</v>
      </c>
      <c r="D166" s="71">
        <v>34</v>
      </c>
    </row>
    <row r="167" spans="1:4" x14ac:dyDescent="0.35">
      <c r="A167" s="71" t="s">
        <v>21</v>
      </c>
      <c r="B167" s="71" t="s">
        <v>74</v>
      </c>
      <c r="C167" s="71">
        <v>1242</v>
      </c>
      <c r="D167" s="71">
        <v>24</v>
      </c>
    </row>
    <row r="168" spans="1:4" x14ac:dyDescent="0.35">
      <c r="A168" s="71" t="s">
        <v>21</v>
      </c>
      <c r="B168" s="71" t="s">
        <v>75</v>
      </c>
      <c r="C168" s="71">
        <v>1134</v>
      </c>
      <c r="D168" s="71">
        <v>31</v>
      </c>
    </row>
    <row r="169" spans="1:4" x14ac:dyDescent="0.35">
      <c r="A169" s="71" t="s">
        <v>21</v>
      </c>
      <c r="B169" s="71" t="s">
        <v>76</v>
      </c>
      <c r="C169" s="71">
        <v>925</v>
      </c>
      <c r="D169" s="71">
        <v>13</v>
      </c>
    </row>
    <row r="170" spans="1:4" x14ac:dyDescent="0.35">
      <c r="A170" s="71" t="s">
        <v>51</v>
      </c>
      <c r="B170" s="71" t="s">
        <v>77</v>
      </c>
      <c r="C170" s="71">
        <v>785</v>
      </c>
      <c r="D170" s="71">
        <v>22</v>
      </c>
    </row>
    <row r="171" spans="1:4" x14ac:dyDescent="0.35">
      <c r="A171" s="71" t="s">
        <v>51</v>
      </c>
      <c r="B171" s="71" t="s">
        <v>54</v>
      </c>
      <c r="C171" s="71">
        <v>611</v>
      </c>
      <c r="D171" s="71">
        <v>25</v>
      </c>
    </row>
    <row r="172" spans="1:4" x14ac:dyDescent="0.35">
      <c r="A172" s="71" t="s">
        <v>51</v>
      </c>
      <c r="B172" s="71" t="s">
        <v>55</v>
      </c>
      <c r="C172" s="71">
        <v>447</v>
      </c>
      <c r="D172" s="71">
        <v>10</v>
      </c>
    </row>
    <row r="173" spans="1:4" x14ac:dyDescent="0.35">
      <c r="A173" s="71" t="s">
        <v>51</v>
      </c>
      <c r="B173" s="71" t="s">
        <v>56</v>
      </c>
      <c r="C173" s="71">
        <v>404</v>
      </c>
      <c r="D173" s="71">
        <v>23</v>
      </c>
    </row>
    <row r="174" spans="1:4" x14ac:dyDescent="0.35">
      <c r="A174" s="71" t="s">
        <v>51</v>
      </c>
      <c r="B174" s="71" t="s">
        <v>57</v>
      </c>
      <c r="C174" s="71">
        <v>378</v>
      </c>
      <c r="D174" s="71">
        <v>18</v>
      </c>
    </row>
    <row r="175" spans="1:4" x14ac:dyDescent="0.35">
      <c r="A175" s="71" t="s">
        <v>51</v>
      </c>
      <c r="B175" s="71" t="s">
        <v>58</v>
      </c>
      <c r="C175" s="71">
        <v>502</v>
      </c>
      <c r="D175" s="71">
        <v>22</v>
      </c>
    </row>
    <row r="176" spans="1:4" x14ac:dyDescent="0.35">
      <c r="A176" s="71" t="s">
        <v>51</v>
      </c>
      <c r="B176" s="71" t="s">
        <v>59</v>
      </c>
      <c r="C176" s="71">
        <v>716</v>
      </c>
      <c r="D176" s="71">
        <v>25</v>
      </c>
    </row>
    <row r="177" spans="1:4" x14ac:dyDescent="0.35">
      <c r="A177" s="71" t="s">
        <v>51</v>
      </c>
      <c r="B177" s="71" t="s">
        <v>60</v>
      </c>
      <c r="C177" s="71">
        <v>1249</v>
      </c>
      <c r="D177" s="71">
        <v>31</v>
      </c>
    </row>
    <row r="178" spans="1:4" x14ac:dyDescent="0.35">
      <c r="A178" s="71" t="s">
        <v>51</v>
      </c>
      <c r="B178" s="71" t="s">
        <v>61</v>
      </c>
      <c r="C178" s="71">
        <v>1612</v>
      </c>
      <c r="D178" s="71">
        <v>32</v>
      </c>
    </row>
    <row r="179" spans="1:4" x14ac:dyDescent="0.35">
      <c r="A179" s="71" t="s">
        <v>51</v>
      </c>
      <c r="B179" s="71" t="s">
        <v>62</v>
      </c>
      <c r="C179" s="71">
        <v>1343</v>
      </c>
      <c r="D179" s="71">
        <v>21</v>
      </c>
    </row>
    <row r="180" spans="1:4" x14ac:dyDescent="0.35">
      <c r="A180" s="71" t="s">
        <v>51</v>
      </c>
      <c r="B180" s="71" t="s">
        <v>63</v>
      </c>
      <c r="C180" s="71">
        <v>1326</v>
      </c>
      <c r="D180" s="71">
        <v>27</v>
      </c>
    </row>
    <row r="181" spans="1:4" x14ac:dyDescent="0.35">
      <c r="A181" s="71" t="s">
        <v>51</v>
      </c>
      <c r="B181" s="71" t="s">
        <v>64</v>
      </c>
      <c r="C181" s="71">
        <v>1423</v>
      </c>
      <c r="D181" s="71">
        <v>33</v>
      </c>
    </row>
    <row r="182" spans="1:4" x14ac:dyDescent="0.35">
      <c r="A182" s="71" t="s">
        <v>51</v>
      </c>
      <c r="B182" s="71" t="s">
        <v>65</v>
      </c>
      <c r="C182" s="71">
        <v>1606</v>
      </c>
      <c r="D182" s="71">
        <v>36</v>
      </c>
    </row>
    <row r="183" spans="1:4" x14ac:dyDescent="0.35">
      <c r="A183" s="71" t="s">
        <v>51</v>
      </c>
      <c r="B183" s="71" t="s">
        <v>66</v>
      </c>
      <c r="C183" s="71">
        <v>1573</v>
      </c>
      <c r="D183" s="71">
        <v>35</v>
      </c>
    </row>
    <row r="184" spans="1:4" x14ac:dyDescent="0.35">
      <c r="A184" s="71" t="s">
        <v>51</v>
      </c>
      <c r="B184" s="71" t="s">
        <v>67</v>
      </c>
      <c r="C184" s="71">
        <v>1712</v>
      </c>
      <c r="D184" s="71">
        <v>45</v>
      </c>
    </row>
    <row r="185" spans="1:4" x14ac:dyDescent="0.35">
      <c r="A185" s="71" t="s">
        <v>51</v>
      </c>
      <c r="B185" s="71" t="s">
        <v>68</v>
      </c>
      <c r="C185" s="71">
        <v>1871</v>
      </c>
      <c r="D185" s="71">
        <v>49</v>
      </c>
    </row>
    <row r="186" spans="1:4" x14ac:dyDescent="0.35">
      <c r="A186" s="71" t="s">
        <v>51</v>
      </c>
      <c r="B186" s="71" t="s">
        <v>69</v>
      </c>
      <c r="C186" s="71">
        <v>2015</v>
      </c>
      <c r="D186" s="71">
        <v>36</v>
      </c>
    </row>
    <row r="187" spans="1:4" x14ac:dyDescent="0.35">
      <c r="A187" s="71" t="s">
        <v>51</v>
      </c>
      <c r="B187" s="71" t="s">
        <v>70</v>
      </c>
      <c r="C187" s="71">
        <v>2163</v>
      </c>
      <c r="D187" s="71">
        <v>33</v>
      </c>
    </row>
    <row r="188" spans="1:4" x14ac:dyDescent="0.35">
      <c r="A188" s="71" t="s">
        <v>51</v>
      </c>
      <c r="B188" s="71" t="s">
        <v>71</v>
      </c>
      <c r="C188" s="71">
        <v>1938</v>
      </c>
      <c r="D188" s="71">
        <v>25</v>
      </c>
    </row>
    <row r="189" spans="1:4" x14ac:dyDescent="0.35">
      <c r="A189" s="71" t="s">
        <v>51</v>
      </c>
      <c r="B189" s="71" t="s">
        <v>72</v>
      </c>
      <c r="C189" s="71">
        <v>1673</v>
      </c>
      <c r="D189" s="71">
        <v>37</v>
      </c>
    </row>
    <row r="190" spans="1:4" x14ac:dyDescent="0.35">
      <c r="A190" s="71" t="s">
        <v>51</v>
      </c>
      <c r="B190" s="71" t="s">
        <v>73</v>
      </c>
      <c r="C190" s="71">
        <v>1388</v>
      </c>
      <c r="D190" s="71">
        <v>38</v>
      </c>
    </row>
    <row r="191" spans="1:4" x14ac:dyDescent="0.35">
      <c r="A191" s="71" t="s">
        <v>51</v>
      </c>
      <c r="B191" s="71" t="s">
        <v>74</v>
      </c>
      <c r="C191" s="71">
        <v>1162</v>
      </c>
      <c r="D191" s="71">
        <v>35</v>
      </c>
    </row>
    <row r="192" spans="1:4" x14ac:dyDescent="0.35">
      <c r="A192" s="71" t="s">
        <v>51</v>
      </c>
      <c r="B192" s="71" t="s">
        <v>75</v>
      </c>
      <c r="C192" s="71">
        <v>1189</v>
      </c>
      <c r="D192" s="71">
        <v>36</v>
      </c>
    </row>
    <row r="193" spans="1:4" x14ac:dyDescent="0.35">
      <c r="A193" s="71" t="s">
        <v>51</v>
      </c>
      <c r="B193" s="71" t="s">
        <v>76</v>
      </c>
      <c r="C193" s="71">
        <v>963</v>
      </c>
      <c r="D193" s="71">
        <v>44</v>
      </c>
    </row>
    <row r="194" spans="1:4" x14ac:dyDescent="0.35">
      <c r="A194" s="71" t="s">
        <v>52</v>
      </c>
      <c r="B194" s="71" t="s">
        <v>77</v>
      </c>
      <c r="C194" s="71">
        <v>834</v>
      </c>
      <c r="D194" s="71">
        <v>32</v>
      </c>
    </row>
    <row r="195" spans="1:4" x14ac:dyDescent="0.35">
      <c r="A195" s="71" t="s">
        <v>52</v>
      </c>
      <c r="B195" s="71" t="s">
        <v>54</v>
      </c>
      <c r="C195" s="71">
        <v>604</v>
      </c>
      <c r="D195" s="71">
        <v>23</v>
      </c>
    </row>
    <row r="196" spans="1:4" x14ac:dyDescent="0.35">
      <c r="A196" s="71" t="s">
        <v>52</v>
      </c>
      <c r="B196" s="71" t="s">
        <v>55</v>
      </c>
      <c r="C196" s="71">
        <v>476</v>
      </c>
      <c r="D196" s="71">
        <v>26</v>
      </c>
    </row>
    <row r="197" spans="1:4" x14ac:dyDescent="0.35">
      <c r="A197" s="71" t="s">
        <v>52</v>
      </c>
      <c r="B197" s="71" t="s">
        <v>56</v>
      </c>
      <c r="C197" s="71">
        <v>408</v>
      </c>
      <c r="D197" s="71">
        <v>9</v>
      </c>
    </row>
    <row r="198" spans="1:4" x14ac:dyDescent="0.35">
      <c r="A198" s="71" t="s">
        <v>52</v>
      </c>
      <c r="B198" s="71" t="s">
        <v>57</v>
      </c>
      <c r="C198" s="71">
        <v>407</v>
      </c>
      <c r="D198" s="71">
        <v>8</v>
      </c>
    </row>
    <row r="199" spans="1:4" x14ac:dyDescent="0.35">
      <c r="A199" s="71" t="s">
        <v>52</v>
      </c>
      <c r="B199" s="71" t="s">
        <v>58</v>
      </c>
      <c r="C199" s="71">
        <v>500</v>
      </c>
      <c r="D199" s="71">
        <v>24</v>
      </c>
    </row>
    <row r="200" spans="1:4" x14ac:dyDescent="0.35">
      <c r="A200" s="71" t="s">
        <v>52</v>
      </c>
      <c r="B200" s="71" t="s">
        <v>59</v>
      </c>
      <c r="C200" s="71">
        <v>718</v>
      </c>
      <c r="D200" s="71">
        <v>19</v>
      </c>
    </row>
    <row r="201" spans="1:4" x14ac:dyDescent="0.35">
      <c r="A201" s="71" t="s">
        <v>52</v>
      </c>
      <c r="B201" s="71" t="s">
        <v>60</v>
      </c>
      <c r="C201" s="71">
        <v>1200</v>
      </c>
      <c r="D201" s="71">
        <v>29</v>
      </c>
    </row>
    <row r="202" spans="1:4" x14ac:dyDescent="0.35">
      <c r="A202" s="71" t="s">
        <v>52</v>
      </c>
      <c r="B202" s="71" t="s">
        <v>61</v>
      </c>
      <c r="C202" s="71">
        <v>1592</v>
      </c>
      <c r="D202" s="71">
        <v>23</v>
      </c>
    </row>
    <row r="203" spans="1:4" x14ac:dyDescent="0.35">
      <c r="A203" s="71" t="s">
        <v>52</v>
      </c>
      <c r="B203" s="71" t="s">
        <v>62</v>
      </c>
      <c r="C203" s="71">
        <v>1428</v>
      </c>
      <c r="D203" s="71">
        <v>25</v>
      </c>
    </row>
    <row r="204" spans="1:4" x14ac:dyDescent="0.35">
      <c r="A204" s="71" t="s">
        <v>52</v>
      </c>
      <c r="B204" s="71" t="s">
        <v>63</v>
      </c>
      <c r="C204" s="71">
        <v>1390</v>
      </c>
      <c r="D204" s="71">
        <v>20</v>
      </c>
    </row>
    <row r="205" spans="1:4" x14ac:dyDescent="0.35">
      <c r="A205" s="71" t="s">
        <v>52</v>
      </c>
      <c r="B205" s="71" t="s">
        <v>64</v>
      </c>
      <c r="C205" s="71">
        <v>1481</v>
      </c>
      <c r="D205" s="71">
        <v>32</v>
      </c>
    </row>
    <row r="206" spans="1:4" x14ac:dyDescent="0.35">
      <c r="A206" s="71" t="s">
        <v>52</v>
      </c>
      <c r="B206" s="71" t="s">
        <v>65</v>
      </c>
      <c r="C206" s="71">
        <v>1641</v>
      </c>
      <c r="D206" s="71">
        <v>31</v>
      </c>
    </row>
    <row r="207" spans="1:4" x14ac:dyDescent="0.35">
      <c r="A207" s="71" t="s">
        <v>52</v>
      </c>
      <c r="B207" s="71" t="s">
        <v>66</v>
      </c>
      <c r="C207" s="71">
        <v>1669</v>
      </c>
      <c r="D207" s="71">
        <v>33</v>
      </c>
    </row>
    <row r="208" spans="1:4" x14ac:dyDescent="0.35">
      <c r="A208" s="71" t="s">
        <v>52</v>
      </c>
      <c r="B208" s="71" t="s">
        <v>67</v>
      </c>
      <c r="C208" s="71">
        <v>1825</v>
      </c>
      <c r="D208" s="71">
        <v>27</v>
      </c>
    </row>
    <row r="209" spans="1:4" x14ac:dyDescent="0.35">
      <c r="A209" s="71" t="s">
        <v>52</v>
      </c>
      <c r="B209" s="71" t="s">
        <v>68</v>
      </c>
      <c r="C209" s="71">
        <v>1976</v>
      </c>
      <c r="D209" s="71">
        <v>25</v>
      </c>
    </row>
    <row r="210" spans="1:4" x14ac:dyDescent="0.35">
      <c r="A210" s="71" t="s">
        <v>52</v>
      </c>
      <c r="B210" s="71" t="s">
        <v>69</v>
      </c>
      <c r="C210" s="71">
        <v>2156</v>
      </c>
      <c r="D210" s="71">
        <v>33</v>
      </c>
    </row>
    <row r="211" spans="1:4" x14ac:dyDescent="0.35">
      <c r="A211" s="71" t="s">
        <v>52</v>
      </c>
      <c r="B211" s="71" t="s">
        <v>70</v>
      </c>
      <c r="C211" s="71">
        <v>2304</v>
      </c>
      <c r="D211" s="71">
        <v>34</v>
      </c>
    </row>
    <row r="212" spans="1:4" x14ac:dyDescent="0.35">
      <c r="A212" s="71" t="s">
        <v>52</v>
      </c>
      <c r="B212" s="71" t="s">
        <v>71</v>
      </c>
      <c r="C212" s="71">
        <v>1999</v>
      </c>
      <c r="D212" s="71">
        <v>41</v>
      </c>
    </row>
    <row r="213" spans="1:4" x14ac:dyDescent="0.35">
      <c r="A213" s="71" t="s">
        <v>52</v>
      </c>
      <c r="B213" s="71" t="s">
        <v>72</v>
      </c>
      <c r="C213" s="71">
        <v>1651</v>
      </c>
      <c r="D213" s="71">
        <v>31</v>
      </c>
    </row>
    <row r="214" spans="1:4" x14ac:dyDescent="0.35">
      <c r="A214" s="71" t="s">
        <v>52</v>
      </c>
      <c r="B214" s="71" t="s">
        <v>73</v>
      </c>
      <c r="C214" s="71">
        <v>1318</v>
      </c>
      <c r="D214" s="71">
        <v>35</v>
      </c>
    </row>
    <row r="215" spans="1:4" x14ac:dyDescent="0.35">
      <c r="A215" s="71" t="s">
        <v>52</v>
      </c>
      <c r="B215" s="71" t="s">
        <v>74</v>
      </c>
      <c r="C215" s="71">
        <v>1237</v>
      </c>
      <c r="D215" s="71">
        <v>43</v>
      </c>
    </row>
    <row r="216" spans="1:4" x14ac:dyDescent="0.35">
      <c r="A216" s="71" t="s">
        <v>52</v>
      </c>
      <c r="B216" s="71" t="s">
        <v>75</v>
      </c>
      <c r="C216" s="71">
        <v>1243</v>
      </c>
      <c r="D216" s="71">
        <v>22</v>
      </c>
    </row>
    <row r="217" spans="1:4" x14ac:dyDescent="0.35">
      <c r="A217" s="71" t="s">
        <v>52</v>
      </c>
      <c r="B217" s="71" t="s">
        <v>76</v>
      </c>
      <c r="C217" s="71">
        <v>1055</v>
      </c>
      <c r="D217" s="71">
        <v>29</v>
      </c>
    </row>
    <row r="218" spans="1:4" x14ac:dyDescent="0.35">
      <c r="A218" s="71" t="s">
        <v>78</v>
      </c>
      <c r="B218" s="71" t="s">
        <v>77</v>
      </c>
      <c r="C218" s="71">
        <v>833</v>
      </c>
      <c r="D218" s="71">
        <v>19</v>
      </c>
    </row>
    <row r="219" spans="1:4" x14ac:dyDescent="0.35">
      <c r="A219" s="71" t="s">
        <v>78</v>
      </c>
      <c r="B219" s="71" t="s">
        <v>54</v>
      </c>
      <c r="C219" s="71">
        <v>653</v>
      </c>
      <c r="D219" s="71">
        <v>15</v>
      </c>
    </row>
    <row r="220" spans="1:4" x14ac:dyDescent="0.35">
      <c r="A220" s="71" t="s">
        <v>78</v>
      </c>
      <c r="B220" s="71" t="s">
        <v>55</v>
      </c>
      <c r="C220" s="71">
        <v>506</v>
      </c>
      <c r="D220" s="71">
        <v>15</v>
      </c>
    </row>
    <row r="221" spans="1:4" x14ac:dyDescent="0.35">
      <c r="A221" s="71" t="s">
        <v>78</v>
      </c>
      <c r="B221" s="71" t="s">
        <v>56</v>
      </c>
      <c r="C221" s="71">
        <v>447</v>
      </c>
      <c r="D221" s="71">
        <v>12</v>
      </c>
    </row>
    <row r="222" spans="1:4" x14ac:dyDescent="0.35">
      <c r="A222" s="71" t="s">
        <v>78</v>
      </c>
      <c r="B222" s="71" t="s">
        <v>57</v>
      </c>
      <c r="C222" s="71">
        <v>397</v>
      </c>
      <c r="D222" s="71">
        <v>9</v>
      </c>
    </row>
    <row r="223" spans="1:4" x14ac:dyDescent="0.35">
      <c r="A223" s="71" t="s">
        <v>78</v>
      </c>
      <c r="B223" s="71" t="s">
        <v>58</v>
      </c>
      <c r="C223" s="71">
        <v>545</v>
      </c>
      <c r="D223" s="71">
        <v>15</v>
      </c>
    </row>
    <row r="224" spans="1:4" x14ac:dyDescent="0.35">
      <c r="A224" s="71" t="s">
        <v>78</v>
      </c>
      <c r="B224" s="71" t="s">
        <v>59</v>
      </c>
      <c r="C224" s="71">
        <v>775</v>
      </c>
      <c r="D224" s="71">
        <v>32</v>
      </c>
    </row>
    <row r="225" spans="1:4" x14ac:dyDescent="0.35">
      <c r="A225" s="71" t="s">
        <v>78</v>
      </c>
      <c r="B225" s="71" t="s">
        <v>60</v>
      </c>
      <c r="C225" s="71">
        <v>1166</v>
      </c>
      <c r="D225" s="71">
        <v>12</v>
      </c>
    </row>
    <row r="226" spans="1:4" x14ac:dyDescent="0.35">
      <c r="A226" s="71" t="s">
        <v>78</v>
      </c>
      <c r="B226" s="71" t="s">
        <v>61</v>
      </c>
      <c r="C226" s="71">
        <v>1582</v>
      </c>
      <c r="D226" s="71">
        <v>26</v>
      </c>
    </row>
    <row r="227" spans="1:4" x14ac:dyDescent="0.35">
      <c r="A227" s="71" t="s">
        <v>78</v>
      </c>
      <c r="B227" s="71" t="s">
        <v>62</v>
      </c>
      <c r="C227" s="71">
        <v>1342</v>
      </c>
      <c r="D227" s="71">
        <v>24</v>
      </c>
    </row>
    <row r="228" spans="1:4" x14ac:dyDescent="0.35">
      <c r="A228" s="71" t="s">
        <v>78</v>
      </c>
      <c r="B228" s="71" t="s">
        <v>63</v>
      </c>
      <c r="C228" s="71">
        <v>1304</v>
      </c>
      <c r="D228" s="71">
        <v>33</v>
      </c>
    </row>
    <row r="229" spans="1:4" x14ac:dyDescent="0.35">
      <c r="A229" s="71" t="s">
        <v>78</v>
      </c>
      <c r="B229" s="71" t="s">
        <v>64</v>
      </c>
      <c r="C229" s="71">
        <v>1466</v>
      </c>
      <c r="D229" s="71">
        <v>35</v>
      </c>
    </row>
    <row r="230" spans="1:4" x14ac:dyDescent="0.35">
      <c r="A230" s="71" t="s">
        <v>78</v>
      </c>
      <c r="B230" s="71" t="s">
        <v>65</v>
      </c>
      <c r="C230" s="71">
        <v>1598</v>
      </c>
      <c r="D230" s="71">
        <v>36</v>
      </c>
    </row>
    <row r="231" spans="1:4" x14ac:dyDescent="0.35">
      <c r="A231" s="71" t="s">
        <v>78</v>
      </c>
      <c r="B231" s="71" t="s">
        <v>66</v>
      </c>
      <c r="C231" s="71">
        <v>1684</v>
      </c>
      <c r="D231" s="71">
        <v>41</v>
      </c>
    </row>
    <row r="232" spans="1:4" x14ac:dyDescent="0.35">
      <c r="A232" s="71" t="s">
        <v>78</v>
      </c>
      <c r="B232" s="71" t="s">
        <v>67</v>
      </c>
      <c r="C232" s="71">
        <v>1877</v>
      </c>
      <c r="D232" s="71">
        <v>42</v>
      </c>
    </row>
    <row r="233" spans="1:4" x14ac:dyDescent="0.35">
      <c r="A233" s="71" t="s">
        <v>78</v>
      </c>
      <c r="B233" s="71" t="s">
        <v>68</v>
      </c>
      <c r="C233" s="71">
        <v>1989</v>
      </c>
      <c r="D233" s="71">
        <v>32</v>
      </c>
    </row>
    <row r="234" spans="1:4" x14ac:dyDescent="0.35">
      <c r="A234" s="71" t="s">
        <v>78</v>
      </c>
      <c r="B234" s="71" t="s">
        <v>69</v>
      </c>
      <c r="C234" s="71">
        <v>2095</v>
      </c>
      <c r="D234" s="71">
        <v>33</v>
      </c>
    </row>
    <row r="235" spans="1:4" x14ac:dyDescent="0.35">
      <c r="A235" s="71" t="s">
        <v>78</v>
      </c>
      <c r="B235" s="71" t="s">
        <v>70</v>
      </c>
      <c r="C235" s="71">
        <v>2150</v>
      </c>
      <c r="D235" s="71">
        <v>36</v>
      </c>
    </row>
    <row r="236" spans="1:4" x14ac:dyDescent="0.35">
      <c r="A236" s="71" t="s">
        <v>78</v>
      </c>
      <c r="B236" s="71" t="s">
        <v>71</v>
      </c>
      <c r="C236" s="71">
        <v>1961</v>
      </c>
      <c r="D236" s="71">
        <v>30</v>
      </c>
    </row>
    <row r="237" spans="1:4" x14ac:dyDescent="0.35">
      <c r="A237" s="71" t="s">
        <v>78</v>
      </c>
      <c r="B237" s="71" t="s">
        <v>72</v>
      </c>
      <c r="C237" s="71">
        <v>1665</v>
      </c>
      <c r="D237" s="71">
        <v>17</v>
      </c>
    </row>
    <row r="238" spans="1:4" x14ac:dyDescent="0.35">
      <c r="A238" s="71" t="s">
        <v>78</v>
      </c>
      <c r="B238" s="71" t="s">
        <v>73</v>
      </c>
      <c r="C238" s="71">
        <v>1406</v>
      </c>
      <c r="D238" s="71">
        <v>22</v>
      </c>
    </row>
    <row r="239" spans="1:4" x14ac:dyDescent="0.35">
      <c r="A239" s="71" t="s">
        <v>78</v>
      </c>
      <c r="B239" s="71" t="s">
        <v>74</v>
      </c>
      <c r="C239" s="71">
        <v>1360</v>
      </c>
      <c r="D239" s="71">
        <v>28</v>
      </c>
    </row>
    <row r="240" spans="1:4" x14ac:dyDescent="0.35">
      <c r="A240" s="71" t="s">
        <v>78</v>
      </c>
      <c r="B240" s="71" t="s">
        <v>75</v>
      </c>
      <c r="C240" s="71">
        <v>1229</v>
      </c>
      <c r="D240" s="71">
        <v>36</v>
      </c>
    </row>
    <row r="241" spans="1:4" x14ac:dyDescent="0.35">
      <c r="A241" s="71" t="s">
        <v>78</v>
      </c>
      <c r="B241" s="71" t="s">
        <v>76</v>
      </c>
      <c r="C241" s="71">
        <v>1074</v>
      </c>
      <c r="D241" s="71">
        <v>27</v>
      </c>
    </row>
    <row r="242" spans="1:4" x14ac:dyDescent="0.35">
      <c r="A242" s="71" t="s">
        <v>103</v>
      </c>
      <c r="B242" s="71" t="s">
        <v>77</v>
      </c>
      <c r="C242" s="71">
        <v>610</v>
      </c>
      <c r="D242" s="71">
        <v>12</v>
      </c>
    </row>
    <row r="243" spans="1:4" x14ac:dyDescent="0.35">
      <c r="A243" s="71" t="s">
        <v>103</v>
      </c>
      <c r="B243" s="71" t="s">
        <v>54</v>
      </c>
      <c r="C243" s="71">
        <v>431</v>
      </c>
      <c r="D243" s="71">
        <v>14</v>
      </c>
    </row>
    <row r="244" spans="1:4" x14ac:dyDescent="0.35">
      <c r="A244" s="71" t="s">
        <v>103</v>
      </c>
      <c r="B244" s="71" t="s">
        <v>55</v>
      </c>
      <c r="C244" s="71">
        <v>379</v>
      </c>
      <c r="D244" s="71">
        <v>13</v>
      </c>
    </row>
    <row r="245" spans="1:4" x14ac:dyDescent="0.35">
      <c r="A245" s="71" t="s">
        <v>103</v>
      </c>
      <c r="B245" s="71" t="s">
        <v>56</v>
      </c>
      <c r="C245" s="71">
        <v>289</v>
      </c>
      <c r="D245" s="71">
        <v>6</v>
      </c>
    </row>
    <row r="246" spans="1:4" x14ac:dyDescent="0.35">
      <c r="A246" s="71" t="s">
        <v>103</v>
      </c>
      <c r="B246" s="71" t="s">
        <v>57</v>
      </c>
      <c r="C246" s="71">
        <v>239</v>
      </c>
      <c r="D246" s="71">
        <v>8</v>
      </c>
    </row>
    <row r="247" spans="1:4" x14ac:dyDescent="0.35">
      <c r="A247" s="71" t="s">
        <v>103</v>
      </c>
      <c r="B247" s="71" t="s">
        <v>58</v>
      </c>
      <c r="C247" s="71">
        <v>350</v>
      </c>
      <c r="D247" s="71">
        <v>12</v>
      </c>
    </row>
    <row r="248" spans="1:4" x14ac:dyDescent="0.35">
      <c r="A248" s="71" t="s">
        <v>103</v>
      </c>
      <c r="B248" s="71" t="s">
        <v>59</v>
      </c>
      <c r="C248" s="71">
        <v>524</v>
      </c>
      <c r="D248" s="71">
        <v>16</v>
      </c>
    </row>
    <row r="249" spans="1:4" x14ac:dyDescent="0.35">
      <c r="A249" s="71" t="s">
        <v>103</v>
      </c>
      <c r="B249" s="71" t="s">
        <v>60</v>
      </c>
      <c r="C249" s="71">
        <v>830</v>
      </c>
      <c r="D249" s="71">
        <v>20</v>
      </c>
    </row>
    <row r="250" spans="1:4" x14ac:dyDescent="0.35">
      <c r="A250" s="71" t="s">
        <v>103</v>
      </c>
      <c r="B250" s="71" t="s">
        <v>61</v>
      </c>
      <c r="C250" s="71">
        <v>1038</v>
      </c>
      <c r="D250" s="71">
        <v>28</v>
      </c>
    </row>
    <row r="251" spans="1:4" x14ac:dyDescent="0.35">
      <c r="A251" s="71" t="s">
        <v>103</v>
      </c>
      <c r="B251" s="71" t="s">
        <v>62</v>
      </c>
      <c r="C251" s="71">
        <v>896</v>
      </c>
      <c r="D251" s="71">
        <v>14</v>
      </c>
    </row>
    <row r="252" spans="1:4" x14ac:dyDescent="0.35">
      <c r="A252" s="71" t="s">
        <v>103</v>
      </c>
      <c r="B252" s="71" t="s">
        <v>63</v>
      </c>
      <c r="C252" s="71">
        <v>918</v>
      </c>
      <c r="D252" s="71">
        <v>25</v>
      </c>
    </row>
    <row r="253" spans="1:4" x14ac:dyDescent="0.35">
      <c r="A253" s="71" t="s">
        <v>103</v>
      </c>
      <c r="B253" s="71" t="s">
        <v>64</v>
      </c>
      <c r="C253" s="71">
        <v>1053</v>
      </c>
      <c r="D253" s="71">
        <v>20</v>
      </c>
    </row>
    <row r="254" spans="1:4" x14ac:dyDescent="0.35">
      <c r="A254" s="71" t="s">
        <v>103</v>
      </c>
      <c r="B254" s="71" t="s">
        <v>65</v>
      </c>
      <c r="C254" s="71">
        <v>1209</v>
      </c>
      <c r="D254" s="71">
        <v>26</v>
      </c>
    </row>
    <row r="255" spans="1:4" x14ac:dyDescent="0.35">
      <c r="A255" s="71" t="s">
        <v>103</v>
      </c>
      <c r="B255" s="71" t="s">
        <v>66</v>
      </c>
      <c r="C255" s="71">
        <v>1228</v>
      </c>
      <c r="D255" s="71">
        <v>22</v>
      </c>
    </row>
    <row r="256" spans="1:4" x14ac:dyDescent="0.35">
      <c r="A256" s="71" t="s">
        <v>103</v>
      </c>
      <c r="B256" s="71" t="s">
        <v>67</v>
      </c>
      <c r="C256" s="71">
        <v>1369</v>
      </c>
      <c r="D256" s="71">
        <v>36</v>
      </c>
    </row>
    <row r="257" spans="1:4" x14ac:dyDescent="0.35">
      <c r="A257" s="71" t="s">
        <v>103</v>
      </c>
      <c r="B257" s="71" t="s">
        <v>68</v>
      </c>
      <c r="C257" s="71">
        <v>1416</v>
      </c>
      <c r="D257" s="71">
        <v>18</v>
      </c>
    </row>
    <row r="258" spans="1:4" x14ac:dyDescent="0.35">
      <c r="A258" s="71" t="s">
        <v>103</v>
      </c>
      <c r="B258" s="71" t="s">
        <v>69</v>
      </c>
      <c r="C258" s="71">
        <v>1520</v>
      </c>
      <c r="D258" s="71">
        <v>24</v>
      </c>
    </row>
    <row r="259" spans="1:4" x14ac:dyDescent="0.35">
      <c r="A259" s="71" t="s">
        <v>103</v>
      </c>
      <c r="B259" s="71" t="s">
        <v>70</v>
      </c>
      <c r="C259" s="71">
        <v>1512</v>
      </c>
      <c r="D259" s="71">
        <v>31</v>
      </c>
    </row>
    <row r="260" spans="1:4" x14ac:dyDescent="0.35">
      <c r="A260" s="71" t="s">
        <v>103</v>
      </c>
      <c r="B260" s="71" t="s">
        <v>71</v>
      </c>
      <c r="C260" s="71">
        <v>1478</v>
      </c>
      <c r="D260" s="71">
        <v>26</v>
      </c>
    </row>
    <row r="261" spans="1:4" x14ac:dyDescent="0.35">
      <c r="A261" s="71" t="s">
        <v>103</v>
      </c>
      <c r="B261" s="71" t="s">
        <v>72</v>
      </c>
      <c r="C261" s="71">
        <v>1307</v>
      </c>
      <c r="D261" s="71">
        <v>18</v>
      </c>
    </row>
    <row r="262" spans="1:4" x14ac:dyDescent="0.35">
      <c r="A262" s="71" t="s">
        <v>103</v>
      </c>
      <c r="B262" s="71" t="s">
        <v>73</v>
      </c>
      <c r="C262" s="71">
        <v>1145</v>
      </c>
      <c r="D262" s="71">
        <v>31</v>
      </c>
    </row>
    <row r="263" spans="1:4" x14ac:dyDescent="0.35">
      <c r="A263" s="71" t="s">
        <v>103</v>
      </c>
      <c r="B263" s="71" t="s">
        <v>74</v>
      </c>
      <c r="C263" s="71">
        <v>1029</v>
      </c>
      <c r="D263" s="71">
        <v>27</v>
      </c>
    </row>
    <row r="264" spans="1:4" x14ac:dyDescent="0.35">
      <c r="A264" s="71" t="s">
        <v>103</v>
      </c>
      <c r="B264" s="71" t="s">
        <v>75</v>
      </c>
      <c r="C264" s="71">
        <v>994</v>
      </c>
      <c r="D264" s="71">
        <v>22</v>
      </c>
    </row>
    <row r="265" spans="1:4" x14ac:dyDescent="0.35">
      <c r="A265" s="71" t="s">
        <v>103</v>
      </c>
      <c r="B265" s="71" t="s">
        <v>76</v>
      </c>
      <c r="C265" s="71">
        <v>760</v>
      </c>
      <c r="D265" s="71">
        <v>14</v>
      </c>
    </row>
    <row r="266" spans="1:4" x14ac:dyDescent="0.35">
      <c r="A266" s="71" t="s">
        <v>22</v>
      </c>
      <c r="B266" s="71" t="s">
        <v>77</v>
      </c>
      <c r="C266" s="71">
        <v>7848</v>
      </c>
      <c r="D266" s="71">
        <v>245</v>
      </c>
    </row>
    <row r="267" spans="1:4" x14ac:dyDescent="0.35">
      <c r="A267" s="71" t="s">
        <v>22</v>
      </c>
      <c r="B267" s="71" t="s">
        <v>54</v>
      </c>
      <c r="C267" s="71">
        <v>6087</v>
      </c>
      <c r="D267" s="71">
        <v>215</v>
      </c>
    </row>
    <row r="268" spans="1:4" x14ac:dyDescent="0.35">
      <c r="A268" s="71" t="s">
        <v>22</v>
      </c>
      <c r="B268" s="71" t="s">
        <v>55</v>
      </c>
      <c r="C268" s="71">
        <v>4738</v>
      </c>
      <c r="D268" s="71">
        <v>185</v>
      </c>
    </row>
    <row r="269" spans="1:4" x14ac:dyDescent="0.35">
      <c r="A269" s="71" t="s">
        <v>22</v>
      </c>
      <c r="B269" s="71" t="s">
        <v>56</v>
      </c>
      <c r="C269" s="71">
        <v>4196</v>
      </c>
      <c r="D269" s="71">
        <v>143</v>
      </c>
    </row>
    <row r="270" spans="1:4" x14ac:dyDescent="0.35">
      <c r="A270" s="71" t="s">
        <v>22</v>
      </c>
      <c r="B270" s="71" t="s">
        <v>57</v>
      </c>
      <c r="C270" s="71">
        <v>3904</v>
      </c>
      <c r="D270" s="71">
        <v>145</v>
      </c>
    </row>
    <row r="271" spans="1:4" x14ac:dyDescent="0.35">
      <c r="A271" s="71" t="s">
        <v>22</v>
      </c>
      <c r="B271" s="71" t="s">
        <v>58</v>
      </c>
      <c r="C271" s="71">
        <v>4954</v>
      </c>
      <c r="D271" s="71">
        <v>208</v>
      </c>
    </row>
    <row r="272" spans="1:4" x14ac:dyDescent="0.35">
      <c r="A272" s="71" t="s">
        <v>22</v>
      </c>
      <c r="B272" s="71" t="s">
        <v>59</v>
      </c>
      <c r="C272" s="71">
        <v>7543</v>
      </c>
      <c r="D272" s="71">
        <v>248</v>
      </c>
    </row>
    <row r="273" spans="1:4" x14ac:dyDescent="0.35">
      <c r="A273" s="71" t="s">
        <v>22</v>
      </c>
      <c r="B273" s="71" t="s">
        <v>60</v>
      </c>
      <c r="C273" s="71">
        <v>12922</v>
      </c>
      <c r="D273" s="71">
        <v>294</v>
      </c>
    </row>
    <row r="274" spans="1:4" x14ac:dyDescent="0.35">
      <c r="A274" s="71" t="s">
        <v>22</v>
      </c>
      <c r="B274" s="71" t="s">
        <v>61</v>
      </c>
      <c r="C274" s="71">
        <v>17791</v>
      </c>
      <c r="D274" s="71">
        <v>303</v>
      </c>
    </row>
    <row r="275" spans="1:4" x14ac:dyDescent="0.35">
      <c r="A275" s="71" t="s">
        <v>22</v>
      </c>
      <c r="B275" s="71" t="s">
        <v>62</v>
      </c>
      <c r="C275" s="71">
        <v>15358</v>
      </c>
      <c r="D275" s="71">
        <v>269</v>
      </c>
    </row>
    <row r="276" spans="1:4" x14ac:dyDescent="0.35">
      <c r="A276" s="71" t="s">
        <v>22</v>
      </c>
      <c r="B276" s="71" t="s">
        <v>63</v>
      </c>
      <c r="C276" s="71">
        <v>14289</v>
      </c>
      <c r="D276" s="71">
        <v>295</v>
      </c>
    </row>
    <row r="277" spans="1:4" x14ac:dyDescent="0.35">
      <c r="A277" s="71" t="s">
        <v>22</v>
      </c>
      <c r="B277" s="71" t="s">
        <v>64</v>
      </c>
      <c r="C277" s="71">
        <v>15650</v>
      </c>
      <c r="D277" s="71">
        <v>357</v>
      </c>
    </row>
    <row r="278" spans="1:4" x14ac:dyDescent="0.35">
      <c r="A278" s="71" t="s">
        <v>22</v>
      </c>
      <c r="B278" s="71" t="s">
        <v>65</v>
      </c>
      <c r="C278" s="71">
        <v>17372</v>
      </c>
      <c r="D278" s="71">
        <v>374</v>
      </c>
    </row>
    <row r="279" spans="1:4" x14ac:dyDescent="0.35">
      <c r="A279" s="71" t="s">
        <v>22</v>
      </c>
      <c r="B279" s="71" t="s">
        <v>66</v>
      </c>
      <c r="C279" s="71">
        <v>17325</v>
      </c>
      <c r="D279" s="71">
        <v>363</v>
      </c>
    </row>
    <row r="280" spans="1:4" x14ac:dyDescent="0.35">
      <c r="A280" s="71" t="s">
        <v>22</v>
      </c>
      <c r="B280" s="71" t="s">
        <v>67</v>
      </c>
      <c r="C280" s="71">
        <v>18517</v>
      </c>
      <c r="D280" s="71">
        <v>422</v>
      </c>
    </row>
    <row r="281" spans="1:4" x14ac:dyDescent="0.35">
      <c r="A281" s="71" t="s">
        <v>22</v>
      </c>
      <c r="B281" s="71" t="s">
        <v>68</v>
      </c>
      <c r="C281" s="71">
        <v>20187</v>
      </c>
      <c r="D281" s="71">
        <v>422</v>
      </c>
    </row>
    <row r="282" spans="1:4" x14ac:dyDescent="0.35">
      <c r="A282" s="71" t="s">
        <v>22</v>
      </c>
      <c r="B282" s="71" t="s">
        <v>69</v>
      </c>
      <c r="C282" s="71">
        <v>21627</v>
      </c>
      <c r="D282" s="71">
        <v>420</v>
      </c>
    </row>
    <row r="283" spans="1:4" x14ac:dyDescent="0.35">
      <c r="A283" s="71" t="s">
        <v>22</v>
      </c>
      <c r="B283" s="71" t="s">
        <v>70</v>
      </c>
      <c r="C283" s="71">
        <v>23005</v>
      </c>
      <c r="D283" s="71">
        <v>409</v>
      </c>
    </row>
    <row r="284" spans="1:4" x14ac:dyDescent="0.35">
      <c r="A284" s="71" t="s">
        <v>22</v>
      </c>
      <c r="B284" s="71" t="s">
        <v>71</v>
      </c>
      <c r="C284" s="71">
        <v>20019</v>
      </c>
      <c r="D284" s="71">
        <v>348</v>
      </c>
    </row>
    <row r="285" spans="1:4" x14ac:dyDescent="0.35">
      <c r="A285" s="71" t="s">
        <v>22</v>
      </c>
      <c r="B285" s="71" t="s">
        <v>72</v>
      </c>
      <c r="C285" s="71">
        <v>17125</v>
      </c>
      <c r="D285" s="71">
        <v>324</v>
      </c>
    </row>
    <row r="286" spans="1:4" x14ac:dyDescent="0.35">
      <c r="A286" s="71" t="s">
        <v>22</v>
      </c>
      <c r="B286" s="71" t="s">
        <v>73</v>
      </c>
      <c r="C286" s="71">
        <v>14129</v>
      </c>
      <c r="D286" s="71">
        <v>360</v>
      </c>
    </row>
    <row r="287" spans="1:4" x14ac:dyDescent="0.35">
      <c r="A287" s="71" t="s">
        <v>22</v>
      </c>
      <c r="B287" s="71" t="s">
        <v>74</v>
      </c>
      <c r="C287" s="71">
        <v>12705</v>
      </c>
      <c r="D287" s="71">
        <v>330</v>
      </c>
    </row>
    <row r="288" spans="1:4" x14ac:dyDescent="0.35">
      <c r="A288" s="71" t="s">
        <v>22</v>
      </c>
      <c r="B288" s="71" t="s">
        <v>75</v>
      </c>
      <c r="C288" s="71">
        <v>12039</v>
      </c>
      <c r="D288" s="71">
        <v>324</v>
      </c>
    </row>
    <row r="289" spans="1:4" x14ac:dyDescent="0.35">
      <c r="A289" s="71" t="s">
        <v>22</v>
      </c>
      <c r="B289" s="71" t="s">
        <v>76</v>
      </c>
      <c r="C289" s="71">
        <v>9859</v>
      </c>
      <c r="D289" s="71">
        <v>318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P241"/>
  <sheetViews>
    <sheetView workbookViewId="0">
      <selection activeCell="B2" sqref="B2"/>
    </sheetView>
  </sheetViews>
  <sheetFormatPr defaultRowHeight="14.5" x14ac:dyDescent="0.35"/>
  <cols>
    <col min="1" max="1" width="16.26953125" bestFit="1" customWidth="1"/>
    <col min="2" max="2" width="13.453125" style="1" bestFit="1" customWidth="1"/>
    <col min="3" max="3" width="12.726562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53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51</v>
      </c>
      <c r="O1" t="s">
        <v>52</v>
      </c>
      <c r="P1" t="s">
        <v>22</v>
      </c>
    </row>
    <row r="2" spans="1:16" x14ac:dyDescent="0.35">
      <c r="A2" t="s">
        <v>15</v>
      </c>
      <c r="B2" s="1" t="s">
        <v>3</v>
      </c>
      <c r="C2">
        <v>764</v>
      </c>
      <c r="D2" s="20">
        <f>C2/$G$2</f>
        <v>2.5377001262206871E-2</v>
      </c>
      <c r="G2">
        <f>SUMIF($A$2:$A$241,G1,$C$2:$C$241)</f>
        <v>30106</v>
      </c>
      <c r="H2">
        <f t="shared" ref="H2:P2" si="0">SUMIF($A$2:$A$241,H1,$C$2:$C$241)</f>
        <v>28345</v>
      </c>
      <c r="I2">
        <f t="shared" si="0"/>
        <v>27930</v>
      </c>
      <c r="J2">
        <f t="shared" si="0"/>
        <v>28118</v>
      </c>
      <c r="K2">
        <f t="shared" si="0"/>
        <v>29088</v>
      </c>
      <c r="L2">
        <f t="shared" si="0"/>
        <v>30886</v>
      </c>
      <c r="M2">
        <f t="shared" si="0"/>
        <v>29915</v>
      </c>
      <c r="N2">
        <f t="shared" si="0"/>
        <v>30043</v>
      </c>
      <c r="O2">
        <f t="shared" si="0"/>
        <v>31090</v>
      </c>
      <c r="P2">
        <f t="shared" si="0"/>
        <v>265521</v>
      </c>
    </row>
    <row r="3" spans="1:16" x14ac:dyDescent="0.35">
      <c r="A3" t="s">
        <v>15</v>
      </c>
      <c r="B3" s="1" t="s">
        <v>23</v>
      </c>
      <c r="C3">
        <v>567</v>
      </c>
      <c r="D3" s="20">
        <f t="shared" ref="D3:D25" si="1">C3/$G$2</f>
        <v>1.8833455125224208E-2</v>
      </c>
    </row>
    <row r="4" spans="1:16" x14ac:dyDescent="0.35">
      <c r="A4" t="s">
        <v>15</v>
      </c>
      <c r="B4" s="1" t="s">
        <v>24</v>
      </c>
      <c r="C4">
        <v>455</v>
      </c>
      <c r="D4" s="20">
        <f t="shared" si="1"/>
        <v>1.5113266458513254E-2</v>
      </c>
    </row>
    <row r="5" spans="1:16" x14ac:dyDescent="0.35">
      <c r="A5" t="s">
        <v>15</v>
      </c>
      <c r="B5" s="1" t="s">
        <v>25</v>
      </c>
      <c r="C5">
        <v>395</v>
      </c>
      <c r="D5" s="20">
        <f t="shared" si="1"/>
        <v>1.3120308244203812E-2</v>
      </c>
    </row>
    <row r="6" spans="1:16" x14ac:dyDescent="0.35">
      <c r="A6" t="s">
        <v>15</v>
      </c>
      <c r="B6" s="1" t="s">
        <v>26</v>
      </c>
      <c r="C6">
        <v>368</v>
      </c>
      <c r="D6" s="20">
        <f t="shared" si="1"/>
        <v>1.2223477047764565E-2</v>
      </c>
    </row>
    <row r="7" spans="1:16" x14ac:dyDescent="0.35">
      <c r="A7" t="s">
        <v>15</v>
      </c>
      <c r="B7" s="1" t="s">
        <v>27</v>
      </c>
      <c r="C7">
        <v>399</v>
      </c>
      <c r="D7" s="20">
        <f t="shared" si="1"/>
        <v>1.3253172125157775E-2</v>
      </c>
    </row>
    <row r="8" spans="1:16" x14ac:dyDescent="0.35">
      <c r="A8" t="s">
        <v>15</v>
      </c>
      <c r="B8" s="1" t="s">
        <v>28</v>
      </c>
      <c r="C8">
        <v>649</v>
      </c>
      <c r="D8" s="20">
        <f t="shared" si="1"/>
        <v>2.1557164684780441E-2</v>
      </c>
    </row>
    <row r="9" spans="1:16" x14ac:dyDescent="0.35">
      <c r="A9" t="s">
        <v>15</v>
      </c>
      <c r="B9" s="1" t="s">
        <v>29</v>
      </c>
      <c r="C9">
        <v>1269</v>
      </c>
      <c r="D9" s="20">
        <f t="shared" si="1"/>
        <v>4.2151066232644654E-2</v>
      </c>
    </row>
    <row r="10" spans="1:16" x14ac:dyDescent="0.35">
      <c r="A10" t="s">
        <v>15</v>
      </c>
      <c r="B10" s="1" t="s">
        <v>30</v>
      </c>
      <c r="C10">
        <v>1822</v>
      </c>
      <c r="D10" s="20">
        <f t="shared" si="1"/>
        <v>6.0519497774529994E-2</v>
      </c>
    </row>
    <row r="11" spans="1:16" x14ac:dyDescent="0.35">
      <c r="A11" t="s">
        <v>15</v>
      </c>
      <c r="B11" s="1" t="s">
        <v>31</v>
      </c>
      <c r="C11">
        <v>1574</v>
      </c>
      <c r="D11" s="20">
        <f t="shared" si="1"/>
        <v>5.228193715538431E-2</v>
      </c>
    </row>
    <row r="12" spans="1:16" x14ac:dyDescent="0.35">
      <c r="A12" t="s">
        <v>15</v>
      </c>
      <c r="B12" s="1" t="s">
        <v>32</v>
      </c>
      <c r="C12">
        <v>1386</v>
      </c>
      <c r="D12" s="20">
        <f t="shared" si="1"/>
        <v>4.603733475054806E-2</v>
      </c>
    </row>
    <row r="13" spans="1:16" x14ac:dyDescent="0.35">
      <c r="A13" t="s">
        <v>15</v>
      </c>
      <c r="B13" s="1" t="s">
        <v>33</v>
      </c>
      <c r="C13">
        <v>1478</v>
      </c>
      <c r="D13" s="20">
        <f t="shared" si="1"/>
        <v>4.9093204012489206E-2</v>
      </c>
    </row>
    <row r="14" spans="1:16" x14ac:dyDescent="0.35">
      <c r="A14" t="s">
        <v>15</v>
      </c>
      <c r="B14" s="1" t="s">
        <v>34</v>
      </c>
      <c r="C14">
        <v>1680</v>
      </c>
      <c r="D14" s="20">
        <f t="shared" si="1"/>
        <v>5.580283000066432E-2</v>
      </c>
    </row>
    <row r="15" spans="1:16" x14ac:dyDescent="0.35">
      <c r="A15" t="s">
        <v>15</v>
      </c>
      <c r="B15" s="1" t="s">
        <v>4</v>
      </c>
      <c r="C15">
        <v>1602</v>
      </c>
      <c r="D15" s="20">
        <f t="shared" si="1"/>
        <v>5.3211984322062048E-2</v>
      </c>
    </row>
    <row r="16" spans="1:16" x14ac:dyDescent="0.35">
      <c r="A16" t="s">
        <v>15</v>
      </c>
      <c r="B16" s="1" t="s">
        <v>5</v>
      </c>
      <c r="C16">
        <v>1745</v>
      </c>
      <c r="D16" s="20">
        <f t="shared" si="1"/>
        <v>5.7961868066166211E-2</v>
      </c>
    </row>
    <row r="17" spans="1:4" x14ac:dyDescent="0.35">
      <c r="A17" t="s">
        <v>15</v>
      </c>
      <c r="B17" s="1" t="s">
        <v>6</v>
      </c>
      <c r="C17">
        <v>1917</v>
      </c>
      <c r="D17" s="20">
        <f t="shared" si="1"/>
        <v>6.3675014947186609E-2</v>
      </c>
    </row>
    <row r="18" spans="1:4" x14ac:dyDescent="0.35">
      <c r="A18" t="s">
        <v>15</v>
      </c>
      <c r="B18" s="1" t="s">
        <v>7</v>
      </c>
      <c r="C18">
        <v>2010</v>
      </c>
      <c r="D18" s="20">
        <f t="shared" si="1"/>
        <v>6.6764100179366237E-2</v>
      </c>
    </row>
    <row r="19" spans="1:4" x14ac:dyDescent="0.35">
      <c r="A19" t="s">
        <v>15</v>
      </c>
      <c r="B19" s="1" t="s">
        <v>8</v>
      </c>
      <c r="C19">
        <v>2160</v>
      </c>
      <c r="D19" s="20">
        <f t="shared" si="1"/>
        <v>7.1746495715139844E-2</v>
      </c>
    </row>
    <row r="20" spans="1:4" x14ac:dyDescent="0.35">
      <c r="A20" t="s">
        <v>15</v>
      </c>
      <c r="B20" s="1" t="s">
        <v>9</v>
      </c>
      <c r="C20">
        <v>1775</v>
      </c>
      <c r="D20" s="20">
        <f t="shared" si="1"/>
        <v>5.8958347173320935E-2</v>
      </c>
    </row>
    <row r="21" spans="1:4" x14ac:dyDescent="0.35">
      <c r="A21" t="s">
        <v>15</v>
      </c>
      <c r="B21" s="1" t="s">
        <v>10</v>
      </c>
      <c r="C21">
        <v>1528</v>
      </c>
      <c r="D21" s="20">
        <f t="shared" si="1"/>
        <v>5.0754002524413741E-2</v>
      </c>
    </row>
    <row r="22" spans="1:4" x14ac:dyDescent="0.35">
      <c r="A22" t="s">
        <v>15</v>
      </c>
      <c r="B22" s="1" t="s">
        <v>11</v>
      </c>
      <c r="C22">
        <v>1314</v>
      </c>
      <c r="D22" s="20">
        <f t="shared" si="1"/>
        <v>4.3645784893376734E-2</v>
      </c>
    </row>
    <row r="23" spans="1:4" x14ac:dyDescent="0.35">
      <c r="A23" t="s">
        <v>15</v>
      </c>
      <c r="B23" s="1" t="s">
        <v>12</v>
      </c>
      <c r="C23">
        <v>1213</v>
      </c>
      <c r="D23" s="20">
        <f t="shared" si="1"/>
        <v>4.029097189928918E-2</v>
      </c>
    </row>
    <row r="24" spans="1:4" x14ac:dyDescent="0.35">
      <c r="A24" t="s">
        <v>15</v>
      </c>
      <c r="B24" s="1" t="s">
        <v>13</v>
      </c>
      <c r="C24">
        <v>1147</v>
      </c>
      <c r="D24" s="20">
        <f t="shared" si="1"/>
        <v>3.8098717863548792E-2</v>
      </c>
    </row>
    <row r="25" spans="1:4" x14ac:dyDescent="0.35">
      <c r="A25" t="s">
        <v>15</v>
      </c>
      <c r="B25" s="1" t="s">
        <v>14</v>
      </c>
      <c r="C25">
        <v>889</v>
      </c>
      <c r="D25" s="20">
        <f t="shared" si="1"/>
        <v>2.9528997542018202E-2</v>
      </c>
    </row>
    <row r="26" spans="1:4" x14ac:dyDescent="0.35">
      <c r="A26" t="s">
        <v>16</v>
      </c>
      <c r="B26" s="1" t="s">
        <v>3</v>
      </c>
      <c r="C26">
        <v>651</v>
      </c>
      <c r="D26" s="20">
        <f>C26/$H$2</f>
        <v>2.2967013582642443E-2</v>
      </c>
    </row>
    <row r="27" spans="1:4" x14ac:dyDescent="0.35">
      <c r="A27" t="s">
        <v>16</v>
      </c>
      <c r="B27" s="1" t="s">
        <v>23</v>
      </c>
      <c r="C27">
        <v>562</v>
      </c>
      <c r="D27" s="20">
        <f t="shared" ref="D27:D49" si="2">C27/$H$2</f>
        <v>1.9827130005291939E-2</v>
      </c>
    </row>
    <row r="28" spans="1:4" x14ac:dyDescent="0.35">
      <c r="A28" t="s">
        <v>16</v>
      </c>
      <c r="B28" s="1" t="s">
        <v>24</v>
      </c>
      <c r="C28">
        <v>434</v>
      </c>
      <c r="D28" s="20">
        <f t="shared" si="2"/>
        <v>1.5311342388428295E-2</v>
      </c>
    </row>
    <row r="29" spans="1:4" x14ac:dyDescent="0.35">
      <c r="A29" t="s">
        <v>16</v>
      </c>
      <c r="B29" s="1" t="s">
        <v>25</v>
      </c>
      <c r="C29">
        <v>352</v>
      </c>
      <c r="D29" s="20">
        <f t="shared" si="2"/>
        <v>1.2418415946375022E-2</v>
      </c>
    </row>
    <row r="30" spans="1:4" x14ac:dyDescent="0.35">
      <c r="A30" t="s">
        <v>16</v>
      </c>
      <c r="B30" s="1" t="s">
        <v>26</v>
      </c>
      <c r="C30">
        <v>352</v>
      </c>
      <c r="D30" s="20">
        <f t="shared" si="2"/>
        <v>1.2418415946375022E-2</v>
      </c>
    </row>
    <row r="31" spans="1:4" x14ac:dyDescent="0.35">
      <c r="A31" t="s">
        <v>16</v>
      </c>
      <c r="B31" s="1" t="s">
        <v>27</v>
      </c>
      <c r="C31">
        <v>417</v>
      </c>
      <c r="D31" s="20">
        <f t="shared" si="2"/>
        <v>1.4711589345563592E-2</v>
      </c>
    </row>
    <row r="32" spans="1:4" x14ac:dyDescent="0.35">
      <c r="A32" t="s">
        <v>16</v>
      </c>
      <c r="B32" s="1" t="s">
        <v>28</v>
      </c>
      <c r="C32">
        <v>635</v>
      </c>
      <c r="D32" s="20">
        <f t="shared" si="2"/>
        <v>2.2402540130534485E-2</v>
      </c>
    </row>
    <row r="33" spans="1:4" x14ac:dyDescent="0.35">
      <c r="A33" t="s">
        <v>16</v>
      </c>
      <c r="B33" s="1" t="s">
        <v>29</v>
      </c>
      <c r="C33">
        <v>1151</v>
      </c>
      <c r="D33" s="20">
        <f t="shared" si="2"/>
        <v>4.0606808961016053E-2</v>
      </c>
    </row>
    <row r="34" spans="1:4" x14ac:dyDescent="0.35">
      <c r="A34" t="s">
        <v>16</v>
      </c>
      <c r="B34" s="1" t="s">
        <v>30</v>
      </c>
      <c r="C34">
        <v>1703</v>
      </c>
      <c r="D34" s="20">
        <f t="shared" si="2"/>
        <v>6.0081143058740516E-2</v>
      </c>
    </row>
    <row r="35" spans="1:4" x14ac:dyDescent="0.35">
      <c r="A35" t="s">
        <v>16</v>
      </c>
      <c r="B35" s="1" t="s">
        <v>31</v>
      </c>
      <c r="C35">
        <v>1426</v>
      </c>
      <c r="D35" s="20">
        <f t="shared" si="2"/>
        <v>5.0308696419121536E-2</v>
      </c>
    </row>
    <row r="36" spans="1:4" x14ac:dyDescent="0.35">
      <c r="A36" t="s">
        <v>16</v>
      </c>
      <c r="B36" s="1" t="s">
        <v>32</v>
      </c>
      <c r="C36">
        <v>1326</v>
      </c>
      <c r="D36" s="20">
        <f t="shared" si="2"/>
        <v>4.6780737343446815E-2</v>
      </c>
    </row>
    <row r="37" spans="1:4" x14ac:dyDescent="0.35">
      <c r="A37" t="s">
        <v>16</v>
      </c>
      <c r="B37" s="1" t="s">
        <v>33</v>
      </c>
      <c r="C37">
        <v>1440</v>
      </c>
      <c r="D37" s="20">
        <f t="shared" si="2"/>
        <v>5.0802610689715998E-2</v>
      </c>
    </row>
    <row r="38" spans="1:4" x14ac:dyDescent="0.35">
      <c r="A38" t="s">
        <v>16</v>
      </c>
      <c r="B38" s="1" t="s">
        <v>34</v>
      </c>
      <c r="C38">
        <v>1595</v>
      </c>
      <c r="D38" s="20">
        <f t="shared" si="2"/>
        <v>5.6270947257011816E-2</v>
      </c>
    </row>
    <row r="39" spans="1:4" x14ac:dyDescent="0.35">
      <c r="A39" t="s">
        <v>16</v>
      </c>
      <c r="B39" s="1" t="s">
        <v>4</v>
      </c>
      <c r="C39">
        <v>1533</v>
      </c>
      <c r="D39" s="20">
        <f t="shared" si="2"/>
        <v>5.4083612630093487E-2</v>
      </c>
    </row>
    <row r="40" spans="1:4" x14ac:dyDescent="0.35">
      <c r="A40" t="s">
        <v>16</v>
      </c>
      <c r="B40" s="1" t="s">
        <v>5</v>
      </c>
      <c r="C40">
        <v>1593</v>
      </c>
      <c r="D40" s="20">
        <f t="shared" si="2"/>
        <v>5.6200388075498327E-2</v>
      </c>
    </row>
    <row r="41" spans="1:4" x14ac:dyDescent="0.35">
      <c r="A41" t="s">
        <v>16</v>
      </c>
      <c r="B41" s="1" t="s">
        <v>6</v>
      </c>
      <c r="C41">
        <v>1757</v>
      </c>
      <c r="D41" s="20">
        <f t="shared" si="2"/>
        <v>6.1986240959604866E-2</v>
      </c>
    </row>
    <row r="42" spans="1:4" x14ac:dyDescent="0.35">
      <c r="A42" t="s">
        <v>16</v>
      </c>
      <c r="B42" s="1" t="s">
        <v>7</v>
      </c>
      <c r="C42">
        <v>1956</v>
      </c>
      <c r="D42" s="20">
        <f t="shared" si="2"/>
        <v>6.9006879520197559E-2</v>
      </c>
    </row>
    <row r="43" spans="1:4" x14ac:dyDescent="0.35">
      <c r="A43" t="s">
        <v>16</v>
      </c>
      <c r="B43" s="1" t="s">
        <v>8</v>
      </c>
      <c r="C43">
        <v>2019</v>
      </c>
      <c r="D43" s="20">
        <f t="shared" si="2"/>
        <v>7.1229493737872643E-2</v>
      </c>
    </row>
    <row r="44" spans="1:4" x14ac:dyDescent="0.35">
      <c r="A44" t="s">
        <v>16</v>
      </c>
      <c r="B44" s="1" t="s">
        <v>9</v>
      </c>
      <c r="C44">
        <v>1725</v>
      </c>
      <c r="D44" s="20">
        <f t="shared" si="2"/>
        <v>6.0857294055388957E-2</v>
      </c>
    </row>
    <row r="45" spans="1:4" x14ac:dyDescent="0.35">
      <c r="A45" t="s">
        <v>16</v>
      </c>
      <c r="B45" s="1" t="s">
        <v>10</v>
      </c>
      <c r="C45">
        <v>1523</v>
      </c>
      <c r="D45" s="20">
        <f t="shared" si="2"/>
        <v>5.3730816722526019E-2</v>
      </c>
    </row>
    <row r="46" spans="1:4" x14ac:dyDescent="0.35">
      <c r="A46" t="s">
        <v>16</v>
      </c>
      <c r="B46" s="1" t="s">
        <v>11</v>
      </c>
      <c r="C46">
        <v>1217</v>
      </c>
      <c r="D46" s="20">
        <f t="shared" si="2"/>
        <v>4.2935261950961368E-2</v>
      </c>
    </row>
    <row r="47" spans="1:4" x14ac:dyDescent="0.35">
      <c r="A47" t="s">
        <v>16</v>
      </c>
      <c r="B47" s="1" t="s">
        <v>12</v>
      </c>
      <c r="C47">
        <v>1066</v>
      </c>
      <c r="D47" s="20">
        <f t="shared" si="2"/>
        <v>3.7608043746692535E-2</v>
      </c>
    </row>
    <row r="48" spans="1:4" x14ac:dyDescent="0.35">
      <c r="A48" t="s">
        <v>16</v>
      </c>
      <c r="B48" s="1" t="s">
        <v>13</v>
      </c>
      <c r="C48">
        <v>1034</v>
      </c>
      <c r="D48" s="20">
        <f t="shared" si="2"/>
        <v>3.6479096842476626E-2</v>
      </c>
    </row>
    <row r="49" spans="1:4" x14ac:dyDescent="0.35">
      <c r="A49" t="s">
        <v>16</v>
      </c>
      <c r="B49" s="1" t="s">
        <v>14</v>
      </c>
      <c r="C49">
        <v>878</v>
      </c>
      <c r="D49" s="20">
        <f t="shared" si="2"/>
        <v>3.0975480684424062E-2</v>
      </c>
    </row>
    <row r="50" spans="1:4" x14ac:dyDescent="0.35">
      <c r="A50" t="s">
        <v>17</v>
      </c>
      <c r="B50" s="1" t="s">
        <v>3</v>
      </c>
      <c r="C50">
        <v>635</v>
      </c>
      <c r="D50" s="20">
        <f>C50/$I$2</f>
        <v>2.2735409953455066E-2</v>
      </c>
    </row>
    <row r="51" spans="1:4" x14ac:dyDescent="0.35">
      <c r="A51" t="s">
        <v>17</v>
      </c>
      <c r="B51" s="1" t="s">
        <v>23</v>
      </c>
      <c r="C51">
        <v>527</v>
      </c>
      <c r="D51" s="20">
        <f t="shared" ref="D51:D73" si="3">C51/$I$2</f>
        <v>1.8868600071607591E-2</v>
      </c>
    </row>
    <row r="52" spans="1:4" x14ac:dyDescent="0.35">
      <c r="A52" t="s">
        <v>17</v>
      </c>
      <c r="B52" s="1" t="s">
        <v>24</v>
      </c>
      <c r="C52">
        <v>388</v>
      </c>
      <c r="D52" s="20">
        <f t="shared" si="3"/>
        <v>1.3891872538489079E-2</v>
      </c>
    </row>
    <row r="53" spans="1:4" x14ac:dyDescent="0.35">
      <c r="A53" t="s">
        <v>17</v>
      </c>
      <c r="B53" s="1" t="s">
        <v>25</v>
      </c>
      <c r="C53">
        <v>369</v>
      </c>
      <c r="D53" s="20">
        <f t="shared" si="3"/>
        <v>1.3211600429645542E-2</v>
      </c>
    </row>
    <row r="54" spans="1:4" x14ac:dyDescent="0.35">
      <c r="A54" t="s">
        <v>17</v>
      </c>
      <c r="B54" s="1" t="s">
        <v>26</v>
      </c>
      <c r="C54">
        <v>349</v>
      </c>
      <c r="D54" s="20">
        <f t="shared" si="3"/>
        <v>1.2495524525599714E-2</v>
      </c>
    </row>
    <row r="55" spans="1:4" x14ac:dyDescent="0.35">
      <c r="A55" t="s">
        <v>17</v>
      </c>
      <c r="B55" s="1" t="s">
        <v>27</v>
      </c>
      <c r="C55">
        <v>441</v>
      </c>
      <c r="D55" s="20">
        <f t="shared" si="3"/>
        <v>1.5789473684210527E-2</v>
      </c>
    </row>
    <row r="56" spans="1:4" x14ac:dyDescent="0.35">
      <c r="A56" t="s">
        <v>17</v>
      </c>
      <c r="B56" s="1" t="s">
        <v>28</v>
      </c>
      <c r="C56">
        <v>644</v>
      </c>
      <c r="D56" s="20">
        <f t="shared" si="3"/>
        <v>2.305764411027569E-2</v>
      </c>
    </row>
    <row r="57" spans="1:4" x14ac:dyDescent="0.35">
      <c r="A57" t="s">
        <v>17</v>
      </c>
      <c r="B57" s="1" t="s">
        <v>29</v>
      </c>
      <c r="C57">
        <v>1166</v>
      </c>
      <c r="D57" s="20">
        <f t="shared" si="3"/>
        <v>4.1747225205871825E-2</v>
      </c>
    </row>
    <row r="58" spans="1:4" x14ac:dyDescent="0.35">
      <c r="A58" t="s">
        <v>17</v>
      </c>
      <c r="B58" s="1" t="s">
        <v>30</v>
      </c>
      <c r="C58">
        <v>1650</v>
      </c>
      <c r="D58" s="20">
        <f t="shared" si="3"/>
        <v>5.9076262083780882E-2</v>
      </c>
    </row>
    <row r="59" spans="1:4" x14ac:dyDescent="0.35">
      <c r="A59" t="s">
        <v>17</v>
      </c>
      <c r="B59" s="1" t="s">
        <v>31</v>
      </c>
      <c r="C59">
        <v>1486</v>
      </c>
      <c r="D59" s="20">
        <f t="shared" si="3"/>
        <v>5.3204439670605085E-2</v>
      </c>
    </row>
    <row r="60" spans="1:4" x14ac:dyDescent="0.35">
      <c r="A60" t="s">
        <v>17</v>
      </c>
      <c r="B60" s="1" t="s">
        <v>32</v>
      </c>
      <c r="C60">
        <v>1258</v>
      </c>
      <c r="D60" s="20">
        <f t="shared" si="3"/>
        <v>4.5041174364482635E-2</v>
      </c>
    </row>
    <row r="61" spans="1:4" x14ac:dyDescent="0.35">
      <c r="A61" t="s">
        <v>17</v>
      </c>
      <c r="B61" s="1" t="s">
        <v>33</v>
      </c>
      <c r="C61">
        <v>1413</v>
      </c>
      <c r="D61" s="20">
        <f t="shared" si="3"/>
        <v>5.0590762620837809E-2</v>
      </c>
    </row>
    <row r="62" spans="1:4" x14ac:dyDescent="0.35">
      <c r="A62" t="s">
        <v>17</v>
      </c>
      <c r="B62" s="1" t="s">
        <v>34</v>
      </c>
      <c r="C62">
        <v>1558</v>
      </c>
      <c r="D62" s="20">
        <f t="shared" si="3"/>
        <v>5.5782312925170066E-2</v>
      </c>
    </row>
    <row r="63" spans="1:4" x14ac:dyDescent="0.35">
      <c r="A63" t="s">
        <v>17</v>
      </c>
      <c r="B63" s="1" t="s">
        <v>4</v>
      </c>
      <c r="C63">
        <v>1562</v>
      </c>
      <c r="D63" s="20">
        <f t="shared" si="3"/>
        <v>5.5925528105979234E-2</v>
      </c>
    </row>
    <row r="64" spans="1:4" x14ac:dyDescent="0.35">
      <c r="A64" t="s">
        <v>17</v>
      </c>
      <c r="B64" s="1" t="s">
        <v>5</v>
      </c>
      <c r="C64">
        <v>1570</v>
      </c>
      <c r="D64" s="20">
        <f t="shared" si="3"/>
        <v>5.6211958467597564E-2</v>
      </c>
    </row>
    <row r="65" spans="1:4" x14ac:dyDescent="0.35">
      <c r="A65" t="s">
        <v>17</v>
      </c>
      <c r="B65" s="1" t="s">
        <v>6</v>
      </c>
      <c r="C65">
        <v>1760</v>
      </c>
      <c r="D65" s="20">
        <f t="shared" si="3"/>
        <v>6.3014679556032946E-2</v>
      </c>
    </row>
    <row r="66" spans="1:4" x14ac:dyDescent="0.35">
      <c r="A66" t="s">
        <v>17</v>
      </c>
      <c r="B66" s="1" t="s">
        <v>7</v>
      </c>
      <c r="C66">
        <v>1829</v>
      </c>
      <c r="D66" s="20">
        <f t="shared" si="3"/>
        <v>6.5485141424991053E-2</v>
      </c>
    </row>
    <row r="67" spans="1:4" x14ac:dyDescent="0.35">
      <c r="A67" t="s">
        <v>17</v>
      </c>
      <c r="B67" s="1" t="s">
        <v>8</v>
      </c>
      <c r="C67">
        <v>2036</v>
      </c>
      <c r="D67" s="20">
        <f t="shared" si="3"/>
        <v>7.2896527031865374E-2</v>
      </c>
    </row>
    <row r="68" spans="1:4" x14ac:dyDescent="0.35">
      <c r="A68" t="s">
        <v>17</v>
      </c>
      <c r="B68" s="1" t="s">
        <v>9</v>
      </c>
      <c r="C68">
        <v>1702</v>
      </c>
      <c r="D68" s="20">
        <f t="shared" si="3"/>
        <v>6.0938059434300036E-2</v>
      </c>
    </row>
    <row r="69" spans="1:4" x14ac:dyDescent="0.35">
      <c r="A69" t="s">
        <v>17</v>
      </c>
      <c r="B69" s="1" t="s">
        <v>10</v>
      </c>
      <c r="C69">
        <v>1459</v>
      </c>
      <c r="D69" s="20">
        <f t="shared" si="3"/>
        <v>5.2237737200143214E-2</v>
      </c>
    </row>
    <row r="70" spans="1:4" x14ac:dyDescent="0.35">
      <c r="A70" t="s">
        <v>17</v>
      </c>
      <c r="B70" s="1" t="s">
        <v>11</v>
      </c>
      <c r="C70">
        <v>1237</v>
      </c>
      <c r="D70" s="20">
        <f t="shared" si="3"/>
        <v>4.4289294665234513E-2</v>
      </c>
    </row>
    <row r="71" spans="1:4" x14ac:dyDescent="0.35">
      <c r="A71" t="s">
        <v>17</v>
      </c>
      <c r="B71" s="1" t="s">
        <v>12</v>
      </c>
      <c r="C71">
        <v>1065</v>
      </c>
      <c r="D71" s="20">
        <f t="shared" si="3"/>
        <v>3.8131041890440386E-2</v>
      </c>
    </row>
    <row r="72" spans="1:4" x14ac:dyDescent="0.35">
      <c r="A72" t="s">
        <v>17</v>
      </c>
      <c r="B72" s="1" t="s">
        <v>13</v>
      </c>
      <c r="C72">
        <v>1012</v>
      </c>
      <c r="D72" s="20">
        <f t="shared" si="3"/>
        <v>3.6233440744718938E-2</v>
      </c>
    </row>
    <row r="73" spans="1:4" x14ac:dyDescent="0.35">
      <c r="A73" t="s">
        <v>17</v>
      </c>
      <c r="B73" s="1" t="s">
        <v>14</v>
      </c>
      <c r="C73">
        <v>814</v>
      </c>
      <c r="D73" s="20">
        <f t="shared" si="3"/>
        <v>2.9144289294665233E-2</v>
      </c>
    </row>
    <row r="74" spans="1:4" x14ac:dyDescent="0.35">
      <c r="A74" t="s">
        <v>18</v>
      </c>
      <c r="B74" s="1" t="s">
        <v>3</v>
      </c>
      <c r="C74">
        <v>592</v>
      </c>
      <c r="D74" s="20">
        <f>C74/$J$2</f>
        <v>2.1054129027669108E-2</v>
      </c>
    </row>
    <row r="75" spans="1:4" x14ac:dyDescent="0.35">
      <c r="A75" t="s">
        <v>18</v>
      </c>
      <c r="B75" s="1" t="s">
        <v>23</v>
      </c>
      <c r="C75">
        <v>491</v>
      </c>
      <c r="D75" s="20">
        <f t="shared" ref="D75:D97" si="4">C75/$J$2</f>
        <v>1.746212390639448E-2</v>
      </c>
    </row>
    <row r="76" spans="1:4" x14ac:dyDescent="0.35">
      <c r="A76" t="s">
        <v>18</v>
      </c>
      <c r="B76" s="1" t="s">
        <v>24</v>
      </c>
      <c r="C76">
        <v>360</v>
      </c>
      <c r="D76" s="20">
        <f t="shared" si="4"/>
        <v>1.2803186570879864E-2</v>
      </c>
    </row>
    <row r="77" spans="1:4" x14ac:dyDescent="0.35">
      <c r="A77" t="s">
        <v>18</v>
      </c>
      <c r="B77" s="1" t="s">
        <v>25</v>
      </c>
      <c r="C77">
        <v>337</v>
      </c>
      <c r="D77" s="20">
        <f t="shared" si="4"/>
        <v>1.1985205206629206E-2</v>
      </c>
    </row>
    <row r="78" spans="1:4" x14ac:dyDescent="0.35">
      <c r="A78" t="s">
        <v>18</v>
      </c>
      <c r="B78" s="1" t="s">
        <v>26</v>
      </c>
      <c r="C78">
        <v>321</v>
      </c>
      <c r="D78" s="20">
        <f t="shared" si="4"/>
        <v>1.1416174692367878E-2</v>
      </c>
    </row>
    <row r="79" spans="1:4" x14ac:dyDescent="0.35">
      <c r="A79" t="s">
        <v>18</v>
      </c>
      <c r="B79" s="1" t="s">
        <v>27</v>
      </c>
      <c r="C79">
        <v>399</v>
      </c>
      <c r="D79" s="20">
        <f t="shared" si="4"/>
        <v>1.4190198449391849E-2</v>
      </c>
    </row>
    <row r="80" spans="1:4" x14ac:dyDescent="0.35">
      <c r="A80" t="s">
        <v>18</v>
      </c>
      <c r="B80" s="1" t="s">
        <v>28</v>
      </c>
      <c r="C80">
        <v>717</v>
      </c>
      <c r="D80" s="20">
        <f t="shared" si="4"/>
        <v>2.5499679920335729E-2</v>
      </c>
    </row>
    <row r="81" spans="1:4" x14ac:dyDescent="0.35">
      <c r="A81" t="s">
        <v>18</v>
      </c>
      <c r="B81" s="1" t="s">
        <v>29</v>
      </c>
      <c r="C81">
        <v>1178</v>
      </c>
      <c r="D81" s="20">
        <f t="shared" si="4"/>
        <v>4.1894871612490218E-2</v>
      </c>
    </row>
    <row r="82" spans="1:4" x14ac:dyDescent="0.35">
      <c r="A82" t="s">
        <v>18</v>
      </c>
      <c r="B82" s="1" t="s">
        <v>30</v>
      </c>
      <c r="C82">
        <v>1726</v>
      </c>
      <c r="D82" s="20">
        <f t="shared" si="4"/>
        <v>6.138416672594068E-2</v>
      </c>
    </row>
    <row r="83" spans="1:4" x14ac:dyDescent="0.35">
      <c r="A83" t="s">
        <v>18</v>
      </c>
      <c r="B83" s="1" t="s">
        <v>31</v>
      </c>
      <c r="C83">
        <v>1485</v>
      </c>
      <c r="D83" s="20">
        <f t="shared" si="4"/>
        <v>5.2813144604879438E-2</v>
      </c>
    </row>
    <row r="84" spans="1:4" x14ac:dyDescent="0.35">
      <c r="A84" t="s">
        <v>18</v>
      </c>
      <c r="B84" s="1" t="s">
        <v>32</v>
      </c>
      <c r="C84">
        <v>1310</v>
      </c>
      <c r="D84" s="20">
        <f t="shared" si="4"/>
        <v>4.6589373355146173E-2</v>
      </c>
    </row>
    <row r="85" spans="1:4" x14ac:dyDescent="0.35">
      <c r="A85" t="s">
        <v>18</v>
      </c>
      <c r="B85" s="1" t="s">
        <v>33</v>
      </c>
      <c r="C85">
        <v>1412</v>
      </c>
      <c r="D85" s="20">
        <f t="shared" si="4"/>
        <v>5.0216942883562134E-2</v>
      </c>
    </row>
    <row r="86" spans="1:4" x14ac:dyDescent="0.35">
      <c r="A86" t="s">
        <v>18</v>
      </c>
      <c r="B86" s="1" t="s">
        <v>34</v>
      </c>
      <c r="C86">
        <v>1618</v>
      </c>
      <c r="D86" s="20">
        <f t="shared" si="4"/>
        <v>5.7543210754676721E-2</v>
      </c>
    </row>
    <row r="87" spans="1:4" x14ac:dyDescent="0.35">
      <c r="A87" t="s">
        <v>18</v>
      </c>
      <c r="B87" s="1" t="s">
        <v>4</v>
      </c>
      <c r="C87">
        <v>1609</v>
      </c>
      <c r="D87" s="20">
        <f t="shared" si="4"/>
        <v>5.7223131090404722E-2</v>
      </c>
    </row>
    <row r="88" spans="1:4" x14ac:dyDescent="0.35">
      <c r="A88" t="s">
        <v>18</v>
      </c>
      <c r="B88" s="1" t="s">
        <v>5</v>
      </c>
      <c r="C88">
        <v>1695</v>
      </c>
      <c r="D88" s="20">
        <f t="shared" si="4"/>
        <v>6.0281670104559357E-2</v>
      </c>
    </row>
    <row r="89" spans="1:4" x14ac:dyDescent="0.35">
      <c r="A89" t="s">
        <v>18</v>
      </c>
      <c r="B89" s="1" t="s">
        <v>6</v>
      </c>
      <c r="C89">
        <v>1761</v>
      </c>
      <c r="D89" s="20">
        <f t="shared" si="4"/>
        <v>6.2628920975887334E-2</v>
      </c>
    </row>
    <row r="90" spans="1:4" x14ac:dyDescent="0.35">
      <c r="A90" t="s">
        <v>18</v>
      </c>
      <c r="B90" s="1" t="s">
        <v>7</v>
      </c>
      <c r="C90">
        <v>1924</v>
      </c>
      <c r="D90" s="20">
        <f t="shared" si="4"/>
        <v>6.8425919339924604E-2</v>
      </c>
    </row>
    <row r="91" spans="1:4" x14ac:dyDescent="0.35">
      <c r="A91" t="s">
        <v>18</v>
      </c>
      <c r="B91" s="1" t="s">
        <v>8</v>
      </c>
      <c r="C91">
        <v>2168</v>
      </c>
      <c r="D91" s="20">
        <f t="shared" si="4"/>
        <v>7.7103634682409841E-2</v>
      </c>
    </row>
    <row r="92" spans="1:4" x14ac:dyDescent="0.35">
      <c r="A92" t="s">
        <v>18</v>
      </c>
      <c r="B92" s="1" t="s">
        <v>9</v>
      </c>
      <c r="C92">
        <v>1758</v>
      </c>
      <c r="D92" s="20">
        <f t="shared" si="4"/>
        <v>6.2522227754463339E-2</v>
      </c>
    </row>
    <row r="93" spans="1:4" x14ac:dyDescent="0.35">
      <c r="A93" t="s">
        <v>18</v>
      </c>
      <c r="B93" s="1" t="s">
        <v>10</v>
      </c>
      <c r="C93">
        <v>1409</v>
      </c>
      <c r="D93" s="20">
        <f t="shared" si="4"/>
        <v>5.0110249662138132E-2</v>
      </c>
    </row>
    <row r="94" spans="1:4" x14ac:dyDescent="0.35">
      <c r="A94" t="s">
        <v>18</v>
      </c>
      <c r="B94" s="1" t="s">
        <v>11</v>
      </c>
      <c r="C94">
        <v>1189</v>
      </c>
      <c r="D94" s="20">
        <f t="shared" si="4"/>
        <v>4.2286080091044884E-2</v>
      </c>
    </row>
    <row r="95" spans="1:4" x14ac:dyDescent="0.35">
      <c r="A95" t="s">
        <v>18</v>
      </c>
      <c r="B95" s="1" t="s">
        <v>12</v>
      </c>
      <c r="C95">
        <v>1013</v>
      </c>
      <c r="D95" s="20">
        <f t="shared" si="4"/>
        <v>3.6026744434170282E-2</v>
      </c>
    </row>
    <row r="96" spans="1:4" x14ac:dyDescent="0.35">
      <c r="A96" t="s">
        <v>18</v>
      </c>
      <c r="B96" s="1" t="s">
        <v>13</v>
      </c>
      <c r="C96">
        <v>930</v>
      </c>
      <c r="D96" s="20">
        <f t="shared" si="4"/>
        <v>3.307489864143965E-2</v>
      </c>
    </row>
    <row r="97" spans="1:4" x14ac:dyDescent="0.35">
      <c r="A97" t="s">
        <v>18</v>
      </c>
      <c r="B97" s="1" t="s">
        <v>14</v>
      </c>
      <c r="C97">
        <v>716</v>
      </c>
      <c r="D97" s="20">
        <f t="shared" si="4"/>
        <v>2.5464115513194396E-2</v>
      </c>
    </row>
    <row r="98" spans="1:4" x14ac:dyDescent="0.35">
      <c r="A98" t="s">
        <v>19</v>
      </c>
      <c r="B98" s="1" t="s">
        <v>3</v>
      </c>
      <c r="C98">
        <v>656</v>
      </c>
      <c r="D98" s="20">
        <f>C98/$K$2</f>
        <v>2.2552255225522552E-2</v>
      </c>
    </row>
    <row r="99" spans="1:4" x14ac:dyDescent="0.35">
      <c r="A99" t="s">
        <v>19</v>
      </c>
      <c r="B99" s="1" t="s">
        <v>23</v>
      </c>
      <c r="C99">
        <v>463</v>
      </c>
      <c r="D99" s="20">
        <f t="shared" ref="D99:D121" si="5">C99/$K$2</f>
        <v>1.5917216721672168E-2</v>
      </c>
    </row>
    <row r="100" spans="1:4" x14ac:dyDescent="0.35">
      <c r="A100" t="s">
        <v>19</v>
      </c>
      <c r="B100" s="1" t="s">
        <v>24</v>
      </c>
      <c r="C100">
        <v>380</v>
      </c>
      <c r="D100" s="20">
        <f t="shared" si="5"/>
        <v>1.3063806380638063E-2</v>
      </c>
    </row>
    <row r="101" spans="1:4" x14ac:dyDescent="0.35">
      <c r="A101" t="s">
        <v>19</v>
      </c>
      <c r="B101" s="1" t="s">
        <v>25</v>
      </c>
      <c r="C101">
        <v>353</v>
      </c>
      <c r="D101" s="20">
        <f t="shared" si="5"/>
        <v>1.2135588558855886E-2</v>
      </c>
    </row>
    <row r="102" spans="1:4" x14ac:dyDescent="0.35">
      <c r="A102" t="s">
        <v>19</v>
      </c>
      <c r="B102" s="1" t="s">
        <v>26</v>
      </c>
      <c r="C102">
        <v>349</v>
      </c>
      <c r="D102" s="20">
        <f t="shared" si="5"/>
        <v>1.1998074807480748E-2</v>
      </c>
    </row>
    <row r="103" spans="1:4" x14ac:dyDescent="0.35">
      <c r="A103" t="s">
        <v>19</v>
      </c>
      <c r="B103" s="1" t="s">
        <v>27</v>
      </c>
      <c r="C103">
        <v>462</v>
      </c>
      <c r="D103" s="20">
        <f t="shared" si="5"/>
        <v>1.5882838283828384E-2</v>
      </c>
    </row>
    <row r="104" spans="1:4" x14ac:dyDescent="0.35">
      <c r="A104" t="s">
        <v>19</v>
      </c>
      <c r="B104" s="1" t="s">
        <v>28</v>
      </c>
      <c r="C104">
        <v>696</v>
      </c>
      <c r="D104" s="20">
        <f t="shared" si="5"/>
        <v>2.3927392739273929E-2</v>
      </c>
    </row>
    <row r="105" spans="1:4" x14ac:dyDescent="0.35">
      <c r="A105" t="s">
        <v>19</v>
      </c>
      <c r="B105" s="1" t="s">
        <v>29</v>
      </c>
      <c r="C105">
        <v>1234</v>
      </c>
      <c r="D105" s="20">
        <f t="shared" si="5"/>
        <v>4.2422992299229925E-2</v>
      </c>
    </row>
    <row r="106" spans="1:4" x14ac:dyDescent="0.35">
      <c r="A106" t="s">
        <v>19</v>
      </c>
      <c r="B106" s="1" t="s">
        <v>30</v>
      </c>
      <c r="C106">
        <v>1673</v>
      </c>
      <c r="D106" s="20">
        <f t="shared" si="5"/>
        <v>5.7515126512651268E-2</v>
      </c>
    </row>
    <row r="107" spans="1:4" x14ac:dyDescent="0.35">
      <c r="A107" t="s">
        <v>19</v>
      </c>
      <c r="B107" s="1" t="s">
        <v>31</v>
      </c>
      <c r="C107">
        <v>1503</v>
      </c>
      <c r="D107" s="20">
        <f t="shared" si="5"/>
        <v>5.1670792079207918E-2</v>
      </c>
    </row>
    <row r="108" spans="1:4" x14ac:dyDescent="0.35">
      <c r="A108" t="s">
        <v>19</v>
      </c>
      <c r="B108" s="1" t="s">
        <v>32</v>
      </c>
      <c r="C108">
        <v>1332</v>
      </c>
      <c r="D108" s="20">
        <f t="shared" si="5"/>
        <v>4.5792079207920791E-2</v>
      </c>
    </row>
    <row r="109" spans="1:4" x14ac:dyDescent="0.35">
      <c r="A109" t="s">
        <v>19</v>
      </c>
      <c r="B109" s="1" t="s">
        <v>33</v>
      </c>
      <c r="C109">
        <v>1490</v>
      </c>
      <c r="D109" s="20">
        <f t="shared" si="5"/>
        <v>5.1223872387238724E-2</v>
      </c>
    </row>
    <row r="110" spans="1:4" x14ac:dyDescent="0.35">
      <c r="A110" t="s">
        <v>19</v>
      </c>
      <c r="B110" s="1" t="s">
        <v>34</v>
      </c>
      <c r="C110">
        <v>1630</v>
      </c>
      <c r="D110" s="20">
        <f t="shared" si="5"/>
        <v>5.6036853685368537E-2</v>
      </c>
    </row>
    <row r="111" spans="1:4" x14ac:dyDescent="0.35">
      <c r="A111" t="s">
        <v>19</v>
      </c>
      <c r="B111" s="1" t="s">
        <v>4</v>
      </c>
      <c r="C111">
        <v>1572</v>
      </c>
      <c r="D111" s="20">
        <f t="shared" si="5"/>
        <v>5.4042904290429045E-2</v>
      </c>
    </row>
    <row r="112" spans="1:4" x14ac:dyDescent="0.35">
      <c r="A112" t="s">
        <v>19</v>
      </c>
      <c r="B112" s="1" t="s">
        <v>5</v>
      </c>
      <c r="C112">
        <v>1624</v>
      </c>
      <c r="D112" s="20">
        <f t="shared" si="5"/>
        <v>5.5830583058305829E-2</v>
      </c>
    </row>
    <row r="113" spans="1:4" x14ac:dyDescent="0.35">
      <c r="A113" t="s">
        <v>19</v>
      </c>
      <c r="B113" s="1" t="s">
        <v>6</v>
      </c>
      <c r="C113">
        <v>1828</v>
      </c>
      <c r="D113" s="20">
        <f t="shared" si="5"/>
        <v>6.284378437843785E-2</v>
      </c>
    </row>
    <row r="114" spans="1:4" x14ac:dyDescent="0.35">
      <c r="A114" t="s">
        <v>19</v>
      </c>
      <c r="B114" s="1" t="s">
        <v>7</v>
      </c>
      <c r="C114">
        <v>2077</v>
      </c>
      <c r="D114" s="20">
        <f t="shared" si="5"/>
        <v>7.140401540154015E-2</v>
      </c>
    </row>
    <row r="115" spans="1:4" x14ac:dyDescent="0.35">
      <c r="A115" t="s">
        <v>19</v>
      </c>
      <c r="B115" s="1" t="s">
        <v>8</v>
      </c>
      <c r="C115">
        <v>2196</v>
      </c>
      <c r="D115" s="20">
        <f t="shared" si="5"/>
        <v>7.5495049504950493E-2</v>
      </c>
    </row>
    <row r="116" spans="1:4" x14ac:dyDescent="0.35">
      <c r="A116" t="s">
        <v>19</v>
      </c>
      <c r="B116" s="1" t="s">
        <v>9</v>
      </c>
      <c r="C116">
        <v>1762</v>
      </c>
      <c r="D116" s="20">
        <f t="shared" si="5"/>
        <v>6.0574807480748075E-2</v>
      </c>
    </row>
    <row r="117" spans="1:4" x14ac:dyDescent="0.35">
      <c r="A117" t="s">
        <v>19</v>
      </c>
      <c r="B117" s="1" t="s">
        <v>10</v>
      </c>
      <c r="C117">
        <v>1558</v>
      </c>
      <c r="D117" s="20">
        <f t="shared" si="5"/>
        <v>5.356160616061606E-2</v>
      </c>
    </row>
    <row r="118" spans="1:4" x14ac:dyDescent="0.35">
      <c r="A118" t="s">
        <v>19</v>
      </c>
      <c r="B118" s="1" t="s">
        <v>11</v>
      </c>
      <c r="C118">
        <v>1261</v>
      </c>
      <c r="D118" s="20">
        <f t="shared" si="5"/>
        <v>4.3351210121012104E-2</v>
      </c>
    </row>
    <row r="119" spans="1:4" x14ac:dyDescent="0.35">
      <c r="A119" t="s">
        <v>19</v>
      </c>
      <c r="B119" s="1" t="s">
        <v>12</v>
      </c>
      <c r="C119">
        <v>1097</v>
      </c>
      <c r="D119" s="20">
        <f t="shared" si="5"/>
        <v>3.7713146314631463E-2</v>
      </c>
    </row>
    <row r="120" spans="1:4" x14ac:dyDescent="0.35">
      <c r="A120" t="s">
        <v>19</v>
      </c>
      <c r="B120" s="1" t="s">
        <v>13</v>
      </c>
      <c r="C120">
        <v>1038</v>
      </c>
      <c r="D120" s="20">
        <f t="shared" si="5"/>
        <v>3.5684818481848186E-2</v>
      </c>
    </row>
    <row r="121" spans="1:4" x14ac:dyDescent="0.35">
      <c r="A121" t="s">
        <v>19</v>
      </c>
      <c r="B121" s="1" t="s">
        <v>14</v>
      </c>
      <c r="C121">
        <v>854</v>
      </c>
      <c r="D121" s="20">
        <f t="shared" si="5"/>
        <v>2.9359185918591858E-2</v>
      </c>
    </row>
    <row r="122" spans="1:4" x14ac:dyDescent="0.35">
      <c r="A122" t="s">
        <v>20</v>
      </c>
      <c r="B122" s="1" t="s">
        <v>3</v>
      </c>
      <c r="C122">
        <v>748</v>
      </c>
      <c r="D122" s="20">
        <f>C122/$L$2</f>
        <v>2.4218092339571326E-2</v>
      </c>
    </row>
    <row r="123" spans="1:4" x14ac:dyDescent="0.35">
      <c r="A123" t="s">
        <v>20</v>
      </c>
      <c r="B123" s="1" t="s">
        <v>23</v>
      </c>
      <c r="C123">
        <v>582</v>
      </c>
      <c r="D123" s="20">
        <f t="shared" ref="D123:D145" si="6">C123/$L$2</f>
        <v>1.884348895939908E-2</v>
      </c>
    </row>
    <row r="124" spans="1:4" x14ac:dyDescent="0.35">
      <c r="A124" t="s">
        <v>20</v>
      </c>
      <c r="B124" s="1" t="s">
        <v>24</v>
      </c>
      <c r="C124">
        <v>437</v>
      </c>
      <c r="D124" s="20">
        <f t="shared" si="6"/>
        <v>1.414880528394742E-2</v>
      </c>
    </row>
    <row r="125" spans="1:4" x14ac:dyDescent="0.35">
      <c r="A125" t="s">
        <v>20</v>
      </c>
      <c r="B125" s="1" t="s">
        <v>25</v>
      </c>
      <c r="C125">
        <v>440</v>
      </c>
      <c r="D125" s="20">
        <f t="shared" si="6"/>
        <v>1.4245936670336074E-2</v>
      </c>
    </row>
    <row r="126" spans="1:4" x14ac:dyDescent="0.35">
      <c r="A126" t="s">
        <v>20</v>
      </c>
      <c r="B126" s="1" t="s">
        <v>26</v>
      </c>
      <c r="C126">
        <v>383</v>
      </c>
      <c r="D126" s="20">
        <f t="shared" si="6"/>
        <v>1.2400440328951629E-2</v>
      </c>
    </row>
    <row r="127" spans="1:4" x14ac:dyDescent="0.35">
      <c r="A127" t="s">
        <v>20</v>
      </c>
      <c r="B127" s="1" t="s">
        <v>27</v>
      </c>
      <c r="C127">
        <v>460</v>
      </c>
      <c r="D127" s="20">
        <f t="shared" si="6"/>
        <v>1.4893479246260442E-2</v>
      </c>
    </row>
    <row r="128" spans="1:4" x14ac:dyDescent="0.35">
      <c r="A128" t="s">
        <v>20</v>
      </c>
      <c r="B128" s="1" t="s">
        <v>28</v>
      </c>
      <c r="C128">
        <v>732</v>
      </c>
      <c r="D128" s="20">
        <f t="shared" si="6"/>
        <v>2.3700058278831832E-2</v>
      </c>
    </row>
    <row r="129" spans="1:4" x14ac:dyDescent="0.35">
      <c r="A129" t="s">
        <v>20</v>
      </c>
      <c r="B129" s="1" t="s">
        <v>29</v>
      </c>
      <c r="C129">
        <v>1269</v>
      </c>
      <c r="D129" s="20">
        <f t="shared" si="6"/>
        <v>4.1086576442401088E-2</v>
      </c>
    </row>
    <row r="130" spans="1:4" x14ac:dyDescent="0.35">
      <c r="A130" t="s">
        <v>20</v>
      </c>
      <c r="B130" s="1" t="s">
        <v>30</v>
      </c>
      <c r="C130">
        <v>1742</v>
      </c>
      <c r="D130" s="20">
        <f t="shared" si="6"/>
        <v>5.6400958363012371E-2</v>
      </c>
    </row>
    <row r="131" spans="1:4" x14ac:dyDescent="0.35">
      <c r="A131" t="s">
        <v>20</v>
      </c>
      <c r="B131" s="1" t="s">
        <v>31</v>
      </c>
      <c r="C131">
        <v>1542</v>
      </c>
      <c r="D131" s="20">
        <f t="shared" si="6"/>
        <v>4.9925532603768696E-2</v>
      </c>
    </row>
    <row r="132" spans="1:4" x14ac:dyDescent="0.35">
      <c r="A132" t="s">
        <v>20</v>
      </c>
      <c r="B132" s="1" t="s">
        <v>32</v>
      </c>
      <c r="C132">
        <v>1379</v>
      </c>
      <c r="D132" s="20">
        <f t="shared" si="6"/>
        <v>4.4648060609985107E-2</v>
      </c>
    </row>
    <row r="133" spans="1:4" x14ac:dyDescent="0.35">
      <c r="A133" t="s">
        <v>20</v>
      </c>
      <c r="B133" s="1" t="s">
        <v>33</v>
      </c>
      <c r="C133">
        <v>1571</v>
      </c>
      <c r="D133" s="20">
        <f t="shared" si="6"/>
        <v>5.0864469338859027E-2</v>
      </c>
    </row>
    <row r="134" spans="1:4" x14ac:dyDescent="0.35">
      <c r="A134" t="s">
        <v>20</v>
      </c>
      <c r="B134" s="1" t="s">
        <v>34</v>
      </c>
      <c r="C134">
        <v>1686</v>
      </c>
      <c r="D134" s="20">
        <f t="shared" si="6"/>
        <v>5.4587839150424138E-2</v>
      </c>
    </row>
    <row r="135" spans="1:4" x14ac:dyDescent="0.35">
      <c r="A135" t="s">
        <v>20</v>
      </c>
      <c r="B135" s="1" t="s">
        <v>4</v>
      </c>
      <c r="C135">
        <v>1708</v>
      </c>
      <c r="D135" s="20">
        <f t="shared" si="6"/>
        <v>5.5300135983940943E-2</v>
      </c>
    </row>
    <row r="136" spans="1:4" x14ac:dyDescent="0.35">
      <c r="A136" t="s">
        <v>20</v>
      </c>
      <c r="B136" s="1" t="s">
        <v>5</v>
      </c>
      <c r="C136">
        <v>1805</v>
      </c>
      <c r="D136" s="20">
        <f t="shared" si="6"/>
        <v>5.8440717477174123E-2</v>
      </c>
    </row>
    <row r="137" spans="1:4" x14ac:dyDescent="0.35">
      <c r="A137" t="s">
        <v>20</v>
      </c>
      <c r="B137" s="1" t="s">
        <v>6</v>
      </c>
      <c r="C137">
        <v>1966</v>
      </c>
      <c r="D137" s="20">
        <f t="shared" si="6"/>
        <v>6.3653435213365278E-2</v>
      </c>
    </row>
    <row r="138" spans="1:4" x14ac:dyDescent="0.35">
      <c r="A138" t="s">
        <v>20</v>
      </c>
      <c r="B138" s="1" t="s">
        <v>7</v>
      </c>
      <c r="C138">
        <v>2064</v>
      </c>
      <c r="D138" s="20">
        <f t="shared" si="6"/>
        <v>6.6826393835394682E-2</v>
      </c>
    </row>
    <row r="139" spans="1:4" x14ac:dyDescent="0.35">
      <c r="A139" t="s">
        <v>20</v>
      </c>
      <c r="B139" s="1" t="s">
        <v>8</v>
      </c>
      <c r="C139">
        <v>2173</v>
      </c>
      <c r="D139" s="20">
        <f t="shared" si="6"/>
        <v>7.0355500874182478E-2</v>
      </c>
    </row>
    <row r="140" spans="1:4" x14ac:dyDescent="0.35">
      <c r="A140" t="s">
        <v>20</v>
      </c>
      <c r="B140" s="1" t="s">
        <v>9</v>
      </c>
      <c r="C140">
        <v>1943</v>
      </c>
      <c r="D140" s="20">
        <f t="shared" si="6"/>
        <v>6.2908761251052256E-2</v>
      </c>
    </row>
    <row r="141" spans="1:4" x14ac:dyDescent="0.35">
      <c r="A141" t="s">
        <v>20</v>
      </c>
      <c r="B141" s="1" t="s">
        <v>10</v>
      </c>
      <c r="C141">
        <v>1682</v>
      </c>
      <c r="D141" s="20">
        <f t="shared" si="6"/>
        <v>5.445833063523927E-2</v>
      </c>
    </row>
    <row r="142" spans="1:4" x14ac:dyDescent="0.35">
      <c r="A142" t="s">
        <v>20</v>
      </c>
      <c r="B142" s="1" t="s">
        <v>11</v>
      </c>
      <c r="C142">
        <v>1333</v>
      </c>
      <c r="D142" s="20">
        <f t="shared" si="6"/>
        <v>4.3158712685359063E-2</v>
      </c>
    </row>
    <row r="143" spans="1:4" x14ac:dyDescent="0.35">
      <c r="A143" t="s">
        <v>20</v>
      </c>
      <c r="B143" s="1" t="s">
        <v>12</v>
      </c>
      <c r="C143">
        <v>1221</v>
      </c>
      <c r="D143" s="20">
        <f t="shared" si="6"/>
        <v>3.953247426018261E-2</v>
      </c>
    </row>
    <row r="144" spans="1:4" x14ac:dyDescent="0.35">
      <c r="A144" t="s">
        <v>20</v>
      </c>
      <c r="B144" s="1" t="s">
        <v>13</v>
      </c>
      <c r="C144">
        <v>1089</v>
      </c>
      <c r="D144" s="20">
        <f t="shared" si="6"/>
        <v>3.5258693259081784E-2</v>
      </c>
    </row>
    <row r="145" spans="1:4" x14ac:dyDescent="0.35">
      <c r="A145" t="s">
        <v>20</v>
      </c>
      <c r="B145" s="1" t="s">
        <v>14</v>
      </c>
      <c r="C145">
        <v>931</v>
      </c>
      <c r="D145" s="20">
        <f t="shared" si="6"/>
        <v>3.0143106909279287E-2</v>
      </c>
    </row>
    <row r="146" spans="1:4" x14ac:dyDescent="0.35">
      <c r="A146" t="s">
        <v>21</v>
      </c>
      <c r="B146" s="1" t="s">
        <v>3</v>
      </c>
      <c r="C146">
        <v>740</v>
      </c>
      <c r="D146" s="20">
        <f>C146/$M$2</f>
        <v>2.4736754136720707E-2</v>
      </c>
    </row>
    <row r="147" spans="1:4" x14ac:dyDescent="0.35">
      <c r="A147" t="s">
        <v>21</v>
      </c>
      <c r="B147" s="1" t="s">
        <v>23</v>
      </c>
      <c r="C147">
        <v>595</v>
      </c>
      <c r="D147" s="20">
        <f t="shared" ref="D147:D169" si="7">C147/$M$2</f>
        <v>1.9889687447768679E-2</v>
      </c>
    </row>
    <row r="148" spans="1:4" x14ac:dyDescent="0.35">
      <c r="A148" t="s">
        <v>21</v>
      </c>
      <c r="B148" s="1" t="s">
        <v>24</v>
      </c>
      <c r="C148">
        <v>476</v>
      </c>
      <c r="D148" s="20">
        <f t="shared" si="7"/>
        <v>1.5911749958214941E-2</v>
      </c>
    </row>
    <row r="149" spans="1:4" x14ac:dyDescent="0.35">
      <c r="A149" t="s">
        <v>21</v>
      </c>
      <c r="B149" s="1" t="s">
        <v>25</v>
      </c>
      <c r="C149">
        <v>402</v>
      </c>
      <c r="D149" s="20">
        <f t="shared" si="7"/>
        <v>1.3438074544542872E-2</v>
      </c>
    </row>
    <row r="150" spans="1:4" x14ac:dyDescent="0.35">
      <c r="A150" t="s">
        <v>21</v>
      </c>
      <c r="B150" s="1" t="s">
        <v>26</v>
      </c>
      <c r="C150">
        <v>361</v>
      </c>
      <c r="D150" s="20">
        <f t="shared" si="7"/>
        <v>1.2067524653184022E-2</v>
      </c>
    </row>
    <row r="151" spans="1:4" x14ac:dyDescent="0.35">
      <c r="A151" t="s">
        <v>21</v>
      </c>
      <c r="B151" s="1" t="s">
        <v>27</v>
      </c>
      <c r="C151">
        <v>479</v>
      </c>
      <c r="D151" s="20">
        <f t="shared" si="7"/>
        <v>1.6012034096607054E-2</v>
      </c>
    </row>
    <row r="152" spans="1:4" x14ac:dyDescent="0.35">
      <c r="A152" t="s">
        <v>21</v>
      </c>
      <c r="B152" s="1" t="s">
        <v>28</v>
      </c>
      <c r="C152">
        <v>737</v>
      </c>
      <c r="D152" s="20">
        <f t="shared" si="7"/>
        <v>2.4636469998328598E-2</v>
      </c>
    </row>
    <row r="153" spans="1:4" x14ac:dyDescent="0.35">
      <c r="A153" t="s">
        <v>21</v>
      </c>
      <c r="B153" s="1" t="s">
        <v>29</v>
      </c>
      <c r="C153">
        <v>1210</v>
      </c>
      <c r="D153" s="20">
        <f t="shared" si="7"/>
        <v>4.0447935818151426E-2</v>
      </c>
    </row>
    <row r="154" spans="1:4" x14ac:dyDescent="0.35">
      <c r="A154" t="s">
        <v>21</v>
      </c>
      <c r="B154" s="1" t="s">
        <v>30</v>
      </c>
      <c r="C154">
        <v>1652</v>
      </c>
      <c r="D154" s="20">
        <f t="shared" si="7"/>
        <v>5.5223132207922444E-2</v>
      </c>
    </row>
    <row r="155" spans="1:4" x14ac:dyDescent="0.35">
      <c r="A155" t="s">
        <v>21</v>
      </c>
      <c r="B155" s="1" t="s">
        <v>31</v>
      </c>
      <c r="C155">
        <v>1329</v>
      </c>
      <c r="D155" s="20">
        <f t="shared" si="7"/>
        <v>4.4425873307705165E-2</v>
      </c>
    </row>
    <row r="156" spans="1:4" x14ac:dyDescent="0.35">
      <c r="A156" t="s">
        <v>21</v>
      </c>
      <c r="B156" s="1" t="s">
        <v>32</v>
      </c>
      <c r="C156">
        <v>1359</v>
      </c>
      <c r="D156" s="20">
        <f t="shared" si="7"/>
        <v>4.5428714691626272E-2</v>
      </c>
    </row>
    <row r="157" spans="1:4" x14ac:dyDescent="0.35">
      <c r="A157" t="s">
        <v>21</v>
      </c>
      <c r="B157" s="1" t="s">
        <v>33</v>
      </c>
      <c r="C157">
        <v>1422</v>
      </c>
      <c r="D157" s="20">
        <f t="shared" si="7"/>
        <v>4.7534681597860604E-2</v>
      </c>
    </row>
    <row r="158" spans="1:4" x14ac:dyDescent="0.35">
      <c r="A158" t="s">
        <v>21</v>
      </c>
      <c r="B158" s="1" t="s">
        <v>34</v>
      </c>
      <c r="C158">
        <v>1552</v>
      </c>
      <c r="D158" s="20">
        <f t="shared" si="7"/>
        <v>5.1880327594852081E-2</v>
      </c>
    </row>
    <row r="159" spans="1:4" x14ac:dyDescent="0.35">
      <c r="A159" t="s">
        <v>21</v>
      </c>
      <c r="B159" s="1" t="s">
        <v>4</v>
      </c>
      <c r="C159">
        <v>1582</v>
      </c>
      <c r="D159" s="20">
        <f t="shared" si="7"/>
        <v>5.2883168978773189E-2</v>
      </c>
    </row>
    <row r="160" spans="1:4" x14ac:dyDescent="0.35">
      <c r="A160" t="s">
        <v>21</v>
      </c>
      <c r="B160" s="1" t="s">
        <v>5</v>
      </c>
      <c r="C160">
        <v>1702</v>
      </c>
      <c r="D160" s="20">
        <f t="shared" si="7"/>
        <v>5.6894534514457633E-2</v>
      </c>
    </row>
    <row r="161" spans="1:4" x14ac:dyDescent="0.35">
      <c r="A161" t="s">
        <v>21</v>
      </c>
      <c r="B161" s="1" t="s">
        <v>6</v>
      </c>
      <c r="C161">
        <v>1945</v>
      </c>
      <c r="D161" s="20">
        <f t="shared" si="7"/>
        <v>6.5017549724218623E-2</v>
      </c>
    </row>
    <row r="162" spans="1:4" x14ac:dyDescent="0.35">
      <c r="A162" t="s">
        <v>21</v>
      </c>
      <c r="B162" s="1" t="s">
        <v>7</v>
      </c>
      <c r="C162">
        <v>1980</v>
      </c>
      <c r="D162" s="20">
        <f t="shared" si="7"/>
        <v>6.6187531338793251E-2</v>
      </c>
    </row>
    <row r="163" spans="1:4" x14ac:dyDescent="0.35">
      <c r="A163" t="s">
        <v>21</v>
      </c>
      <c r="B163" s="1" t="s">
        <v>8</v>
      </c>
      <c r="C163">
        <v>2123</v>
      </c>
      <c r="D163" s="20">
        <f t="shared" si="7"/>
        <v>7.0967741935483872E-2</v>
      </c>
    </row>
    <row r="164" spans="1:4" x14ac:dyDescent="0.35">
      <c r="A164" t="s">
        <v>21</v>
      </c>
      <c r="B164" s="1" t="s">
        <v>9</v>
      </c>
      <c r="C164">
        <v>1979</v>
      </c>
      <c r="D164" s="20">
        <f t="shared" si="7"/>
        <v>6.6154103292662539E-2</v>
      </c>
    </row>
    <row r="165" spans="1:4" x14ac:dyDescent="0.35">
      <c r="A165" t="s">
        <v>21</v>
      </c>
      <c r="B165" s="1" t="s">
        <v>10</v>
      </c>
      <c r="C165">
        <v>1669</v>
      </c>
      <c r="D165" s="20">
        <f t="shared" si="7"/>
        <v>5.5791408992144409E-2</v>
      </c>
    </row>
    <row r="166" spans="1:4" x14ac:dyDescent="0.35">
      <c r="A166" t="s">
        <v>21</v>
      </c>
      <c r="B166" s="1" t="s">
        <v>11</v>
      </c>
      <c r="C166">
        <v>1321</v>
      </c>
      <c r="D166" s="20">
        <f t="shared" si="7"/>
        <v>4.4158448938659535E-2</v>
      </c>
    </row>
    <row r="167" spans="1:4" x14ac:dyDescent="0.35">
      <c r="A167" t="s">
        <v>21</v>
      </c>
      <c r="B167" s="1" t="s">
        <v>12</v>
      </c>
      <c r="C167">
        <v>1241</v>
      </c>
      <c r="D167" s="20">
        <f t="shared" si="7"/>
        <v>4.1484205248203246E-2</v>
      </c>
    </row>
    <row r="168" spans="1:4" x14ac:dyDescent="0.35">
      <c r="A168" t="s">
        <v>21</v>
      </c>
      <c r="B168" s="1" t="s">
        <v>13</v>
      </c>
      <c r="C168">
        <v>1134</v>
      </c>
      <c r="D168" s="20">
        <f t="shared" si="7"/>
        <v>3.7907404312217952E-2</v>
      </c>
    </row>
    <row r="169" spans="1:4" x14ac:dyDescent="0.35">
      <c r="A169" t="s">
        <v>21</v>
      </c>
      <c r="B169" s="1" t="s">
        <v>14</v>
      </c>
      <c r="C169">
        <v>925</v>
      </c>
      <c r="D169" s="20">
        <f t="shared" si="7"/>
        <v>3.0920942670900887E-2</v>
      </c>
    </row>
    <row r="170" spans="1:4" x14ac:dyDescent="0.35">
      <c r="A170" t="s">
        <v>51</v>
      </c>
      <c r="B170" s="1" t="s">
        <v>3</v>
      </c>
      <c r="C170">
        <v>785</v>
      </c>
      <c r="D170" s="20">
        <f>C170/$N$2</f>
        <v>2.6129214792131279E-2</v>
      </c>
    </row>
    <row r="171" spans="1:4" x14ac:dyDescent="0.35">
      <c r="A171" t="s">
        <v>51</v>
      </c>
      <c r="B171" s="1" t="s">
        <v>23</v>
      </c>
      <c r="C171">
        <v>611</v>
      </c>
      <c r="D171" s="20">
        <f t="shared" ref="D171:D193" si="8">C171/$N$2</f>
        <v>2.0337516226741671E-2</v>
      </c>
    </row>
    <row r="172" spans="1:4" x14ac:dyDescent="0.35">
      <c r="A172" t="s">
        <v>51</v>
      </c>
      <c r="B172" s="1" t="s">
        <v>24</v>
      </c>
      <c r="C172">
        <v>447</v>
      </c>
      <c r="D172" s="20">
        <f t="shared" si="8"/>
        <v>1.4878673900742269E-2</v>
      </c>
    </row>
    <row r="173" spans="1:4" x14ac:dyDescent="0.35">
      <c r="A173" t="s">
        <v>51</v>
      </c>
      <c r="B173" s="1" t="s">
        <v>25</v>
      </c>
      <c r="C173">
        <v>404</v>
      </c>
      <c r="D173" s="20">
        <f t="shared" si="8"/>
        <v>1.3447392071364377E-2</v>
      </c>
    </row>
    <row r="174" spans="1:4" x14ac:dyDescent="0.35">
      <c r="A174" t="s">
        <v>51</v>
      </c>
      <c r="B174" s="1" t="s">
        <v>26</v>
      </c>
      <c r="C174">
        <v>377</v>
      </c>
      <c r="D174" s="20">
        <f t="shared" si="8"/>
        <v>1.2548680225010819E-2</v>
      </c>
    </row>
    <row r="175" spans="1:4" x14ac:dyDescent="0.35">
      <c r="A175" t="s">
        <v>51</v>
      </c>
      <c r="B175" s="1" t="s">
        <v>27</v>
      </c>
      <c r="C175">
        <v>502</v>
      </c>
      <c r="D175" s="20">
        <f t="shared" si="8"/>
        <v>1.6709383217388411E-2</v>
      </c>
    </row>
    <row r="176" spans="1:4" x14ac:dyDescent="0.35">
      <c r="A176" t="s">
        <v>51</v>
      </c>
      <c r="B176" s="1" t="s">
        <v>28</v>
      </c>
      <c r="C176">
        <v>716</v>
      </c>
      <c r="D176" s="20">
        <f t="shared" si="8"/>
        <v>2.3832506740338849E-2</v>
      </c>
    </row>
    <row r="177" spans="1:4" x14ac:dyDescent="0.35">
      <c r="A177" t="s">
        <v>51</v>
      </c>
      <c r="B177" s="1" t="s">
        <v>29</v>
      </c>
      <c r="C177">
        <v>1249</v>
      </c>
      <c r="D177" s="20">
        <f t="shared" si="8"/>
        <v>4.1573744299836901E-2</v>
      </c>
    </row>
    <row r="178" spans="1:4" x14ac:dyDescent="0.35">
      <c r="A178" t="s">
        <v>51</v>
      </c>
      <c r="B178" s="1" t="s">
        <v>30</v>
      </c>
      <c r="C178">
        <v>1612</v>
      </c>
      <c r="D178" s="20">
        <f t="shared" si="8"/>
        <v>5.365642578970143E-2</v>
      </c>
    </row>
    <row r="179" spans="1:4" x14ac:dyDescent="0.35">
      <c r="A179" t="s">
        <v>51</v>
      </c>
      <c r="B179" s="1" t="s">
        <v>31</v>
      </c>
      <c r="C179">
        <v>1343</v>
      </c>
      <c r="D179" s="20">
        <f t="shared" si="8"/>
        <v>4.4702592950104848E-2</v>
      </c>
    </row>
    <row r="180" spans="1:4" x14ac:dyDescent="0.35">
      <c r="A180" t="s">
        <v>51</v>
      </c>
      <c r="B180" s="1" t="s">
        <v>32</v>
      </c>
      <c r="C180">
        <v>1326</v>
      </c>
      <c r="D180" s="20">
        <f t="shared" si="8"/>
        <v>4.4136737343141497E-2</v>
      </c>
    </row>
    <row r="181" spans="1:4" x14ac:dyDescent="0.35">
      <c r="A181" t="s">
        <v>51</v>
      </c>
      <c r="B181" s="1" t="s">
        <v>33</v>
      </c>
      <c r="C181">
        <v>1422</v>
      </c>
      <c r="D181" s="20">
        <f t="shared" si="8"/>
        <v>4.733215724128749E-2</v>
      </c>
    </row>
    <row r="182" spans="1:4" x14ac:dyDescent="0.35">
      <c r="A182" t="s">
        <v>51</v>
      </c>
      <c r="B182" s="1" t="s">
        <v>34</v>
      </c>
      <c r="C182">
        <v>1606</v>
      </c>
      <c r="D182" s="20">
        <f t="shared" si="8"/>
        <v>5.3456712046067306E-2</v>
      </c>
    </row>
    <row r="183" spans="1:4" x14ac:dyDescent="0.35">
      <c r="A183" t="s">
        <v>51</v>
      </c>
      <c r="B183" s="1" t="s">
        <v>4</v>
      </c>
      <c r="C183">
        <v>1575</v>
      </c>
      <c r="D183" s="20">
        <f t="shared" si="8"/>
        <v>5.2424857703957661E-2</v>
      </c>
    </row>
    <row r="184" spans="1:4" x14ac:dyDescent="0.35">
      <c r="A184" t="s">
        <v>51</v>
      </c>
      <c r="B184" s="1" t="s">
        <v>5</v>
      </c>
      <c r="C184">
        <v>1711</v>
      </c>
      <c r="D184" s="20">
        <f t="shared" si="8"/>
        <v>5.6951702559664481E-2</v>
      </c>
    </row>
    <row r="185" spans="1:4" x14ac:dyDescent="0.35">
      <c r="A185" t="s">
        <v>51</v>
      </c>
      <c r="B185" s="1" t="s">
        <v>6</v>
      </c>
      <c r="C185">
        <v>1871</v>
      </c>
      <c r="D185" s="20">
        <f t="shared" si="8"/>
        <v>6.2277402389907796E-2</v>
      </c>
    </row>
    <row r="186" spans="1:4" x14ac:dyDescent="0.35">
      <c r="A186" t="s">
        <v>51</v>
      </c>
      <c r="B186" s="1" t="s">
        <v>7</v>
      </c>
      <c r="C186">
        <v>2015</v>
      </c>
      <c r="D186" s="20">
        <f t="shared" si="8"/>
        <v>6.7070532237126779E-2</v>
      </c>
    </row>
    <row r="187" spans="1:4" x14ac:dyDescent="0.35">
      <c r="A187" t="s">
        <v>51</v>
      </c>
      <c r="B187" s="1" t="s">
        <v>8</v>
      </c>
      <c r="C187">
        <v>2162</v>
      </c>
      <c r="D187" s="20">
        <f t="shared" si="8"/>
        <v>7.1963518956162834E-2</v>
      </c>
    </row>
    <row r="188" spans="1:4" x14ac:dyDescent="0.35">
      <c r="A188" t="s">
        <v>51</v>
      </c>
      <c r="B188" s="1" t="s">
        <v>9</v>
      </c>
      <c r="C188">
        <v>1936</v>
      </c>
      <c r="D188" s="20">
        <f t="shared" si="8"/>
        <v>6.4440967945944144E-2</v>
      </c>
    </row>
    <row r="189" spans="1:4" x14ac:dyDescent="0.35">
      <c r="A189" t="s">
        <v>51</v>
      </c>
      <c r="B189" s="1" t="s">
        <v>10</v>
      </c>
      <c r="C189">
        <v>1672</v>
      </c>
      <c r="D189" s="20">
        <f t="shared" si="8"/>
        <v>5.5653563226042674E-2</v>
      </c>
    </row>
    <row r="190" spans="1:4" x14ac:dyDescent="0.35">
      <c r="A190" t="s">
        <v>51</v>
      </c>
      <c r="B190" s="1" t="s">
        <v>11</v>
      </c>
      <c r="C190">
        <v>1388</v>
      </c>
      <c r="D190" s="20">
        <f t="shared" si="8"/>
        <v>4.6200446027360779E-2</v>
      </c>
    </row>
    <row r="191" spans="1:4" x14ac:dyDescent="0.35">
      <c r="A191" t="s">
        <v>51</v>
      </c>
      <c r="B191" s="1" t="s">
        <v>12</v>
      </c>
      <c r="C191">
        <v>1162</v>
      </c>
      <c r="D191" s="20">
        <f t="shared" si="8"/>
        <v>3.8677895017142097E-2</v>
      </c>
    </row>
    <row r="192" spans="1:4" x14ac:dyDescent="0.35">
      <c r="A192" t="s">
        <v>51</v>
      </c>
      <c r="B192" s="1" t="s">
        <v>13</v>
      </c>
      <c r="C192">
        <v>1188</v>
      </c>
      <c r="D192" s="20">
        <f t="shared" si="8"/>
        <v>3.9543321239556638E-2</v>
      </c>
    </row>
    <row r="193" spans="1:4" x14ac:dyDescent="0.35">
      <c r="A193" t="s">
        <v>51</v>
      </c>
      <c r="B193" s="1" t="s">
        <v>14</v>
      </c>
      <c r="C193">
        <v>963</v>
      </c>
      <c r="D193" s="20">
        <f t="shared" si="8"/>
        <v>3.2054055853276968E-2</v>
      </c>
    </row>
    <row r="194" spans="1:4" x14ac:dyDescent="0.35">
      <c r="A194" t="s">
        <v>52</v>
      </c>
      <c r="B194" s="1" t="s">
        <v>3</v>
      </c>
      <c r="C194">
        <v>834</v>
      </c>
      <c r="D194" s="20">
        <f>C194/$O$2</f>
        <v>2.682534577034416E-2</v>
      </c>
    </row>
    <row r="195" spans="1:4" x14ac:dyDescent="0.35">
      <c r="A195" t="s">
        <v>52</v>
      </c>
      <c r="B195" s="1" t="s">
        <v>23</v>
      </c>
      <c r="C195">
        <v>604</v>
      </c>
      <c r="D195" s="20">
        <f t="shared" ref="D195:D217" si="9">C195/$O$2</f>
        <v>1.9427468639433901E-2</v>
      </c>
    </row>
    <row r="196" spans="1:4" x14ac:dyDescent="0.35">
      <c r="A196" t="s">
        <v>52</v>
      </c>
      <c r="B196" s="1" t="s">
        <v>24</v>
      </c>
      <c r="C196">
        <v>476</v>
      </c>
      <c r="D196" s="20">
        <f t="shared" si="9"/>
        <v>1.5310389192666453E-2</v>
      </c>
    </row>
    <row r="197" spans="1:4" x14ac:dyDescent="0.35">
      <c r="A197" t="s">
        <v>52</v>
      </c>
      <c r="B197" s="1" t="s">
        <v>25</v>
      </c>
      <c r="C197">
        <v>409</v>
      </c>
      <c r="D197" s="20">
        <f t="shared" si="9"/>
        <v>1.3155355419749116E-2</v>
      </c>
    </row>
    <row r="198" spans="1:4" x14ac:dyDescent="0.35">
      <c r="A198" t="s">
        <v>52</v>
      </c>
      <c r="B198" s="1" t="s">
        <v>26</v>
      </c>
      <c r="C198">
        <v>407</v>
      </c>
      <c r="D198" s="20">
        <f t="shared" si="9"/>
        <v>1.3091026053393373E-2</v>
      </c>
    </row>
    <row r="199" spans="1:4" x14ac:dyDescent="0.35">
      <c r="A199" t="s">
        <v>52</v>
      </c>
      <c r="B199" s="1" t="s">
        <v>27</v>
      </c>
      <c r="C199">
        <v>499</v>
      </c>
      <c r="D199" s="20">
        <f t="shared" si="9"/>
        <v>1.6050176905757479E-2</v>
      </c>
    </row>
    <row r="200" spans="1:4" x14ac:dyDescent="0.35">
      <c r="A200" t="s">
        <v>52</v>
      </c>
      <c r="B200" s="1" t="s">
        <v>28</v>
      </c>
      <c r="C200">
        <v>719</v>
      </c>
      <c r="D200" s="20">
        <f t="shared" si="9"/>
        <v>2.3126407204889031E-2</v>
      </c>
    </row>
    <row r="201" spans="1:4" x14ac:dyDescent="0.35">
      <c r="A201" t="s">
        <v>52</v>
      </c>
      <c r="B201" s="1" t="s">
        <v>29</v>
      </c>
      <c r="C201">
        <v>1196</v>
      </c>
      <c r="D201" s="20">
        <f t="shared" si="9"/>
        <v>3.8468961080733353E-2</v>
      </c>
    </row>
    <row r="202" spans="1:4" x14ac:dyDescent="0.35">
      <c r="A202" t="s">
        <v>52</v>
      </c>
      <c r="B202" s="1" t="s">
        <v>30</v>
      </c>
      <c r="C202">
        <v>1591</v>
      </c>
      <c r="D202" s="20">
        <f t="shared" si="9"/>
        <v>5.1174010935992283E-2</v>
      </c>
    </row>
    <row r="203" spans="1:4" x14ac:dyDescent="0.35">
      <c r="A203" t="s">
        <v>52</v>
      </c>
      <c r="B203" s="1" t="s">
        <v>31</v>
      </c>
      <c r="C203">
        <v>1425</v>
      </c>
      <c r="D203" s="20">
        <f t="shared" si="9"/>
        <v>4.5834673528465743E-2</v>
      </c>
    </row>
    <row r="204" spans="1:4" x14ac:dyDescent="0.35">
      <c r="A204" t="s">
        <v>52</v>
      </c>
      <c r="B204" s="1" t="s">
        <v>32</v>
      </c>
      <c r="C204">
        <v>1387</v>
      </c>
      <c r="D204" s="20">
        <f t="shared" si="9"/>
        <v>4.4612415567706655E-2</v>
      </c>
    </row>
    <row r="205" spans="1:4" x14ac:dyDescent="0.35">
      <c r="A205" t="s">
        <v>52</v>
      </c>
      <c r="B205" s="1" t="s">
        <v>33</v>
      </c>
      <c r="C205">
        <v>1480</v>
      </c>
      <c r="D205" s="20">
        <f t="shared" si="9"/>
        <v>4.7603731103248635E-2</v>
      </c>
    </row>
    <row r="206" spans="1:4" x14ac:dyDescent="0.35">
      <c r="A206" t="s">
        <v>52</v>
      </c>
      <c r="B206" s="1" t="s">
        <v>34</v>
      </c>
      <c r="C206">
        <v>1638</v>
      </c>
      <c r="D206" s="20">
        <f t="shared" si="9"/>
        <v>5.2685751045352204E-2</v>
      </c>
    </row>
    <row r="207" spans="1:4" x14ac:dyDescent="0.35">
      <c r="A207" t="s">
        <v>52</v>
      </c>
      <c r="B207" s="1" t="s">
        <v>4</v>
      </c>
      <c r="C207">
        <v>1669</v>
      </c>
      <c r="D207" s="20">
        <f t="shared" si="9"/>
        <v>5.3682856223866197E-2</v>
      </c>
    </row>
    <row r="208" spans="1:4" x14ac:dyDescent="0.35">
      <c r="A208" t="s">
        <v>52</v>
      </c>
      <c r="B208" s="1" t="s">
        <v>5</v>
      </c>
      <c r="C208">
        <v>1826</v>
      </c>
      <c r="D208" s="20">
        <f t="shared" si="9"/>
        <v>5.8732711482791897E-2</v>
      </c>
    </row>
    <row r="209" spans="1:4" x14ac:dyDescent="0.35">
      <c r="A209" t="s">
        <v>52</v>
      </c>
      <c r="B209" s="1" t="s">
        <v>6</v>
      </c>
      <c r="C209">
        <v>1974</v>
      </c>
      <c r="D209" s="20">
        <f t="shared" si="9"/>
        <v>6.3493084593116755E-2</v>
      </c>
    </row>
    <row r="210" spans="1:4" x14ac:dyDescent="0.35">
      <c r="A210" t="s">
        <v>52</v>
      </c>
      <c r="B210" s="1" t="s">
        <v>7</v>
      </c>
      <c r="C210">
        <v>2155</v>
      </c>
      <c r="D210" s="20">
        <f t="shared" si="9"/>
        <v>6.9314892248311361E-2</v>
      </c>
    </row>
    <row r="211" spans="1:4" x14ac:dyDescent="0.35">
      <c r="A211" t="s">
        <v>52</v>
      </c>
      <c r="B211" s="1" t="s">
        <v>8</v>
      </c>
      <c r="C211">
        <v>2303</v>
      </c>
      <c r="D211" s="20">
        <f t="shared" si="9"/>
        <v>7.4075265358636219E-2</v>
      </c>
    </row>
    <row r="212" spans="1:4" x14ac:dyDescent="0.35">
      <c r="A212" t="s">
        <v>52</v>
      </c>
      <c r="B212" s="1" t="s">
        <v>9</v>
      </c>
      <c r="C212">
        <v>1998</v>
      </c>
      <c r="D212" s="20">
        <f t="shared" si="9"/>
        <v>6.4265036989385654E-2</v>
      </c>
    </row>
    <row r="213" spans="1:4" x14ac:dyDescent="0.35">
      <c r="A213" t="s">
        <v>52</v>
      </c>
      <c r="B213" s="1" t="s">
        <v>10</v>
      </c>
      <c r="C213">
        <v>1650</v>
      </c>
      <c r="D213" s="20">
        <f t="shared" si="9"/>
        <v>5.3071727243486654E-2</v>
      </c>
    </row>
    <row r="214" spans="1:4" x14ac:dyDescent="0.35">
      <c r="A214" t="s">
        <v>52</v>
      </c>
      <c r="B214" s="1" t="s">
        <v>11</v>
      </c>
      <c r="C214">
        <v>1318</v>
      </c>
      <c r="D214" s="20">
        <f t="shared" si="9"/>
        <v>4.2393052428433581E-2</v>
      </c>
    </row>
    <row r="215" spans="1:4" x14ac:dyDescent="0.35">
      <c r="A215" t="s">
        <v>52</v>
      </c>
      <c r="B215" s="1" t="s">
        <v>12</v>
      </c>
      <c r="C215">
        <v>1236</v>
      </c>
      <c r="D215" s="20">
        <f t="shared" si="9"/>
        <v>3.9755548407848181E-2</v>
      </c>
    </row>
    <row r="216" spans="1:4" x14ac:dyDescent="0.35">
      <c r="A216" t="s">
        <v>52</v>
      </c>
      <c r="B216" s="1" t="s">
        <v>13</v>
      </c>
      <c r="C216">
        <v>1242</v>
      </c>
      <c r="D216" s="20">
        <f t="shared" si="9"/>
        <v>3.9948536506915405E-2</v>
      </c>
    </row>
    <row r="217" spans="1:4" x14ac:dyDescent="0.35">
      <c r="A217" t="s">
        <v>52</v>
      </c>
      <c r="B217" s="1" t="s">
        <v>14</v>
      </c>
      <c r="C217">
        <v>1054</v>
      </c>
      <c r="D217" s="20">
        <f t="shared" si="9"/>
        <v>3.3901576069475713E-2</v>
      </c>
    </row>
    <row r="218" spans="1:4" x14ac:dyDescent="0.35">
      <c r="A218" t="s">
        <v>22</v>
      </c>
      <c r="B218" s="1" t="s">
        <v>3</v>
      </c>
      <c r="C218">
        <v>6405</v>
      </c>
      <c r="D218" s="20">
        <f>C218/$P$2</f>
        <v>2.4122385799993221E-2</v>
      </c>
    </row>
    <row r="219" spans="1:4" x14ac:dyDescent="0.35">
      <c r="A219" t="s">
        <v>22</v>
      </c>
      <c r="B219" s="1" t="s">
        <v>23</v>
      </c>
      <c r="C219">
        <v>5002</v>
      </c>
      <c r="D219" s="20">
        <f t="shared" ref="D219:D241" si="10">C219/$P$2</f>
        <v>1.8838434624756612E-2</v>
      </c>
    </row>
    <row r="220" spans="1:4" x14ac:dyDescent="0.35">
      <c r="A220" t="s">
        <v>22</v>
      </c>
      <c r="B220" s="1" t="s">
        <v>24</v>
      </c>
      <c r="C220">
        <v>3853</v>
      </c>
      <c r="D220" s="20">
        <f t="shared" si="10"/>
        <v>1.4511093284523635E-2</v>
      </c>
    </row>
    <row r="221" spans="1:4" x14ac:dyDescent="0.35">
      <c r="A221" t="s">
        <v>22</v>
      </c>
      <c r="B221" s="1" t="s">
        <v>25</v>
      </c>
      <c r="C221">
        <v>3461</v>
      </c>
      <c r="D221" s="20">
        <f t="shared" si="10"/>
        <v>1.3034750547037711E-2</v>
      </c>
    </row>
    <row r="222" spans="1:4" x14ac:dyDescent="0.35">
      <c r="A222" t="s">
        <v>22</v>
      </c>
      <c r="B222" s="1" t="s">
        <v>26</v>
      </c>
      <c r="C222">
        <v>3267</v>
      </c>
      <c r="D222" s="20">
        <f t="shared" si="10"/>
        <v>1.230411153920029E-2</v>
      </c>
    </row>
    <row r="223" spans="1:4" x14ac:dyDescent="0.35">
      <c r="A223" t="s">
        <v>22</v>
      </c>
      <c r="B223" s="1" t="s">
        <v>27</v>
      </c>
      <c r="C223">
        <v>4058</v>
      </c>
      <c r="D223" s="20">
        <f t="shared" si="10"/>
        <v>1.5283160277341529E-2</v>
      </c>
    </row>
    <row r="224" spans="1:4" x14ac:dyDescent="0.35">
      <c r="A224" t="s">
        <v>22</v>
      </c>
      <c r="B224" s="1" t="s">
        <v>28</v>
      </c>
      <c r="C224">
        <v>6245</v>
      </c>
      <c r="D224" s="20">
        <f t="shared" si="10"/>
        <v>2.3519796927549987E-2</v>
      </c>
    </row>
    <row r="225" spans="1:4" x14ac:dyDescent="0.35">
      <c r="A225" t="s">
        <v>22</v>
      </c>
      <c r="B225" s="1" t="s">
        <v>29</v>
      </c>
      <c r="C225">
        <v>10922</v>
      </c>
      <c r="D225" s="20">
        <f t="shared" si="10"/>
        <v>4.1134222905156274E-2</v>
      </c>
    </row>
    <row r="226" spans="1:4" x14ac:dyDescent="0.35">
      <c r="A226" t="s">
        <v>22</v>
      </c>
      <c r="B226" s="1" t="s">
        <v>30</v>
      </c>
      <c r="C226">
        <v>15171</v>
      </c>
      <c r="D226" s="20">
        <f t="shared" si="10"/>
        <v>5.7136723648976914E-2</v>
      </c>
    </row>
    <row r="227" spans="1:4" x14ac:dyDescent="0.35">
      <c r="A227" t="s">
        <v>22</v>
      </c>
      <c r="B227" s="1" t="s">
        <v>31</v>
      </c>
      <c r="C227">
        <v>13113</v>
      </c>
      <c r="D227" s="20">
        <f t="shared" si="10"/>
        <v>4.9385924277175815E-2</v>
      </c>
    </row>
    <row r="228" spans="1:4" x14ac:dyDescent="0.35">
      <c r="A228" t="s">
        <v>22</v>
      </c>
      <c r="B228" s="1" t="s">
        <v>32</v>
      </c>
      <c r="C228">
        <v>12063</v>
      </c>
      <c r="D228" s="20">
        <f t="shared" si="10"/>
        <v>4.543143480176709E-2</v>
      </c>
    </row>
    <row r="229" spans="1:4" x14ac:dyDescent="0.35">
      <c r="A229" t="s">
        <v>22</v>
      </c>
      <c r="B229" s="1" t="s">
        <v>33</v>
      </c>
      <c r="C229">
        <v>13128</v>
      </c>
      <c r="D229" s="20">
        <f t="shared" si="10"/>
        <v>4.9442416983967369E-2</v>
      </c>
    </row>
    <row r="230" spans="1:4" x14ac:dyDescent="0.35">
      <c r="A230" t="s">
        <v>22</v>
      </c>
      <c r="B230" s="1" t="s">
        <v>34</v>
      </c>
      <c r="C230">
        <v>14563</v>
      </c>
      <c r="D230" s="20">
        <f t="shared" si="10"/>
        <v>5.4846885933692628E-2</v>
      </c>
    </row>
    <row r="231" spans="1:4" x14ac:dyDescent="0.35">
      <c r="A231" t="s">
        <v>22</v>
      </c>
      <c r="B231" s="1" t="s">
        <v>4</v>
      </c>
      <c r="C231">
        <v>14412</v>
      </c>
      <c r="D231" s="20">
        <f t="shared" si="10"/>
        <v>5.4278192685324328E-2</v>
      </c>
    </row>
    <row r="232" spans="1:4" x14ac:dyDescent="0.35">
      <c r="A232" t="s">
        <v>22</v>
      </c>
      <c r="B232" s="1" t="s">
        <v>5</v>
      </c>
      <c r="C232">
        <v>15271</v>
      </c>
      <c r="D232" s="20">
        <f t="shared" si="10"/>
        <v>5.7513341694253942E-2</v>
      </c>
    </row>
    <row r="233" spans="1:4" x14ac:dyDescent="0.35">
      <c r="A233" t="s">
        <v>22</v>
      </c>
      <c r="B233" s="1" t="s">
        <v>6</v>
      </c>
      <c r="C233">
        <v>16779</v>
      </c>
      <c r="D233" s="20">
        <f t="shared" si="10"/>
        <v>6.3192741817031425E-2</v>
      </c>
    </row>
    <row r="234" spans="1:4" x14ac:dyDescent="0.35">
      <c r="A234" t="s">
        <v>22</v>
      </c>
      <c r="B234" s="1" t="s">
        <v>7</v>
      </c>
      <c r="C234">
        <v>18010</v>
      </c>
      <c r="D234" s="20">
        <f t="shared" si="10"/>
        <v>6.7828909954391559E-2</v>
      </c>
    </row>
    <row r="235" spans="1:4" x14ac:dyDescent="0.35">
      <c r="A235" t="s">
        <v>22</v>
      </c>
      <c r="B235" s="1" t="s">
        <v>8</v>
      </c>
      <c r="C235">
        <v>19340</v>
      </c>
      <c r="D235" s="20">
        <f t="shared" si="10"/>
        <v>7.2837929956575939E-2</v>
      </c>
    </row>
    <row r="236" spans="1:4" x14ac:dyDescent="0.35">
      <c r="A236" t="s">
        <v>22</v>
      </c>
      <c r="B236" s="1" t="s">
        <v>9</v>
      </c>
      <c r="C236">
        <v>16578</v>
      </c>
      <c r="D236" s="20">
        <f t="shared" si="10"/>
        <v>6.2435739546024611E-2</v>
      </c>
    </row>
    <row r="237" spans="1:4" x14ac:dyDescent="0.35">
      <c r="A237" t="s">
        <v>22</v>
      </c>
      <c r="B237" s="1" t="s">
        <v>10</v>
      </c>
      <c r="C237">
        <v>14150</v>
      </c>
      <c r="D237" s="20">
        <f t="shared" si="10"/>
        <v>5.3291453406698532E-2</v>
      </c>
    </row>
    <row r="238" spans="1:4" x14ac:dyDescent="0.35">
      <c r="A238" t="s">
        <v>22</v>
      </c>
      <c r="B238" s="1" t="s">
        <v>11</v>
      </c>
      <c r="C238">
        <v>11578</v>
      </c>
      <c r="D238" s="20">
        <f t="shared" si="10"/>
        <v>4.3604837282173535E-2</v>
      </c>
    </row>
    <row r="239" spans="1:4" x14ac:dyDescent="0.35">
      <c r="A239" t="s">
        <v>22</v>
      </c>
      <c r="B239" s="1" t="s">
        <v>12</v>
      </c>
      <c r="C239">
        <v>10314</v>
      </c>
      <c r="D239" s="20">
        <f t="shared" si="10"/>
        <v>3.8844385189871988E-2</v>
      </c>
    </row>
    <row r="240" spans="1:4" x14ac:dyDescent="0.35">
      <c r="A240" t="s">
        <v>22</v>
      </c>
      <c r="B240" s="1" t="s">
        <v>13</v>
      </c>
      <c r="C240">
        <v>9814</v>
      </c>
      <c r="D240" s="20">
        <f t="shared" si="10"/>
        <v>3.6961294963486879E-2</v>
      </c>
    </row>
    <row r="241" spans="1:4" x14ac:dyDescent="0.35">
      <c r="A241" t="s">
        <v>22</v>
      </c>
      <c r="B241" s="1" t="s">
        <v>14</v>
      </c>
      <c r="C241">
        <v>8024</v>
      </c>
      <c r="D241" s="20">
        <f t="shared" si="10"/>
        <v>3.0219831953028197E-2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P241"/>
  <sheetViews>
    <sheetView workbookViewId="0">
      <selection activeCell="B17" sqref="B17"/>
    </sheetView>
  </sheetViews>
  <sheetFormatPr defaultRowHeight="14.5" x14ac:dyDescent="0.35"/>
  <cols>
    <col min="1" max="1" width="16.26953125" bestFit="1" customWidth="1"/>
    <col min="2" max="2" width="13.453125" style="1" bestFit="1" customWidth="1"/>
    <col min="3" max="3" width="11.7265625" bestFit="1" customWidth="1"/>
  </cols>
  <sheetData>
    <row r="1" spans="1:16" x14ac:dyDescent="0.35">
      <c r="A1" t="s">
        <v>0</v>
      </c>
      <c r="B1" t="s">
        <v>1</v>
      </c>
      <c r="C1" t="s">
        <v>35</v>
      </c>
      <c r="D1" t="s">
        <v>53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51</v>
      </c>
      <c r="O1" t="s">
        <v>52</v>
      </c>
      <c r="P1" t="s">
        <v>22</v>
      </c>
    </row>
    <row r="2" spans="1:16" x14ac:dyDescent="0.35">
      <c r="A2" t="s">
        <v>15</v>
      </c>
      <c r="B2" s="1" t="s">
        <v>3</v>
      </c>
      <c r="C2">
        <v>25</v>
      </c>
      <c r="D2" s="20">
        <f>C2/$G$2</f>
        <v>3.5714285714285712E-2</v>
      </c>
      <c r="G2">
        <f>SUMIF($A$2:$A$241,G1,$C$2:$C$241)</f>
        <v>700</v>
      </c>
      <c r="H2">
        <f t="shared" ref="H2:P2" si="0">SUMIF($A$2:$A$241,H1,$C$2:$C$241)</f>
        <v>741</v>
      </c>
      <c r="I2">
        <f t="shared" si="0"/>
        <v>660</v>
      </c>
      <c r="J2">
        <f t="shared" si="0"/>
        <v>692</v>
      </c>
      <c r="K2">
        <f t="shared" si="0"/>
        <v>674</v>
      </c>
      <c r="L2">
        <f t="shared" si="0"/>
        <v>723</v>
      </c>
      <c r="M2">
        <f t="shared" si="0"/>
        <v>633</v>
      </c>
      <c r="N2">
        <f t="shared" si="0"/>
        <v>738</v>
      </c>
      <c r="O2">
        <f t="shared" si="0"/>
        <v>653</v>
      </c>
      <c r="P2">
        <f t="shared" si="0"/>
        <v>6214</v>
      </c>
    </row>
    <row r="3" spans="1:16" x14ac:dyDescent="0.35">
      <c r="A3" t="s">
        <v>15</v>
      </c>
      <c r="B3" s="1" t="s">
        <v>23</v>
      </c>
      <c r="C3">
        <v>25</v>
      </c>
      <c r="D3" s="20">
        <f t="shared" ref="D3:D25" si="1">C3/$G$2</f>
        <v>3.5714285714285712E-2</v>
      </c>
    </row>
    <row r="4" spans="1:16" x14ac:dyDescent="0.35">
      <c r="A4" t="s">
        <v>15</v>
      </c>
      <c r="B4" s="1" t="s">
        <v>24</v>
      </c>
      <c r="C4">
        <v>17</v>
      </c>
      <c r="D4" s="20">
        <f t="shared" si="1"/>
        <v>2.4285714285714285E-2</v>
      </c>
    </row>
    <row r="5" spans="1:16" x14ac:dyDescent="0.35">
      <c r="A5" t="s">
        <v>15</v>
      </c>
      <c r="B5" s="1" t="s">
        <v>25</v>
      </c>
      <c r="C5">
        <v>9</v>
      </c>
      <c r="D5" s="20">
        <f t="shared" si="1"/>
        <v>1.2857142857142857E-2</v>
      </c>
    </row>
    <row r="6" spans="1:16" x14ac:dyDescent="0.35">
      <c r="A6" t="s">
        <v>15</v>
      </c>
      <c r="B6" s="1" t="s">
        <v>26</v>
      </c>
      <c r="C6">
        <v>12</v>
      </c>
      <c r="D6" s="20">
        <f t="shared" si="1"/>
        <v>1.7142857142857144E-2</v>
      </c>
    </row>
    <row r="7" spans="1:16" x14ac:dyDescent="0.35">
      <c r="A7" t="s">
        <v>15</v>
      </c>
      <c r="B7" s="1" t="s">
        <v>27</v>
      </c>
      <c r="C7">
        <v>14</v>
      </c>
      <c r="D7" s="20">
        <f t="shared" si="1"/>
        <v>0.02</v>
      </c>
    </row>
    <row r="8" spans="1:16" x14ac:dyDescent="0.35">
      <c r="A8" t="s">
        <v>15</v>
      </c>
      <c r="B8" s="1" t="s">
        <v>28</v>
      </c>
      <c r="C8">
        <v>24</v>
      </c>
      <c r="D8" s="20">
        <f t="shared" si="1"/>
        <v>3.4285714285714287E-2</v>
      </c>
    </row>
    <row r="9" spans="1:16" x14ac:dyDescent="0.35">
      <c r="A9" t="s">
        <v>15</v>
      </c>
      <c r="B9" s="1" t="s">
        <v>29</v>
      </c>
      <c r="C9">
        <v>40</v>
      </c>
      <c r="D9" s="20">
        <f t="shared" si="1"/>
        <v>5.7142857142857141E-2</v>
      </c>
    </row>
    <row r="10" spans="1:16" x14ac:dyDescent="0.35">
      <c r="A10" t="s">
        <v>15</v>
      </c>
      <c r="B10" s="1" t="s">
        <v>30</v>
      </c>
      <c r="C10">
        <v>34</v>
      </c>
      <c r="D10" s="20">
        <f t="shared" si="1"/>
        <v>4.8571428571428571E-2</v>
      </c>
    </row>
    <row r="11" spans="1:16" x14ac:dyDescent="0.35">
      <c r="A11" t="s">
        <v>15</v>
      </c>
      <c r="B11" s="1" t="s">
        <v>31</v>
      </c>
      <c r="C11">
        <v>24</v>
      </c>
      <c r="D11" s="20">
        <f t="shared" si="1"/>
        <v>3.4285714285714287E-2</v>
      </c>
    </row>
    <row r="12" spans="1:16" x14ac:dyDescent="0.35">
      <c r="A12" t="s">
        <v>15</v>
      </c>
      <c r="B12" s="1" t="s">
        <v>32</v>
      </c>
      <c r="C12">
        <v>23</v>
      </c>
      <c r="D12" s="20">
        <f t="shared" si="1"/>
        <v>3.2857142857142856E-2</v>
      </c>
    </row>
    <row r="13" spans="1:16" x14ac:dyDescent="0.35">
      <c r="A13" t="s">
        <v>15</v>
      </c>
      <c r="B13" s="1" t="s">
        <v>33</v>
      </c>
      <c r="C13">
        <v>31</v>
      </c>
      <c r="D13" s="20">
        <f t="shared" si="1"/>
        <v>4.4285714285714282E-2</v>
      </c>
    </row>
    <row r="14" spans="1:16" x14ac:dyDescent="0.35">
      <c r="A14" t="s">
        <v>15</v>
      </c>
      <c r="B14" s="1" t="s">
        <v>34</v>
      </c>
      <c r="C14">
        <v>31</v>
      </c>
      <c r="D14" s="20">
        <f t="shared" si="1"/>
        <v>4.4285714285714282E-2</v>
      </c>
    </row>
    <row r="15" spans="1:16" x14ac:dyDescent="0.35">
      <c r="A15" t="s">
        <v>15</v>
      </c>
      <c r="B15" s="1" t="s">
        <v>4</v>
      </c>
      <c r="C15">
        <v>16</v>
      </c>
      <c r="D15" s="20">
        <f t="shared" si="1"/>
        <v>2.2857142857142857E-2</v>
      </c>
    </row>
    <row r="16" spans="1:16" x14ac:dyDescent="0.35">
      <c r="A16" t="s">
        <v>15</v>
      </c>
      <c r="B16" s="1" t="s">
        <v>5</v>
      </c>
      <c r="C16">
        <v>36</v>
      </c>
      <c r="D16" s="20">
        <f t="shared" si="1"/>
        <v>5.1428571428571428E-2</v>
      </c>
    </row>
    <row r="17" spans="1:4" x14ac:dyDescent="0.35">
      <c r="A17" t="s">
        <v>15</v>
      </c>
      <c r="B17" s="1" t="s">
        <v>6</v>
      </c>
      <c r="C17">
        <v>51</v>
      </c>
      <c r="D17" s="20">
        <f t="shared" si="1"/>
        <v>7.2857142857142856E-2</v>
      </c>
    </row>
    <row r="18" spans="1:4" x14ac:dyDescent="0.35">
      <c r="A18" t="s">
        <v>15</v>
      </c>
      <c r="B18" s="1" t="s">
        <v>7</v>
      </c>
      <c r="C18">
        <v>32</v>
      </c>
      <c r="D18" s="20">
        <f t="shared" si="1"/>
        <v>4.5714285714285714E-2</v>
      </c>
    </row>
    <row r="19" spans="1:4" x14ac:dyDescent="0.35">
      <c r="A19" t="s">
        <v>15</v>
      </c>
      <c r="B19" s="1" t="s">
        <v>8</v>
      </c>
      <c r="C19">
        <v>50</v>
      </c>
      <c r="D19" s="20">
        <f t="shared" si="1"/>
        <v>7.1428571428571425E-2</v>
      </c>
    </row>
    <row r="20" spans="1:4" x14ac:dyDescent="0.35">
      <c r="A20" t="s">
        <v>15</v>
      </c>
      <c r="B20" s="1" t="s">
        <v>9</v>
      </c>
      <c r="C20">
        <v>38</v>
      </c>
      <c r="D20" s="20">
        <f t="shared" si="1"/>
        <v>5.4285714285714284E-2</v>
      </c>
    </row>
    <row r="21" spans="1:4" x14ac:dyDescent="0.35">
      <c r="A21" t="s">
        <v>15</v>
      </c>
      <c r="B21" s="1" t="s">
        <v>10</v>
      </c>
      <c r="C21">
        <v>38</v>
      </c>
      <c r="D21" s="20">
        <f t="shared" si="1"/>
        <v>5.4285714285714284E-2</v>
      </c>
    </row>
    <row r="22" spans="1:4" x14ac:dyDescent="0.35">
      <c r="A22" t="s">
        <v>15</v>
      </c>
      <c r="B22" s="1" t="s">
        <v>11</v>
      </c>
      <c r="C22">
        <v>30</v>
      </c>
      <c r="D22" s="20">
        <f t="shared" si="1"/>
        <v>4.2857142857142858E-2</v>
      </c>
    </row>
    <row r="23" spans="1:4" x14ac:dyDescent="0.35">
      <c r="A23" t="s">
        <v>15</v>
      </c>
      <c r="B23" s="1" t="s">
        <v>12</v>
      </c>
      <c r="C23">
        <v>41</v>
      </c>
      <c r="D23" s="20">
        <f t="shared" si="1"/>
        <v>5.8571428571428573E-2</v>
      </c>
    </row>
    <row r="24" spans="1:4" x14ac:dyDescent="0.35">
      <c r="A24" t="s">
        <v>15</v>
      </c>
      <c r="B24" s="1" t="s">
        <v>13</v>
      </c>
      <c r="C24">
        <v>33</v>
      </c>
      <c r="D24" s="20">
        <f t="shared" si="1"/>
        <v>4.7142857142857146E-2</v>
      </c>
    </row>
    <row r="25" spans="1:4" x14ac:dyDescent="0.35">
      <c r="A25" t="s">
        <v>15</v>
      </c>
      <c r="B25" s="1" t="s">
        <v>14</v>
      </c>
      <c r="C25">
        <v>26</v>
      </c>
      <c r="D25" s="20">
        <f t="shared" si="1"/>
        <v>3.7142857142857144E-2</v>
      </c>
    </row>
    <row r="26" spans="1:4" x14ac:dyDescent="0.35">
      <c r="A26" t="s">
        <v>16</v>
      </c>
      <c r="B26" s="1" t="s">
        <v>3</v>
      </c>
      <c r="C26">
        <v>27</v>
      </c>
      <c r="D26" s="20">
        <f>C26/$H$2</f>
        <v>3.643724696356275E-2</v>
      </c>
    </row>
    <row r="27" spans="1:4" x14ac:dyDescent="0.35">
      <c r="A27" t="s">
        <v>16</v>
      </c>
      <c r="B27" s="1" t="s">
        <v>23</v>
      </c>
      <c r="C27">
        <v>23</v>
      </c>
      <c r="D27" s="20">
        <f t="shared" ref="D27:D49" si="2">C27/$H$2</f>
        <v>3.1039136302294199E-2</v>
      </c>
    </row>
    <row r="28" spans="1:4" x14ac:dyDescent="0.35">
      <c r="A28" t="s">
        <v>16</v>
      </c>
      <c r="B28" s="1" t="s">
        <v>24</v>
      </c>
      <c r="C28">
        <v>27</v>
      </c>
      <c r="D28" s="20">
        <f t="shared" si="2"/>
        <v>3.643724696356275E-2</v>
      </c>
    </row>
    <row r="29" spans="1:4" x14ac:dyDescent="0.35">
      <c r="A29" t="s">
        <v>16</v>
      </c>
      <c r="B29" s="1" t="s">
        <v>25</v>
      </c>
      <c r="C29">
        <v>19</v>
      </c>
      <c r="D29" s="20">
        <f t="shared" si="2"/>
        <v>2.564102564102564E-2</v>
      </c>
    </row>
    <row r="30" spans="1:4" x14ac:dyDescent="0.35">
      <c r="A30" t="s">
        <v>16</v>
      </c>
      <c r="B30" s="1" t="s">
        <v>26</v>
      </c>
      <c r="C30">
        <v>15</v>
      </c>
      <c r="D30" s="20">
        <f t="shared" si="2"/>
        <v>2.0242914979757085E-2</v>
      </c>
    </row>
    <row r="31" spans="1:4" x14ac:dyDescent="0.35">
      <c r="A31" t="s">
        <v>16</v>
      </c>
      <c r="B31" s="1" t="s">
        <v>27</v>
      </c>
      <c r="C31">
        <v>15</v>
      </c>
      <c r="D31" s="20">
        <f t="shared" si="2"/>
        <v>2.0242914979757085E-2</v>
      </c>
    </row>
    <row r="32" spans="1:4" x14ac:dyDescent="0.35">
      <c r="A32" t="s">
        <v>16</v>
      </c>
      <c r="B32" s="1" t="s">
        <v>28</v>
      </c>
      <c r="C32">
        <v>25</v>
      </c>
      <c r="D32" s="20">
        <f t="shared" si="2"/>
        <v>3.3738191632928474E-2</v>
      </c>
    </row>
    <row r="33" spans="1:4" x14ac:dyDescent="0.35">
      <c r="A33" t="s">
        <v>16</v>
      </c>
      <c r="B33" s="1" t="s">
        <v>29</v>
      </c>
      <c r="C33">
        <v>28</v>
      </c>
      <c r="D33" s="20">
        <f t="shared" si="2"/>
        <v>3.7786774628879895E-2</v>
      </c>
    </row>
    <row r="34" spans="1:4" x14ac:dyDescent="0.35">
      <c r="A34" t="s">
        <v>16</v>
      </c>
      <c r="B34" s="1" t="s">
        <v>30</v>
      </c>
      <c r="C34">
        <v>23</v>
      </c>
      <c r="D34" s="20">
        <f t="shared" si="2"/>
        <v>3.1039136302294199E-2</v>
      </c>
    </row>
    <row r="35" spans="1:4" x14ac:dyDescent="0.35">
      <c r="A35" t="s">
        <v>16</v>
      </c>
      <c r="B35" s="1" t="s">
        <v>31</v>
      </c>
      <c r="C35">
        <v>29</v>
      </c>
      <c r="D35" s="20">
        <f t="shared" si="2"/>
        <v>3.9136302294197033E-2</v>
      </c>
    </row>
    <row r="36" spans="1:4" x14ac:dyDescent="0.35">
      <c r="A36" t="s">
        <v>16</v>
      </c>
      <c r="B36" s="1" t="s">
        <v>32</v>
      </c>
      <c r="C36">
        <v>29</v>
      </c>
      <c r="D36" s="20">
        <f t="shared" si="2"/>
        <v>3.9136302294197033E-2</v>
      </c>
    </row>
    <row r="37" spans="1:4" x14ac:dyDescent="0.35">
      <c r="A37" t="s">
        <v>16</v>
      </c>
      <c r="B37" s="1" t="s">
        <v>33</v>
      </c>
      <c r="C37">
        <v>49</v>
      </c>
      <c r="D37" s="20">
        <f t="shared" si="2"/>
        <v>6.6126855600539811E-2</v>
      </c>
    </row>
    <row r="38" spans="1:4" x14ac:dyDescent="0.35">
      <c r="A38" t="s">
        <v>16</v>
      </c>
      <c r="B38" s="1" t="s">
        <v>34</v>
      </c>
      <c r="C38">
        <v>32</v>
      </c>
      <c r="D38" s="20">
        <f t="shared" si="2"/>
        <v>4.3184885290148446E-2</v>
      </c>
    </row>
    <row r="39" spans="1:4" x14ac:dyDescent="0.35">
      <c r="A39" t="s">
        <v>16</v>
      </c>
      <c r="B39" s="1" t="s">
        <v>4</v>
      </c>
      <c r="C39">
        <v>43</v>
      </c>
      <c r="D39" s="20">
        <f t="shared" si="2"/>
        <v>5.8029689608636977E-2</v>
      </c>
    </row>
    <row r="40" spans="1:4" x14ac:dyDescent="0.35">
      <c r="A40" t="s">
        <v>16</v>
      </c>
      <c r="B40" s="1" t="s">
        <v>5</v>
      </c>
      <c r="C40">
        <v>40</v>
      </c>
      <c r="D40" s="20">
        <f t="shared" si="2"/>
        <v>5.3981106612685563E-2</v>
      </c>
    </row>
    <row r="41" spans="1:4" x14ac:dyDescent="0.35">
      <c r="A41" t="s">
        <v>16</v>
      </c>
      <c r="B41" s="1" t="s">
        <v>6</v>
      </c>
      <c r="C41">
        <v>44</v>
      </c>
      <c r="D41" s="20">
        <f t="shared" si="2"/>
        <v>5.9379217273954114E-2</v>
      </c>
    </row>
    <row r="42" spans="1:4" x14ac:dyDescent="0.35">
      <c r="A42" t="s">
        <v>16</v>
      </c>
      <c r="B42" s="1" t="s">
        <v>7</v>
      </c>
      <c r="C42">
        <v>41</v>
      </c>
      <c r="D42" s="20">
        <f t="shared" si="2"/>
        <v>5.5330634278002701E-2</v>
      </c>
    </row>
    <row r="43" spans="1:4" x14ac:dyDescent="0.35">
      <c r="A43" t="s">
        <v>16</v>
      </c>
      <c r="B43" s="1" t="s">
        <v>8</v>
      </c>
      <c r="C43">
        <v>47</v>
      </c>
      <c r="D43" s="20">
        <f t="shared" si="2"/>
        <v>6.3427800269905535E-2</v>
      </c>
    </row>
    <row r="44" spans="1:4" x14ac:dyDescent="0.35">
      <c r="A44" t="s">
        <v>16</v>
      </c>
      <c r="B44" s="1" t="s">
        <v>9</v>
      </c>
      <c r="C44">
        <v>26</v>
      </c>
      <c r="D44" s="20">
        <f t="shared" si="2"/>
        <v>3.5087719298245612E-2</v>
      </c>
    </row>
    <row r="45" spans="1:4" x14ac:dyDescent="0.35">
      <c r="A45" t="s">
        <v>16</v>
      </c>
      <c r="B45" s="1" t="s">
        <v>10</v>
      </c>
      <c r="C45">
        <v>37</v>
      </c>
      <c r="D45" s="20">
        <f t="shared" si="2"/>
        <v>4.9932523616734142E-2</v>
      </c>
    </row>
    <row r="46" spans="1:4" x14ac:dyDescent="0.35">
      <c r="A46" t="s">
        <v>16</v>
      </c>
      <c r="B46" s="1" t="s">
        <v>11</v>
      </c>
      <c r="C46">
        <v>39</v>
      </c>
      <c r="D46" s="20">
        <f t="shared" si="2"/>
        <v>5.2631578947368418E-2</v>
      </c>
    </row>
    <row r="47" spans="1:4" x14ac:dyDescent="0.35">
      <c r="A47" t="s">
        <v>16</v>
      </c>
      <c r="B47" s="1" t="s">
        <v>12</v>
      </c>
      <c r="C47">
        <v>21</v>
      </c>
      <c r="D47" s="20">
        <f t="shared" si="2"/>
        <v>2.8340080971659919E-2</v>
      </c>
    </row>
    <row r="48" spans="1:4" x14ac:dyDescent="0.35">
      <c r="A48" t="s">
        <v>16</v>
      </c>
      <c r="B48" s="1" t="s">
        <v>13</v>
      </c>
      <c r="C48">
        <v>31</v>
      </c>
      <c r="D48" s="20">
        <f t="shared" si="2"/>
        <v>4.1835357624831308E-2</v>
      </c>
    </row>
    <row r="49" spans="1:4" x14ac:dyDescent="0.35">
      <c r="A49" t="s">
        <v>16</v>
      </c>
      <c r="B49" s="1" t="s">
        <v>14</v>
      </c>
      <c r="C49">
        <v>31</v>
      </c>
      <c r="D49" s="20">
        <f t="shared" si="2"/>
        <v>4.1835357624831308E-2</v>
      </c>
    </row>
    <row r="50" spans="1:4" x14ac:dyDescent="0.35">
      <c r="A50" t="s">
        <v>17</v>
      </c>
      <c r="B50" s="1" t="s">
        <v>3</v>
      </c>
      <c r="C50">
        <v>23</v>
      </c>
      <c r="D50" s="20">
        <f>C50/$I$2</f>
        <v>3.4848484848484851E-2</v>
      </c>
    </row>
    <row r="51" spans="1:4" x14ac:dyDescent="0.35">
      <c r="A51" t="s">
        <v>17</v>
      </c>
      <c r="B51" s="1" t="s">
        <v>23</v>
      </c>
      <c r="C51">
        <v>17</v>
      </c>
      <c r="D51" s="20">
        <f t="shared" ref="D51:D73" si="3">C51/$I$2</f>
        <v>2.5757575757575757E-2</v>
      </c>
    </row>
    <row r="52" spans="1:4" x14ac:dyDescent="0.35">
      <c r="A52" t="s">
        <v>17</v>
      </c>
      <c r="B52" s="1" t="s">
        <v>24</v>
      </c>
      <c r="C52">
        <v>16</v>
      </c>
      <c r="D52" s="20">
        <f t="shared" si="3"/>
        <v>2.4242424242424242E-2</v>
      </c>
    </row>
    <row r="53" spans="1:4" x14ac:dyDescent="0.35">
      <c r="A53" t="s">
        <v>17</v>
      </c>
      <c r="B53" s="1" t="s">
        <v>25</v>
      </c>
      <c r="C53">
        <v>13</v>
      </c>
      <c r="D53" s="20">
        <f t="shared" si="3"/>
        <v>1.9696969696969695E-2</v>
      </c>
    </row>
    <row r="54" spans="1:4" x14ac:dyDescent="0.35">
      <c r="A54" t="s">
        <v>17</v>
      </c>
      <c r="B54" s="1" t="s">
        <v>26</v>
      </c>
      <c r="C54">
        <v>12</v>
      </c>
      <c r="D54" s="20">
        <f t="shared" si="3"/>
        <v>1.8181818181818181E-2</v>
      </c>
    </row>
    <row r="55" spans="1:4" x14ac:dyDescent="0.35">
      <c r="A55" t="s">
        <v>17</v>
      </c>
      <c r="B55" s="1" t="s">
        <v>27</v>
      </c>
      <c r="C55">
        <v>24</v>
      </c>
      <c r="D55" s="20">
        <f t="shared" si="3"/>
        <v>3.6363636363636362E-2</v>
      </c>
    </row>
    <row r="56" spans="1:4" x14ac:dyDescent="0.35">
      <c r="A56" t="s">
        <v>17</v>
      </c>
      <c r="B56" s="1" t="s">
        <v>28</v>
      </c>
      <c r="C56">
        <v>22</v>
      </c>
      <c r="D56" s="20">
        <f t="shared" si="3"/>
        <v>3.3333333333333333E-2</v>
      </c>
    </row>
    <row r="57" spans="1:4" x14ac:dyDescent="0.35">
      <c r="A57" t="s">
        <v>17</v>
      </c>
      <c r="B57" s="1" t="s">
        <v>29</v>
      </c>
      <c r="C57">
        <v>20</v>
      </c>
      <c r="D57" s="20">
        <f t="shared" si="3"/>
        <v>3.0303030303030304E-2</v>
      </c>
    </row>
    <row r="58" spans="1:4" x14ac:dyDescent="0.35">
      <c r="A58" t="s">
        <v>17</v>
      </c>
      <c r="B58" s="1" t="s">
        <v>30</v>
      </c>
      <c r="C58">
        <v>31</v>
      </c>
      <c r="D58" s="20">
        <f t="shared" si="3"/>
        <v>4.6969696969696967E-2</v>
      </c>
    </row>
    <row r="59" spans="1:4" x14ac:dyDescent="0.35">
      <c r="A59" t="s">
        <v>17</v>
      </c>
      <c r="B59" s="1" t="s">
        <v>31</v>
      </c>
      <c r="C59">
        <v>22</v>
      </c>
      <c r="D59" s="20">
        <f t="shared" si="3"/>
        <v>3.3333333333333333E-2</v>
      </c>
    </row>
    <row r="60" spans="1:4" x14ac:dyDescent="0.35">
      <c r="A60" t="s">
        <v>17</v>
      </c>
      <c r="B60" s="1" t="s">
        <v>32</v>
      </c>
      <c r="C60">
        <v>28</v>
      </c>
      <c r="D60" s="20">
        <f t="shared" si="3"/>
        <v>4.2424242424242427E-2</v>
      </c>
    </row>
    <row r="61" spans="1:4" x14ac:dyDescent="0.35">
      <c r="A61" t="s">
        <v>17</v>
      </c>
      <c r="B61" s="1" t="s">
        <v>33</v>
      </c>
      <c r="C61">
        <v>39</v>
      </c>
      <c r="D61" s="20">
        <f t="shared" si="3"/>
        <v>5.909090909090909E-2</v>
      </c>
    </row>
    <row r="62" spans="1:4" x14ac:dyDescent="0.35">
      <c r="A62" t="s">
        <v>17</v>
      </c>
      <c r="B62" s="1" t="s">
        <v>34</v>
      </c>
      <c r="C62">
        <v>25</v>
      </c>
      <c r="D62" s="20">
        <f t="shared" si="3"/>
        <v>3.787878787878788E-2</v>
      </c>
    </row>
    <row r="63" spans="1:4" x14ac:dyDescent="0.35">
      <c r="A63" t="s">
        <v>17</v>
      </c>
      <c r="B63" s="1" t="s">
        <v>4</v>
      </c>
      <c r="C63">
        <v>34</v>
      </c>
      <c r="D63" s="20">
        <f t="shared" si="3"/>
        <v>5.1515151515151514E-2</v>
      </c>
    </row>
    <row r="64" spans="1:4" x14ac:dyDescent="0.35">
      <c r="A64" t="s">
        <v>17</v>
      </c>
      <c r="B64" s="1" t="s">
        <v>5</v>
      </c>
      <c r="C64">
        <v>45</v>
      </c>
      <c r="D64" s="20">
        <f t="shared" si="3"/>
        <v>6.8181818181818177E-2</v>
      </c>
    </row>
    <row r="65" spans="1:4" x14ac:dyDescent="0.35">
      <c r="A65" t="s">
        <v>17</v>
      </c>
      <c r="B65" s="1" t="s">
        <v>6</v>
      </c>
      <c r="C65">
        <v>31</v>
      </c>
      <c r="D65" s="20">
        <f t="shared" si="3"/>
        <v>4.6969696969696967E-2</v>
      </c>
    </row>
    <row r="66" spans="1:4" x14ac:dyDescent="0.35">
      <c r="A66" t="s">
        <v>17</v>
      </c>
      <c r="B66" s="1" t="s">
        <v>7</v>
      </c>
      <c r="C66">
        <v>44</v>
      </c>
      <c r="D66" s="20">
        <f t="shared" si="3"/>
        <v>6.6666666666666666E-2</v>
      </c>
    </row>
    <row r="67" spans="1:4" x14ac:dyDescent="0.35">
      <c r="A67" t="s">
        <v>17</v>
      </c>
      <c r="B67" s="1" t="s">
        <v>8</v>
      </c>
      <c r="C67">
        <v>29</v>
      </c>
      <c r="D67" s="20">
        <f t="shared" si="3"/>
        <v>4.3939393939393938E-2</v>
      </c>
    </row>
    <row r="68" spans="1:4" x14ac:dyDescent="0.35">
      <c r="A68" t="s">
        <v>17</v>
      </c>
      <c r="B68" s="1" t="s">
        <v>9</v>
      </c>
      <c r="C68">
        <v>30</v>
      </c>
      <c r="D68" s="20">
        <f t="shared" si="3"/>
        <v>4.5454545454545456E-2</v>
      </c>
    </row>
    <row r="69" spans="1:4" x14ac:dyDescent="0.35">
      <c r="A69" t="s">
        <v>17</v>
      </c>
      <c r="B69" s="1" t="s">
        <v>10</v>
      </c>
      <c r="C69">
        <v>30</v>
      </c>
      <c r="D69" s="20">
        <f t="shared" si="3"/>
        <v>4.5454545454545456E-2</v>
      </c>
    </row>
    <row r="70" spans="1:4" x14ac:dyDescent="0.35">
      <c r="A70" t="s">
        <v>17</v>
      </c>
      <c r="B70" s="1" t="s">
        <v>11</v>
      </c>
      <c r="C70">
        <v>32</v>
      </c>
      <c r="D70" s="20">
        <f t="shared" si="3"/>
        <v>4.8484848484848485E-2</v>
      </c>
    </row>
    <row r="71" spans="1:4" x14ac:dyDescent="0.35">
      <c r="A71" t="s">
        <v>17</v>
      </c>
      <c r="B71" s="1" t="s">
        <v>12</v>
      </c>
      <c r="C71">
        <v>29</v>
      </c>
      <c r="D71" s="20">
        <f t="shared" si="3"/>
        <v>4.3939393939393938E-2</v>
      </c>
    </row>
    <row r="72" spans="1:4" x14ac:dyDescent="0.35">
      <c r="A72" t="s">
        <v>17</v>
      </c>
      <c r="B72" s="1" t="s">
        <v>13</v>
      </c>
      <c r="C72">
        <v>29</v>
      </c>
      <c r="D72" s="20">
        <f t="shared" si="3"/>
        <v>4.3939393939393938E-2</v>
      </c>
    </row>
    <row r="73" spans="1:4" x14ac:dyDescent="0.35">
      <c r="A73" t="s">
        <v>17</v>
      </c>
      <c r="B73" s="1" t="s">
        <v>14</v>
      </c>
      <c r="C73">
        <v>35</v>
      </c>
      <c r="D73" s="20">
        <f t="shared" si="3"/>
        <v>5.3030303030303032E-2</v>
      </c>
    </row>
    <row r="74" spans="1:4" x14ac:dyDescent="0.35">
      <c r="A74" t="s">
        <v>18</v>
      </c>
      <c r="B74" s="1" t="s">
        <v>3</v>
      </c>
      <c r="C74">
        <v>18</v>
      </c>
      <c r="D74" s="20">
        <f>C74/$J$2</f>
        <v>2.6011560693641619E-2</v>
      </c>
    </row>
    <row r="75" spans="1:4" x14ac:dyDescent="0.35">
      <c r="A75" t="s">
        <v>18</v>
      </c>
      <c r="B75" s="1" t="s">
        <v>23</v>
      </c>
      <c r="C75">
        <v>17</v>
      </c>
      <c r="D75" s="20">
        <f t="shared" ref="D75:D97" si="4">C75/$J$2</f>
        <v>2.4566473988439308E-2</v>
      </c>
    </row>
    <row r="76" spans="1:4" x14ac:dyDescent="0.35">
      <c r="A76" t="s">
        <v>18</v>
      </c>
      <c r="B76" s="1" t="s">
        <v>24</v>
      </c>
      <c r="C76">
        <v>11</v>
      </c>
      <c r="D76" s="20">
        <f t="shared" si="4"/>
        <v>1.5895953757225433E-2</v>
      </c>
    </row>
    <row r="77" spans="1:4" x14ac:dyDescent="0.35">
      <c r="A77" t="s">
        <v>18</v>
      </c>
      <c r="B77" s="1" t="s">
        <v>25</v>
      </c>
      <c r="C77">
        <v>15</v>
      </c>
      <c r="D77" s="20">
        <f t="shared" si="4"/>
        <v>2.1676300578034682E-2</v>
      </c>
    </row>
    <row r="78" spans="1:4" x14ac:dyDescent="0.35">
      <c r="A78" t="s">
        <v>18</v>
      </c>
      <c r="B78" s="1" t="s">
        <v>26</v>
      </c>
      <c r="C78">
        <v>13</v>
      </c>
      <c r="D78" s="20">
        <f t="shared" si="4"/>
        <v>1.8786127167630059E-2</v>
      </c>
    </row>
    <row r="79" spans="1:4" x14ac:dyDescent="0.35">
      <c r="A79" t="s">
        <v>18</v>
      </c>
      <c r="B79" s="1" t="s">
        <v>27</v>
      </c>
      <c r="C79">
        <v>20</v>
      </c>
      <c r="D79" s="20">
        <f t="shared" si="4"/>
        <v>2.8901734104046242E-2</v>
      </c>
    </row>
    <row r="80" spans="1:4" x14ac:dyDescent="0.35">
      <c r="A80" t="s">
        <v>18</v>
      </c>
      <c r="B80" s="1" t="s">
        <v>28</v>
      </c>
      <c r="C80">
        <v>21</v>
      </c>
      <c r="D80" s="20">
        <f t="shared" si="4"/>
        <v>3.0346820809248554E-2</v>
      </c>
    </row>
    <row r="81" spans="1:4" x14ac:dyDescent="0.35">
      <c r="A81" t="s">
        <v>18</v>
      </c>
      <c r="B81" s="1" t="s">
        <v>29</v>
      </c>
      <c r="C81">
        <v>27</v>
      </c>
      <c r="D81" s="20">
        <f t="shared" si="4"/>
        <v>3.9017341040462429E-2</v>
      </c>
    </row>
    <row r="82" spans="1:4" x14ac:dyDescent="0.35">
      <c r="A82" t="s">
        <v>18</v>
      </c>
      <c r="B82" s="1" t="s">
        <v>30</v>
      </c>
      <c r="C82">
        <v>31</v>
      </c>
      <c r="D82" s="20">
        <f t="shared" si="4"/>
        <v>4.4797687861271675E-2</v>
      </c>
    </row>
    <row r="83" spans="1:4" x14ac:dyDescent="0.35">
      <c r="A83" t="s">
        <v>18</v>
      </c>
      <c r="B83" s="1" t="s">
        <v>31</v>
      </c>
      <c r="C83">
        <v>27</v>
      </c>
      <c r="D83" s="20">
        <f t="shared" si="4"/>
        <v>3.9017341040462429E-2</v>
      </c>
    </row>
    <row r="84" spans="1:4" x14ac:dyDescent="0.35">
      <c r="A84" t="s">
        <v>18</v>
      </c>
      <c r="B84" s="1" t="s">
        <v>32</v>
      </c>
      <c r="C84">
        <v>21</v>
      </c>
      <c r="D84" s="20">
        <f t="shared" si="4"/>
        <v>3.0346820809248554E-2</v>
      </c>
    </row>
    <row r="85" spans="1:4" x14ac:dyDescent="0.35">
      <c r="A85" t="s">
        <v>18</v>
      </c>
      <c r="B85" s="1" t="s">
        <v>33</v>
      </c>
      <c r="C85">
        <v>30</v>
      </c>
      <c r="D85" s="20">
        <f t="shared" si="4"/>
        <v>4.3352601156069363E-2</v>
      </c>
    </row>
    <row r="86" spans="1:4" x14ac:dyDescent="0.35">
      <c r="A86" t="s">
        <v>18</v>
      </c>
      <c r="B86" s="1" t="s">
        <v>34</v>
      </c>
      <c r="C86">
        <v>49</v>
      </c>
      <c r="D86" s="20">
        <f t="shared" si="4"/>
        <v>7.0809248554913301E-2</v>
      </c>
    </row>
    <row r="87" spans="1:4" x14ac:dyDescent="0.35">
      <c r="A87" t="s">
        <v>18</v>
      </c>
      <c r="B87" s="1" t="s">
        <v>4</v>
      </c>
      <c r="C87">
        <v>35</v>
      </c>
      <c r="D87" s="20">
        <f t="shared" si="4"/>
        <v>5.0578034682080927E-2</v>
      </c>
    </row>
    <row r="88" spans="1:4" x14ac:dyDescent="0.35">
      <c r="A88" t="s">
        <v>18</v>
      </c>
      <c r="B88" s="1" t="s">
        <v>5</v>
      </c>
      <c r="C88">
        <v>42</v>
      </c>
      <c r="D88" s="20">
        <f t="shared" si="4"/>
        <v>6.0693641618497107E-2</v>
      </c>
    </row>
    <row r="89" spans="1:4" x14ac:dyDescent="0.35">
      <c r="A89" t="s">
        <v>18</v>
      </c>
      <c r="B89" s="1" t="s">
        <v>6</v>
      </c>
      <c r="C89">
        <v>46</v>
      </c>
      <c r="D89" s="20">
        <f t="shared" si="4"/>
        <v>6.6473988439306353E-2</v>
      </c>
    </row>
    <row r="90" spans="1:4" x14ac:dyDescent="0.35">
      <c r="A90" t="s">
        <v>18</v>
      </c>
      <c r="B90" s="1" t="s">
        <v>7</v>
      </c>
      <c r="C90">
        <v>38</v>
      </c>
      <c r="D90" s="20">
        <f t="shared" si="4"/>
        <v>5.4913294797687862E-2</v>
      </c>
    </row>
    <row r="91" spans="1:4" x14ac:dyDescent="0.35">
      <c r="A91" t="s">
        <v>18</v>
      </c>
      <c r="B91" s="1" t="s">
        <v>8</v>
      </c>
      <c r="C91">
        <v>34</v>
      </c>
      <c r="D91" s="20">
        <f t="shared" si="4"/>
        <v>4.9132947976878616E-2</v>
      </c>
    </row>
    <row r="92" spans="1:4" x14ac:dyDescent="0.35">
      <c r="A92" t="s">
        <v>18</v>
      </c>
      <c r="B92" s="1" t="s">
        <v>9</v>
      </c>
      <c r="C92">
        <v>45</v>
      </c>
      <c r="D92" s="20">
        <f t="shared" si="4"/>
        <v>6.5028901734104042E-2</v>
      </c>
    </row>
    <row r="93" spans="1:4" x14ac:dyDescent="0.35">
      <c r="A93" t="s">
        <v>18</v>
      </c>
      <c r="B93" s="1" t="s">
        <v>10</v>
      </c>
      <c r="C93">
        <v>24</v>
      </c>
      <c r="D93" s="20">
        <f t="shared" si="4"/>
        <v>3.4682080924855488E-2</v>
      </c>
    </row>
    <row r="94" spans="1:4" x14ac:dyDescent="0.35">
      <c r="A94" t="s">
        <v>18</v>
      </c>
      <c r="B94" s="1" t="s">
        <v>11</v>
      </c>
      <c r="C94">
        <v>35</v>
      </c>
      <c r="D94" s="20">
        <f t="shared" si="4"/>
        <v>5.0578034682080927E-2</v>
      </c>
    </row>
    <row r="95" spans="1:4" x14ac:dyDescent="0.35">
      <c r="A95" t="s">
        <v>18</v>
      </c>
      <c r="B95" s="1" t="s">
        <v>12</v>
      </c>
      <c r="C95">
        <v>30</v>
      </c>
      <c r="D95" s="20">
        <f t="shared" si="4"/>
        <v>4.3352601156069363E-2</v>
      </c>
    </row>
    <row r="96" spans="1:4" x14ac:dyDescent="0.35">
      <c r="A96" t="s">
        <v>18</v>
      </c>
      <c r="B96" s="1" t="s">
        <v>13</v>
      </c>
      <c r="C96">
        <v>24</v>
      </c>
      <c r="D96" s="20">
        <f t="shared" si="4"/>
        <v>3.4682080924855488E-2</v>
      </c>
    </row>
    <row r="97" spans="1:4" x14ac:dyDescent="0.35">
      <c r="A97" t="s">
        <v>18</v>
      </c>
      <c r="B97" s="1" t="s">
        <v>14</v>
      </c>
      <c r="C97">
        <v>39</v>
      </c>
      <c r="D97" s="20">
        <f t="shared" si="4"/>
        <v>5.6358381502890173E-2</v>
      </c>
    </row>
    <row r="98" spans="1:4" x14ac:dyDescent="0.35">
      <c r="A98" t="s">
        <v>19</v>
      </c>
      <c r="B98" s="1" t="s">
        <v>3</v>
      </c>
      <c r="C98">
        <v>21</v>
      </c>
      <c r="D98" s="20">
        <f>C98/$K$2</f>
        <v>3.1157270029673591E-2</v>
      </c>
    </row>
    <row r="99" spans="1:4" x14ac:dyDescent="0.35">
      <c r="A99" t="s">
        <v>19</v>
      </c>
      <c r="B99" s="1" t="s">
        <v>23</v>
      </c>
      <c r="C99">
        <v>17</v>
      </c>
      <c r="D99" s="20">
        <f t="shared" ref="D99:D121" si="5">C99/$K$2</f>
        <v>2.5222551928783383E-2</v>
      </c>
    </row>
    <row r="100" spans="1:4" x14ac:dyDescent="0.35">
      <c r="A100" t="s">
        <v>19</v>
      </c>
      <c r="B100" s="1" t="s">
        <v>24</v>
      </c>
      <c r="C100">
        <v>16</v>
      </c>
      <c r="D100" s="20">
        <f t="shared" si="5"/>
        <v>2.3738872403560832E-2</v>
      </c>
    </row>
    <row r="101" spans="1:4" x14ac:dyDescent="0.35">
      <c r="A101" t="s">
        <v>19</v>
      </c>
      <c r="B101" s="1" t="s">
        <v>25</v>
      </c>
      <c r="C101">
        <v>10</v>
      </c>
      <c r="D101" s="20">
        <f t="shared" si="5"/>
        <v>1.483679525222552E-2</v>
      </c>
    </row>
    <row r="102" spans="1:4" x14ac:dyDescent="0.35">
      <c r="A102" t="s">
        <v>19</v>
      </c>
      <c r="B102" s="1" t="s">
        <v>26</v>
      </c>
      <c r="C102">
        <v>16</v>
      </c>
      <c r="D102" s="20">
        <f t="shared" si="5"/>
        <v>2.3738872403560832E-2</v>
      </c>
    </row>
    <row r="103" spans="1:4" x14ac:dyDescent="0.35">
      <c r="A103" t="s">
        <v>19</v>
      </c>
      <c r="B103" s="1" t="s">
        <v>27</v>
      </c>
      <c r="C103">
        <v>17</v>
      </c>
      <c r="D103" s="20">
        <f t="shared" si="5"/>
        <v>2.5222551928783383E-2</v>
      </c>
    </row>
    <row r="104" spans="1:4" x14ac:dyDescent="0.35">
      <c r="A104" t="s">
        <v>19</v>
      </c>
      <c r="B104" s="1" t="s">
        <v>28</v>
      </c>
      <c r="C104">
        <v>26</v>
      </c>
      <c r="D104" s="20">
        <f t="shared" si="5"/>
        <v>3.857566765578635E-2</v>
      </c>
    </row>
    <row r="105" spans="1:4" x14ac:dyDescent="0.35">
      <c r="A105" t="s">
        <v>19</v>
      </c>
      <c r="B105" s="1" t="s">
        <v>29</v>
      </c>
      <c r="C105">
        <v>28</v>
      </c>
      <c r="D105" s="20">
        <f t="shared" si="5"/>
        <v>4.1543026706231452E-2</v>
      </c>
    </row>
    <row r="106" spans="1:4" x14ac:dyDescent="0.35">
      <c r="A106" t="s">
        <v>19</v>
      </c>
      <c r="B106" s="1" t="s">
        <v>30</v>
      </c>
      <c r="C106">
        <v>29</v>
      </c>
      <c r="D106" s="20">
        <f t="shared" si="5"/>
        <v>4.3026706231454007E-2</v>
      </c>
    </row>
    <row r="107" spans="1:4" x14ac:dyDescent="0.35">
      <c r="A107" t="s">
        <v>19</v>
      </c>
      <c r="B107" s="1" t="s">
        <v>31</v>
      </c>
      <c r="C107">
        <v>25</v>
      </c>
      <c r="D107" s="20">
        <f t="shared" si="5"/>
        <v>3.7091988130563795E-2</v>
      </c>
    </row>
    <row r="108" spans="1:4" x14ac:dyDescent="0.35">
      <c r="A108" t="s">
        <v>19</v>
      </c>
      <c r="B108" s="1" t="s">
        <v>32</v>
      </c>
      <c r="C108">
        <v>34</v>
      </c>
      <c r="D108" s="20">
        <f t="shared" si="5"/>
        <v>5.0445103857566766E-2</v>
      </c>
    </row>
    <row r="109" spans="1:4" x14ac:dyDescent="0.35">
      <c r="A109" t="s">
        <v>19</v>
      </c>
      <c r="B109" s="1" t="s">
        <v>33</v>
      </c>
      <c r="C109">
        <v>33</v>
      </c>
      <c r="D109" s="20">
        <f t="shared" si="5"/>
        <v>4.8961424332344211E-2</v>
      </c>
    </row>
    <row r="110" spans="1:4" x14ac:dyDescent="0.35">
      <c r="A110" t="s">
        <v>19</v>
      </c>
      <c r="B110" s="1" t="s">
        <v>34</v>
      </c>
      <c r="C110">
        <v>36</v>
      </c>
      <c r="D110" s="20">
        <f t="shared" si="5"/>
        <v>5.3412462908011868E-2</v>
      </c>
    </row>
    <row r="111" spans="1:4" x14ac:dyDescent="0.35">
      <c r="A111" t="s">
        <v>19</v>
      </c>
      <c r="B111" s="1" t="s">
        <v>4</v>
      </c>
      <c r="C111">
        <v>41</v>
      </c>
      <c r="D111" s="20">
        <f t="shared" si="5"/>
        <v>6.0830860534124627E-2</v>
      </c>
    </row>
    <row r="112" spans="1:4" x14ac:dyDescent="0.35">
      <c r="A112" t="s">
        <v>19</v>
      </c>
      <c r="B112" s="1" t="s">
        <v>5</v>
      </c>
      <c r="C112">
        <v>26</v>
      </c>
      <c r="D112" s="20">
        <f t="shared" si="5"/>
        <v>3.857566765578635E-2</v>
      </c>
    </row>
    <row r="113" spans="1:4" x14ac:dyDescent="0.35">
      <c r="A113" t="s">
        <v>19</v>
      </c>
      <c r="B113" s="1" t="s">
        <v>6</v>
      </c>
      <c r="C113">
        <v>37</v>
      </c>
      <c r="D113" s="20">
        <f t="shared" si="5"/>
        <v>5.4896142433234422E-2</v>
      </c>
    </row>
    <row r="114" spans="1:4" x14ac:dyDescent="0.35">
      <c r="A114" t="s">
        <v>19</v>
      </c>
      <c r="B114" s="1" t="s">
        <v>7</v>
      </c>
      <c r="C114">
        <v>43</v>
      </c>
      <c r="D114" s="20">
        <f t="shared" si="5"/>
        <v>6.3798219584569729E-2</v>
      </c>
    </row>
    <row r="115" spans="1:4" x14ac:dyDescent="0.35">
      <c r="A115" t="s">
        <v>19</v>
      </c>
      <c r="B115" s="1" t="s">
        <v>8</v>
      </c>
      <c r="C115">
        <v>42</v>
      </c>
      <c r="D115" s="20">
        <f t="shared" si="5"/>
        <v>6.2314540059347182E-2</v>
      </c>
    </row>
    <row r="116" spans="1:4" x14ac:dyDescent="0.35">
      <c r="A116" t="s">
        <v>19</v>
      </c>
      <c r="B116" s="1" t="s">
        <v>9</v>
      </c>
      <c r="C116">
        <v>27</v>
      </c>
      <c r="D116" s="20">
        <f t="shared" si="5"/>
        <v>4.0059347181008904E-2</v>
      </c>
    </row>
    <row r="117" spans="1:4" x14ac:dyDescent="0.35">
      <c r="A117" t="s">
        <v>19</v>
      </c>
      <c r="B117" s="1" t="s">
        <v>10</v>
      </c>
      <c r="C117">
        <v>36</v>
      </c>
      <c r="D117" s="20">
        <f t="shared" si="5"/>
        <v>5.3412462908011868E-2</v>
      </c>
    </row>
    <row r="118" spans="1:4" x14ac:dyDescent="0.35">
      <c r="A118" t="s">
        <v>19</v>
      </c>
      <c r="B118" s="1" t="s">
        <v>11</v>
      </c>
      <c r="C118">
        <v>30</v>
      </c>
      <c r="D118" s="20">
        <f t="shared" si="5"/>
        <v>4.4510385756676561E-2</v>
      </c>
    </row>
    <row r="119" spans="1:4" x14ac:dyDescent="0.35">
      <c r="A119" t="s">
        <v>19</v>
      </c>
      <c r="B119" s="1" t="s">
        <v>12</v>
      </c>
      <c r="C119">
        <v>23</v>
      </c>
      <c r="D119" s="20">
        <f t="shared" si="5"/>
        <v>3.4124629080118693E-2</v>
      </c>
    </row>
    <row r="120" spans="1:4" x14ac:dyDescent="0.35">
      <c r="A120" t="s">
        <v>19</v>
      </c>
      <c r="B120" s="1" t="s">
        <v>13</v>
      </c>
      <c r="C120">
        <v>30</v>
      </c>
      <c r="D120" s="20">
        <f t="shared" si="5"/>
        <v>4.4510385756676561E-2</v>
      </c>
    </row>
    <row r="121" spans="1:4" x14ac:dyDescent="0.35">
      <c r="A121" t="s">
        <v>19</v>
      </c>
      <c r="B121" s="1" t="s">
        <v>14</v>
      </c>
      <c r="C121">
        <v>31</v>
      </c>
      <c r="D121" s="20">
        <f t="shared" si="5"/>
        <v>4.5994065281899109E-2</v>
      </c>
    </row>
    <row r="122" spans="1:4" x14ac:dyDescent="0.35">
      <c r="A122" t="s">
        <v>20</v>
      </c>
      <c r="B122" s="1" t="s">
        <v>3</v>
      </c>
      <c r="C122">
        <v>29</v>
      </c>
      <c r="D122" s="20">
        <f>C122/$L$2</f>
        <v>4.0110650069156296E-2</v>
      </c>
    </row>
    <row r="123" spans="1:4" x14ac:dyDescent="0.35">
      <c r="A123" t="s">
        <v>20</v>
      </c>
      <c r="B123" s="1" t="s">
        <v>23</v>
      </c>
      <c r="C123">
        <v>22</v>
      </c>
      <c r="D123" s="20">
        <f t="shared" ref="D123:D145" si="6">C123/$L$2</f>
        <v>3.0428769017980636E-2</v>
      </c>
    </row>
    <row r="124" spans="1:4" x14ac:dyDescent="0.35">
      <c r="A124" t="s">
        <v>20</v>
      </c>
      <c r="B124" s="1" t="s">
        <v>24</v>
      </c>
      <c r="C124">
        <v>24</v>
      </c>
      <c r="D124" s="20">
        <f t="shared" si="6"/>
        <v>3.3195020746887967E-2</v>
      </c>
    </row>
    <row r="125" spans="1:4" x14ac:dyDescent="0.35">
      <c r="A125" t="s">
        <v>20</v>
      </c>
      <c r="B125" s="1" t="s">
        <v>25</v>
      </c>
      <c r="C125">
        <v>12</v>
      </c>
      <c r="D125" s="20">
        <f t="shared" si="6"/>
        <v>1.6597510373443983E-2</v>
      </c>
    </row>
    <row r="126" spans="1:4" x14ac:dyDescent="0.35">
      <c r="A126" t="s">
        <v>20</v>
      </c>
      <c r="B126" s="1" t="s">
        <v>26</v>
      </c>
      <c r="C126">
        <v>17</v>
      </c>
      <c r="D126" s="20">
        <f t="shared" si="6"/>
        <v>2.351313969571231E-2</v>
      </c>
    </row>
    <row r="127" spans="1:4" x14ac:dyDescent="0.35">
      <c r="A127" t="s">
        <v>20</v>
      </c>
      <c r="B127" s="1" t="s">
        <v>27</v>
      </c>
      <c r="C127">
        <v>23</v>
      </c>
      <c r="D127" s="20">
        <f t="shared" si="6"/>
        <v>3.18118948824343E-2</v>
      </c>
    </row>
    <row r="128" spans="1:4" x14ac:dyDescent="0.35">
      <c r="A128" t="s">
        <v>20</v>
      </c>
      <c r="B128" s="1" t="s">
        <v>28</v>
      </c>
      <c r="C128">
        <v>21</v>
      </c>
      <c r="D128" s="20">
        <f t="shared" si="6"/>
        <v>2.9045643153526972E-2</v>
      </c>
    </row>
    <row r="129" spans="1:4" x14ac:dyDescent="0.35">
      <c r="A129" t="s">
        <v>20</v>
      </c>
      <c r="B129" s="1" t="s">
        <v>29</v>
      </c>
      <c r="C129">
        <v>29</v>
      </c>
      <c r="D129" s="20">
        <f t="shared" si="6"/>
        <v>4.0110650069156296E-2</v>
      </c>
    </row>
    <row r="130" spans="1:4" x14ac:dyDescent="0.35">
      <c r="A130" t="s">
        <v>20</v>
      </c>
      <c r="B130" s="1" t="s">
        <v>30</v>
      </c>
      <c r="C130">
        <v>16</v>
      </c>
      <c r="D130" s="20">
        <f t="shared" si="6"/>
        <v>2.2130013831258646E-2</v>
      </c>
    </row>
    <row r="131" spans="1:4" x14ac:dyDescent="0.35">
      <c r="A131" t="s">
        <v>20</v>
      </c>
      <c r="B131" s="1" t="s">
        <v>31</v>
      </c>
      <c r="C131">
        <v>27</v>
      </c>
      <c r="D131" s="20">
        <f t="shared" si="6"/>
        <v>3.7344398340248962E-2</v>
      </c>
    </row>
    <row r="132" spans="1:4" x14ac:dyDescent="0.35">
      <c r="A132" t="s">
        <v>20</v>
      </c>
      <c r="B132" s="1" t="s">
        <v>32</v>
      </c>
      <c r="C132">
        <v>29</v>
      </c>
      <c r="D132" s="20">
        <f t="shared" si="6"/>
        <v>4.0110650069156296E-2</v>
      </c>
    </row>
    <row r="133" spans="1:4" x14ac:dyDescent="0.35">
      <c r="A133" t="s">
        <v>20</v>
      </c>
      <c r="B133" s="1" t="s">
        <v>33</v>
      </c>
      <c r="C133">
        <v>33</v>
      </c>
      <c r="D133" s="20">
        <f t="shared" si="6"/>
        <v>4.5643153526970952E-2</v>
      </c>
    </row>
    <row r="134" spans="1:4" x14ac:dyDescent="0.35">
      <c r="A134" t="s">
        <v>20</v>
      </c>
      <c r="B134" s="1" t="s">
        <v>34</v>
      </c>
      <c r="C134">
        <v>43</v>
      </c>
      <c r="D134" s="20">
        <f t="shared" si="6"/>
        <v>5.9474412171507604E-2</v>
      </c>
    </row>
    <row r="135" spans="1:4" x14ac:dyDescent="0.35">
      <c r="A135" t="s">
        <v>20</v>
      </c>
      <c r="B135" s="1" t="s">
        <v>4</v>
      </c>
      <c r="C135">
        <v>31</v>
      </c>
      <c r="D135" s="20">
        <f t="shared" si="6"/>
        <v>4.2876901798063624E-2</v>
      </c>
    </row>
    <row r="136" spans="1:4" x14ac:dyDescent="0.35">
      <c r="A136" t="s">
        <v>20</v>
      </c>
      <c r="B136" s="1" t="s">
        <v>5</v>
      </c>
      <c r="C136">
        <v>48</v>
      </c>
      <c r="D136" s="20">
        <f t="shared" si="6"/>
        <v>6.6390041493775934E-2</v>
      </c>
    </row>
    <row r="137" spans="1:4" x14ac:dyDescent="0.35">
      <c r="A137" t="s">
        <v>20</v>
      </c>
      <c r="B137" s="1" t="s">
        <v>6</v>
      </c>
      <c r="C137">
        <v>40</v>
      </c>
      <c r="D137" s="20">
        <f t="shared" si="6"/>
        <v>5.5325034578146609E-2</v>
      </c>
    </row>
    <row r="138" spans="1:4" x14ac:dyDescent="0.35">
      <c r="A138" t="s">
        <v>20</v>
      </c>
      <c r="B138" s="1" t="s">
        <v>7</v>
      </c>
      <c r="C138">
        <v>47</v>
      </c>
      <c r="D138" s="20">
        <f t="shared" si="6"/>
        <v>6.5006915629322273E-2</v>
      </c>
    </row>
    <row r="139" spans="1:4" x14ac:dyDescent="0.35">
      <c r="A139" t="s">
        <v>20</v>
      </c>
      <c r="B139" s="1" t="s">
        <v>8</v>
      </c>
      <c r="C139">
        <v>45</v>
      </c>
      <c r="D139" s="20">
        <f t="shared" si="6"/>
        <v>6.2240663900414939E-2</v>
      </c>
    </row>
    <row r="140" spans="1:4" x14ac:dyDescent="0.35">
      <c r="A140" t="s">
        <v>20</v>
      </c>
      <c r="B140" s="1" t="s">
        <v>9</v>
      </c>
      <c r="C140">
        <v>33</v>
      </c>
      <c r="D140" s="20">
        <f t="shared" si="6"/>
        <v>4.5643153526970952E-2</v>
      </c>
    </row>
    <row r="141" spans="1:4" x14ac:dyDescent="0.35">
      <c r="A141" t="s">
        <v>20</v>
      </c>
      <c r="B141" s="1" t="s">
        <v>10</v>
      </c>
      <c r="C141">
        <v>32</v>
      </c>
      <c r="D141" s="20">
        <f t="shared" si="6"/>
        <v>4.4260027662517291E-2</v>
      </c>
    </row>
    <row r="142" spans="1:4" x14ac:dyDescent="0.35">
      <c r="A142" t="s">
        <v>20</v>
      </c>
      <c r="B142" s="1" t="s">
        <v>11</v>
      </c>
      <c r="C142">
        <v>34</v>
      </c>
      <c r="D142" s="20">
        <f t="shared" si="6"/>
        <v>4.7026279391424619E-2</v>
      </c>
    </row>
    <row r="143" spans="1:4" x14ac:dyDescent="0.35">
      <c r="A143" t="s">
        <v>20</v>
      </c>
      <c r="B143" s="1" t="s">
        <v>12</v>
      </c>
      <c r="C143">
        <v>29</v>
      </c>
      <c r="D143" s="20">
        <f t="shared" si="6"/>
        <v>4.0110650069156296E-2</v>
      </c>
    </row>
    <row r="144" spans="1:4" x14ac:dyDescent="0.35">
      <c r="A144" t="s">
        <v>20</v>
      </c>
      <c r="B144" s="1" t="s">
        <v>13</v>
      </c>
      <c r="C144">
        <v>30</v>
      </c>
      <c r="D144" s="20">
        <f t="shared" si="6"/>
        <v>4.1493775933609957E-2</v>
      </c>
    </row>
    <row r="145" spans="1:4" x14ac:dyDescent="0.35">
      <c r="A145" t="s">
        <v>20</v>
      </c>
      <c r="B145" s="1" t="s">
        <v>14</v>
      </c>
      <c r="C145">
        <v>29</v>
      </c>
      <c r="D145" s="20">
        <f t="shared" si="6"/>
        <v>4.0110650069156296E-2</v>
      </c>
    </row>
    <row r="146" spans="1:4" x14ac:dyDescent="0.35">
      <c r="A146" t="s">
        <v>21</v>
      </c>
      <c r="B146" s="1" t="s">
        <v>3</v>
      </c>
      <c r="C146">
        <v>17</v>
      </c>
      <c r="D146" s="20">
        <f>C146/$M$2</f>
        <v>2.6856240126382307E-2</v>
      </c>
    </row>
    <row r="147" spans="1:4" x14ac:dyDescent="0.35">
      <c r="A147" t="s">
        <v>21</v>
      </c>
      <c r="B147" s="1" t="s">
        <v>23</v>
      </c>
      <c r="C147">
        <v>17</v>
      </c>
      <c r="D147" s="20">
        <f t="shared" ref="D147:D169" si="7">C147/$M$2</f>
        <v>2.6856240126382307E-2</v>
      </c>
    </row>
    <row r="148" spans="1:4" x14ac:dyDescent="0.35">
      <c r="A148" t="s">
        <v>21</v>
      </c>
      <c r="B148" s="1" t="s">
        <v>24</v>
      </c>
      <c r="C148">
        <v>10</v>
      </c>
      <c r="D148" s="20">
        <f t="shared" si="7"/>
        <v>1.579778830963665E-2</v>
      </c>
    </row>
    <row r="149" spans="1:4" x14ac:dyDescent="0.35">
      <c r="A149" t="s">
        <v>21</v>
      </c>
      <c r="B149" s="1" t="s">
        <v>25</v>
      </c>
      <c r="C149">
        <v>15</v>
      </c>
      <c r="D149" s="20">
        <f t="shared" si="7"/>
        <v>2.3696682464454975E-2</v>
      </c>
    </row>
    <row r="150" spans="1:4" x14ac:dyDescent="0.35">
      <c r="A150" t="s">
        <v>21</v>
      </c>
      <c r="B150" s="1" t="s">
        <v>26</v>
      </c>
      <c r="C150">
        <v>17</v>
      </c>
      <c r="D150" s="20">
        <f t="shared" si="7"/>
        <v>2.6856240126382307E-2</v>
      </c>
    </row>
    <row r="151" spans="1:4" x14ac:dyDescent="0.35">
      <c r="A151" t="s">
        <v>21</v>
      </c>
      <c r="B151" s="1" t="s">
        <v>27</v>
      </c>
      <c r="C151">
        <v>22</v>
      </c>
      <c r="D151" s="20">
        <f t="shared" si="7"/>
        <v>3.4755134281200632E-2</v>
      </c>
    </row>
    <row r="152" spans="1:4" x14ac:dyDescent="0.35">
      <c r="A152" t="s">
        <v>21</v>
      </c>
      <c r="B152" s="1" t="s">
        <v>28</v>
      </c>
      <c r="C152">
        <v>17</v>
      </c>
      <c r="D152" s="20">
        <f t="shared" si="7"/>
        <v>2.6856240126382307E-2</v>
      </c>
    </row>
    <row r="153" spans="1:4" x14ac:dyDescent="0.35">
      <c r="A153" t="s">
        <v>21</v>
      </c>
      <c r="B153" s="1" t="s">
        <v>29</v>
      </c>
      <c r="C153">
        <v>30</v>
      </c>
      <c r="D153" s="20">
        <f t="shared" si="7"/>
        <v>4.7393364928909949E-2</v>
      </c>
    </row>
    <row r="154" spans="1:4" x14ac:dyDescent="0.35">
      <c r="A154" t="s">
        <v>21</v>
      </c>
      <c r="B154" s="1" t="s">
        <v>30</v>
      </c>
      <c r="C154">
        <v>30</v>
      </c>
      <c r="D154" s="20">
        <f t="shared" si="7"/>
        <v>4.7393364928909949E-2</v>
      </c>
    </row>
    <row r="155" spans="1:4" x14ac:dyDescent="0.35">
      <c r="A155" t="s">
        <v>21</v>
      </c>
      <c r="B155" s="1" t="s">
        <v>31</v>
      </c>
      <c r="C155">
        <v>31</v>
      </c>
      <c r="D155" s="20">
        <f t="shared" si="7"/>
        <v>4.8973143759873619E-2</v>
      </c>
    </row>
    <row r="156" spans="1:4" x14ac:dyDescent="0.35">
      <c r="A156" t="s">
        <v>21</v>
      </c>
      <c r="B156" s="1" t="s">
        <v>32</v>
      </c>
      <c r="C156">
        <v>27</v>
      </c>
      <c r="D156" s="20">
        <f t="shared" si="7"/>
        <v>4.2654028436018961E-2</v>
      </c>
    </row>
    <row r="157" spans="1:4" x14ac:dyDescent="0.35">
      <c r="A157" t="s">
        <v>21</v>
      </c>
      <c r="B157" s="1" t="s">
        <v>33</v>
      </c>
      <c r="C157">
        <v>23</v>
      </c>
      <c r="D157" s="20">
        <f t="shared" si="7"/>
        <v>3.6334913112164295E-2</v>
      </c>
    </row>
    <row r="158" spans="1:4" x14ac:dyDescent="0.35">
      <c r="A158" t="s">
        <v>21</v>
      </c>
      <c r="B158" s="1" t="s">
        <v>34</v>
      </c>
      <c r="C158">
        <v>29</v>
      </c>
      <c r="D158" s="20">
        <f t="shared" si="7"/>
        <v>4.5813586097946286E-2</v>
      </c>
    </row>
    <row r="159" spans="1:4" x14ac:dyDescent="0.35">
      <c r="A159" t="s">
        <v>21</v>
      </c>
      <c r="B159" s="1" t="s">
        <v>4</v>
      </c>
      <c r="C159">
        <v>32</v>
      </c>
      <c r="D159" s="20">
        <f t="shared" si="7"/>
        <v>5.0552922590837282E-2</v>
      </c>
    </row>
    <row r="160" spans="1:4" x14ac:dyDescent="0.35">
      <c r="A160" t="s">
        <v>21</v>
      </c>
      <c r="B160" s="1" t="s">
        <v>5</v>
      </c>
      <c r="C160">
        <v>35</v>
      </c>
      <c r="D160" s="20">
        <f t="shared" si="7"/>
        <v>5.5292259083728278E-2</v>
      </c>
    </row>
    <row r="161" spans="1:4" x14ac:dyDescent="0.35">
      <c r="A161" t="s">
        <v>21</v>
      </c>
      <c r="B161" s="1" t="s">
        <v>6</v>
      </c>
      <c r="C161">
        <v>49</v>
      </c>
      <c r="D161" s="20">
        <f t="shared" si="7"/>
        <v>7.7409162717219593E-2</v>
      </c>
    </row>
    <row r="162" spans="1:4" x14ac:dyDescent="0.35">
      <c r="A162" t="s">
        <v>21</v>
      </c>
      <c r="B162" s="1" t="s">
        <v>7</v>
      </c>
      <c r="C162">
        <v>49</v>
      </c>
      <c r="D162" s="20">
        <f t="shared" si="7"/>
        <v>7.7409162717219593E-2</v>
      </c>
    </row>
    <row r="163" spans="1:4" x14ac:dyDescent="0.35">
      <c r="A163" t="s">
        <v>21</v>
      </c>
      <c r="B163" s="1" t="s">
        <v>8</v>
      </c>
      <c r="C163">
        <v>29</v>
      </c>
      <c r="D163" s="20">
        <f t="shared" si="7"/>
        <v>4.5813586097946286E-2</v>
      </c>
    </row>
    <row r="164" spans="1:4" x14ac:dyDescent="0.35">
      <c r="A164" t="s">
        <v>21</v>
      </c>
      <c r="B164" s="1" t="s">
        <v>9</v>
      </c>
      <c r="C164">
        <v>28</v>
      </c>
      <c r="D164" s="20">
        <f t="shared" si="7"/>
        <v>4.4233807266982623E-2</v>
      </c>
    </row>
    <row r="165" spans="1:4" x14ac:dyDescent="0.35">
      <c r="A165" t="s">
        <v>21</v>
      </c>
      <c r="B165" s="1" t="s">
        <v>10</v>
      </c>
      <c r="C165">
        <v>24</v>
      </c>
      <c r="D165" s="20">
        <f t="shared" si="7"/>
        <v>3.7914691943127965E-2</v>
      </c>
    </row>
    <row r="166" spans="1:4" x14ac:dyDescent="0.35">
      <c r="A166" t="s">
        <v>21</v>
      </c>
      <c r="B166" s="1" t="s">
        <v>11</v>
      </c>
      <c r="C166">
        <v>34</v>
      </c>
      <c r="D166" s="20">
        <f t="shared" si="7"/>
        <v>5.3712480252764615E-2</v>
      </c>
    </row>
    <row r="167" spans="1:4" x14ac:dyDescent="0.35">
      <c r="A167" t="s">
        <v>21</v>
      </c>
      <c r="B167" s="1" t="s">
        <v>12</v>
      </c>
      <c r="C167">
        <v>24</v>
      </c>
      <c r="D167" s="20">
        <f t="shared" si="7"/>
        <v>3.7914691943127965E-2</v>
      </c>
    </row>
    <row r="168" spans="1:4" x14ac:dyDescent="0.35">
      <c r="A168" t="s">
        <v>21</v>
      </c>
      <c r="B168" s="1" t="s">
        <v>13</v>
      </c>
      <c r="C168">
        <v>31</v>
      </c>
      <c r="D168" s="20">
        <f t="shared" si="7"/>
        <v>4.8973143759873619E-2</v>
      </c>
    </row>
    <row r="169" spans="1:4" x14ac:dyDescent="0.35">
      <c r="A169" t="s">
        <v>21</v>
      </c>
      <c r="B169" s="1" t="s">
        <v>14</v>
      </c>
      <c r="C169">
        <v>13</v>
      </c>
      <c r="D169" s="20">
        <f t="shared" si="7"/>
        <v>2.0537124802527645E-2</v>
      </c>
    </row>
    <row r="170" spans="1:4" x14ac:dyDescent="0.35">
      <c r="A170" t="s">
        <v>51</v>
      </c>
      <c r="B170" s="1" t="s">
        <v>3</v>
      </c>
      <c r="C170">
        <v>22</v>
      </c>
      <c r="D170" s="20">
        <f>C170/$N$2</f>
        <v>2.9810298102981029E-2</v>
      </c>
    </row>
    <row r="171" spans="1:4" x14ac:dyDescent="0.35">
      <c r="A171" t="s">
        <v>51</v>
      </c>
      <c r="B171" s="1" t="s">
        <v>23</v>
      </c>
      <c r="C171">
        <v>25</v>
      </c>
      <c r="D171" s="20">
        <f t="shared" ref="D171:D193" si="8">C171/$N$2</f>
        <v>3.3875338753387531E-2</v>
      </c>
    </row>
    <row r="172" spans="1:4" x14ac:dyDescent="0.35">
      <c r="A172" t="s">
        <v>51</v>
      </c>
      <c r="B172" s="1" t="s">
        <v>24</v>
      </c>
      <c r="C172">
        <v>10</v>
      </c>
      <c r="D172" s="20">
        <f t="shared" si="8"/>
        <v>1.3550135501355014E-2</v>
      </c>
    </row>
    <row r="173" spans="1:4" x14ac:dyDescent="0.35">
      <c r="A173" t="s">
        <v>51</v>
      </c>
      <c r="B173" s="1" t="s">
        <v>25</v>
      </c>
      <c r="C173">
        <v>23</v>
      </c>
      <c r="D173" s="20">
        <f t="shared" si="8"/>
        <v>3.1165311653116531E-2</v>
      </c>
    </row>
    <row r="174" spans="1:4" x14ac:dyDescent="0.35">
      <c r="A174" t="s">
        <v>51</v>
      </c>
      <c r="B174" s="1" t="s">
        <v>26</v>
      </c>
      <c r="C174">
        <v>18</v>
      </c>
      <c r="D174" s="20">
        <f t="shared" si="8"/>
        <v>2.4390243902439025E-2</v>
      </c>
    </row>
    <row r="175" spans="1:4" x14ac:dyDescent="0.35">
      <c r="A175" t="s">
        <v>51</v>
      </c>
      <c r="B175" s="1" t="s">
        <v>27</v>
      </c>
      <c r="C175">
        <v>22</v>
      </c>
      <c r="D175" s="20">
        <f t="shared" si="8"/>
        <v>2.9810298102981029E-2</v>
      </c>
    </row>
    <row r="176" spans="1:4" x14ac:dyDescent="0.35">
      <c r="A176" t="s">
        <v>51</v>
      </c>
      <c r="B176" s="1" t="s">
        <v>28</v>
      </c>
      <c r="C176">
        <v>25</v>
      </c>
      <c r="D176" s="20">
        <f t="shared" si="8"/>
        <v>3.3875338753387531E-2</v>
      </c>
    </row>
    <row r="177" spans="1:4" x14ac:dyDescent="0.35">
      <c r="A177" t="s">
        <v>51</v>
      </c>
      <c r="B177" s="1" t="s">
        <v>29</v>
      </c>
      <c r="C177">
        <v>31</v>
      </c>
      <c r="D177" s="20">
        <f t="shared" si="8"/>
        <v>4.2005420054200542E-2</v>
      </c>
    </row>
    <row r="178" spans="1:4" x14ac:dyDescent="0.35">
      <c r="A178" t="s">
        <v>51</v>
      </c>
      <c r="B178" s="1" t="s">
        <v>30</v>
      </c>
      <c r="C178">
        <v>32</v>
      </c>
      <c r="D178" s="20">
        <f t="shared" si="8"/>
        <v>4.3360433604336043E-2</v>
      </c>
    </row>
    <row r="179" spans="1:4" x14ac:dyDescent="0.35">
      <c r="A179" t="s">
        <v>51</v>
      </c>
      <c r="B179" s="1" t="s">
        <v>31</v>
      </c>
      <c r="C179">
        <v>21</v>
      </c>
      <c r="D179" s="20">
        <f t="shared" si="8"/>
        <v>2.8455284552845527E-2</v>
      </c>
    </row>
    <row r="180" spans="1:4" x14ac:dyDescent="0.35">
      <c r="A180" t="s">
        <v>51</v>
      </c>
      <c r="B180" s="1" t="s">
        <v>32</v>
      </c>
      <c r="C180">
        <v>27</v>
      </c>
      <c r="D180" s="20">
        <f t="shared" si="8"/>
        <v>3.6585365853658534E-2</v>
      </c>
    </row>
    <row r="181" spans="1:4" x14ac:dyDescent="0.35">
      <c r="A181" t="s">
        <v>51</v>
      </c>
      <c r="B181" s="1" t="s">
        <v>33</v>
      </c>
      <c r="C181">
        <v>33</v>
      </c>
      <c r="D181" s="20">
        <f t="shared" si="8"/>
        <v>4.4715447154471545E-2</v>
      </c>
    </row>
    <row r="182" spans="1:4" x14ac:dyDescent="0.35">
      <c r="A182" t="s">
        <v>51</v>
      </c>
      <c r="B182" s="1" t="s">
        <v>34</v>
      </c>
      <c r="C182">
        <v>36</v>
      </c>
      <c r="D182" s="20">
        <f t="shared" si="8"/>
        <v>4.878048780487805E-2</v>
      </c>
    </row>
    <row r="183" spans="1:4" x14ac:dyDescent="0.35">
      <c r="A183" t="s">
        <v>51</v>
      </c>
      <c r="B183" s="1" t="s">
        <v>4</v>
      </c>
      <c r="C183">
        <v>35</v>
      </c>
      <c r="D183" s="20">
        <f t="shared" si="8"/>
        <v>4.7425474254742549E-2</v>
      </c>
    </row>
    <row r="184" spans="1:4" x14ac:dyDescent="0.35">
      <c r="A184" t="s">
        <v>51</v>
      </c>
      <c r="B184" s="1" t="s">
        <v>5</v>
      </c>
      <c r="C184">
        <v>45</v>
      </c>
      <c r="D184" s="20">
        <f t="shared" si="8"/>
        <v>6.097560975609756E-2</v>
      </c>
    </row>
    <row r="185" spans="1:4" x14ac:dyDescent="0.35">
      <c r="A185" t="s">
        <v>51</v>
      </c>
      <c r="B185" s="1" t="s">
        <v>6</v>
      </c>
      <c r="C185">
        <v>49</v>
      </c>
      <c r="D185" s="20">
        <f t="shared" si="8"/>
        <v>6.6395663956639567E-2</v>
      </c>
    </row>
    <row r="186" spans="1:4" x14ac:dyDescent="0.35">
      <c r="A186" t="s">
        <v>51</v>
      </c>
      <c r="B186" s="1" t="s">
        <v>7</v>
      </c>
      <c r="C186">
        <v>36</v>
      </c>
      <c r="D186" s="20">
        <f t="shared" si="8"/>
        <v>4.878048780487805E-2</v>
      </c>
    </row>
    <row r="187" spans="1:4" x14ac:dyDescent="0.35">
      <c r="A187" t="s">
        <v>51</v>
      </c>
      <c r="B187" s="1" t="s">
        <v>8</v>
      </c>
      <c r="C187">
        <v>33</v>
      </c>
      <c r="D187" s="20">
        <f t="shared" si="8"/>
        <v>4.4715447154471545E-2</v>
      </c>
    </row>
    <row r="188" spans="1:4" x14ac:dyDescent="0.35">
      <c r="A188" t="s">
        <v>51</v>
      </c>
      <c r="B188" s="1" t="s">
        <v>9</v>
      </c>
      <c r="C188">
        <v>25</v>
      </c>
      <c r="D188" s="20">
        <f t="shared" si="8"/>
        <v>3.3875338753387531E-2</v>
      </c>
    </row>
    <row r="189" spans="1:4" x14ac:dyDescent="0.35">
      <c r="A189" t="s">
        <v>51</v>
      </c>
      <c r="B189" s="1" t="s">
        <v>10</v>
      </c>
      <c r="C189">
        <v>37</v>
      </c>
      <c r="D189" s="20">
        <f t="shared" si="8"/>
        <v>5.0135501355013552E-2</v>
      </c>
    </row>
    <row r="190" spans="1:4" x14ac:dyDescent="0.35">
      <c r="A190" t="s">
        <v>51</v>
      </c>
      <c r="B190" s="1" t="s">
        <v>11</v>
      </c>
      <c r="C190">
        <v>38</v>
      </c>
      <c r="D190" s="20">
        <f t="shared" si="8"/>
        <v>5.1490514905149054E-2</v>
      </c>
    </row>
    <row r="191" spans="1:4" x14ac:dyDescent="0.35">
      <c r="A191" t="s">
        <v>51</v>
      </c>
      <c r="B191" s="1" t="s">
        <v>12</v>
      </c>
      <c r="C191">
        <v>35</v>
      </c>
      <c r="D191" s="20">
        <f t="shared" si="8"/>
        <v>4.7425474254742549E-2</v>
      </c>
    </row>
    <row r="192" spans="1:4" x14ac:dyDescent="0.35">
      <c r="A192" t="s">
        <v>51</v>
      </c>
      <c r="B192" s="1" t="s">
        <v>13</v>
      </c>
      <c r="C192">
        <v>36</v>
      </c>
      <c r="D192" s="20">
        <f t="shared" si="8"/>
        <v>4.878048780487805E-2</v>
      </c>
    </row>
    <row r="193" spans="1:4" x14ac:dyDescent="0.35">
      <c r="A193" t="s">
        <v>51</v>
      </c>
      <c r="B193" s="1" t="s">
        <v>14</v>
      </c>
      <c r="C193">
        <v>44</v>
      </c>
      <c r="D193" s="20">
        <f t="shared" si="8"/>
        <v>5.9620596205962058E-2</v>
      </c>
    </row>
    <row r="194" spans="1:4" x14ac:dyDescent="0.35">
      <c r="A194" t="s">
        <v>52</v>
      </c>
      <c r="B194" s="1" t="s">
        <v>3</v>
      </c>
      <c r="C194">
        <v>32</v>
      </c>
      <c r="D194" s="20">
        <f>C194/$O$2</f>
        <v>4.9004594180704443E-2</v>
      </c>
    </row>
    <row r="195" spans="1:4" x14ac:dyDescent="0.35">
      <c r="A195" t="s">
        <v>52</v>
      </c>
      <c r="B195" s="1" t="s">
        <v>23</v>
      </c>
      <c r="C195">
        <v>23</v>
      </c>
      <c r="D195" s="20">
        <f t="shared" ref="D195:D217" si="9">C195/$O$2</f>
        <v>3.5222052067381319E-2</v>
      </c>
    </row>
    <row r="196" spans="1:4" x14ac:dyDescent="0.35">
      <c r="A196" t="s">
        <v>52</v>
      </c>
      <c r="B196" s="1" t="s">
        <v>24</v>
      </c>
      <c r="C196">
        <v>26</v>
      </c>
      <c r="D196" s="20">
        <f t="shared" si="9"/>
        <v>3.9816232771822356E-2</v>
      </c>
    </row>
    <row r="197" spans="1:4" x14ac:dyDescent="0.35">
      <c r="A197" t="s">
        <v>52</v>
      </c>
      <c r="B197" s="1" t="s">
        <v>25</v>
      </c>
      <c r="C197">
        <v>9</v>
      </c>
      <c r="D197" s="20">
        <f t="shared" si="9"/>
        <v>1.3782542113323124E-2</v>
      </c>
    </row>
    <row r="198" spans="1:4" x14ac:dyDescent="0.35">
      <c r="A198" t="s">
        <v>52</v>
      </c>
      <c r="B198" s="1" t="s">
        <v>26</v>
      </c>
      <c r="C198">
        <v>8</v>
      </c>
      <c r="D198" s="20">
        <f t="shared" si="9"/>
        <v>1.2251148545176111E-2</v>
      </c>
    </row>
    <row r="199" spans="1:4" x14ac:dyDescent="0.35">
      <c r="A199" t="s">
        <v>52</v>
      </c>
      <c r="B199" s="1" t="s">
        <v>27</v>
      </c>
      <c r="C199">
        <v>24</v>
      </c>
      <c r="D199" s="20">
        <f t="shared" si="9"/>
        <v>3.6753445635528334E-2</v>
      </c>
    </row>
    <row r="200" spans="1:4" x14ac:dyDescent="0.35">
      <c r="A200" t="s">
        <v>52</v>
      </c>
      <c r="B200" s="1" t="s">
        <v>28</v>
      </c>
      <c r="C200">
        <v>19</v>
      </c>
      <c r="D200" s="20">
        <f t="shared" si="9"/>
        <v>2.9096477794793262E-2</v>
      </c>
    </row>
    <row r="201" spans="1:4" x14ac:dyDescent="0.35">
      <c r="A201" t="s">
        <v>52</v>
      </c>
      <c r="B201" s="1" t="s">
        <v>29</v>
      </c>
      <c r="C201">
        <v>29</v>
      </c>
      <c r="D201" s="20">
        <f t="shared" si="9"/>
        <v>4.44104134762634E-2</v>
      </c>
    </row>
    <row r="202" spans="1:4" x14ac:dyDescent="0.35">
      <c r="A202" t="s">
        <v>52</v>
      </c>
      <c r="B202" s="1" t="s">
        <v>30</v>
      </c>
      <c r="C202">
        <v>23</v>
      </c>
      <c r="D202" s="20">
        <f t="shared" si="9"/>
        <v>3.5222052067381319E-2</v>
      </c>
    </row>
    <row r="203" spans="1:4" x14ac:dyDescent="0.35">
      <c r="A203" t="s">
        <v>52</v>
      </c>
      <c r="B203" s="1" t="s">
        <v>31</v>
      </c>
      <c r="C203">
        <v>25</v>
      </c>
      <c r="D203" s="20">
        <f t="shared" si="9"/>
        <v>3.8284839203675342E-2</v>
      </c>
    </row>
    <row r="204" spans="1:4" x14ac:dyDescent="0.35">
      <c r="A204" t="s">
        <v>52</v>
      </c>
      <c r="B204" s="1" t="s">
        <v>32</v>
      </c>
      <c r="C204">
        <v>20</v>
      </c>
      <c r="D204" s="20">
        <f t="shared" si="9"/>
        <v>3.0627871362940276E-2</v>
      </c>
    </row>
    <row r="205" spans="1:4" x14ac:dyDescent="0.35">
      <c r="A205" t="s">
        <v>52</v>
      </c>
      <c r="B205" s="1" t="s">
        <v>33</v>
      </c>
      <c r="C205">
        <v>32</v>
      </c>
      <c r="D205" s="20">
        <f t="shared" si="9"/>
        <v>4.9004594180704443E-2</v>
      </c>
    </row>
    <row r="206" spans="1:4" x14ac:dyDescent="0.35">
      <c r="A206" t="s">
        <v>52</v>
      </c>
      <c r="B206" s="1" t="s">
        <v>34</v>
      </c>
      <c r="C206">
        <v>31</v>
      </c>
      <c r="D206" s="20">
        <f t="shared" si="9"/>
        <v>4.7473200612557429E-2</v>
      </c>
    </row>
    <row r="207" spans="1:4" x14ac:dyDescent="0.35">
      <c r="A207" t="s">
        <v>52</v>
      </c>
      <c r="B207" s="1" t="s">
        <v>4</v>
      </c>
      <c r="C207">
        <v>33</v>
      </c>
      <c r="D207" s="20">
        <f t="shared" si="9"/>
        <v>5.0535987748851458E-2</v>
      </c>
    </row>
    <row r="208" spans="1:4" x14ac:dyDescent="0.35">
      <c r="A208" t="s">
        <v>52</v>
      </c>
      <c r="B208" s="1" t="s">
        <v>5</v>
      </c>
      <c r="C208">
        <v>27</v>
      </c>
      <c r="D208" s="20">
        <f t="shared" si="9"/>
        <v>4.1347626339969371E-2</v>
      </c>
    </row>
    <row r="209" spans="1:4" x14ac:dyDescent="0.35">
      <c r="A209" t="s">
        <v>52</v>
      </c>
      <c r="B209" s="1" t="s">
        <v>6</v>
      </c>
      <c r="C209">
        <v>25</v>
      </c>
      <c r="D209" s="20">
        <f t="shared" si="9"/>
        <v>3.8284839203675342E-2</v>
      </c>
    </row>
    <row r="210" spans="1:4" x14ac:dyDescent="0.35">
      <c r="A210" t="s">
        <v>52</v>
      </c>
      <c r="B210" s="1" t="s">
        <v>7</v>
      </c>
      <c r="C210">
        <v>33</v>
      </c>
      <c r="D210" s="20">
        <f t="shared" si="9"/>
        <v>5.0535987748851458E-2</v>
      </c>
    </row>
    <row r="211" spans="1:4" x14ac:dyDescent="0.35">
      <c r="A211" t="s">
        <v>52</v>
      </c>
      <c r="B211" s="1" t="s">
        <v>8</v>
      </c>
      <c r="C211">
        <v>34</v>
      </c>
      <c r="D211" s="20">
        <f t="shared" si="9"/>
        <v>5.2067381316998472E-2</v>
      </c>
    </row>
    <row r="212" spans="1:4" x14ac:dyDescent="0.35">
      <c r="A212" t="s">
        <v>52</v>
      </c>
      <c r="B212" s="1" t="s">
        <v>9</v>
      </c>
      <c r="C212">
        <v>41</v>
      </c>
      <c r="D212" s="20">
        <f t="shared" si="9"/>
        <v>6.278713629402756E-2</v>
      </c>
    </row>
    <row r="213" spans="1:4" x14ac:dyDescent="0.35">
      <c r="A213" t="s">
        <v>52</v>
      </c>
      <c r="B213" s="1" t="s">
        <v>10</v>
      </c>
      <c r="C213">
        <v>31</v>
      </c>
      <c r="D213" s="20">
        <f t="shared" si="9"/>
        <v>4.7473200612557429E-2</v>
      </c>
    </row>
    <row r="214" spans="1:4" x14ac:dyDescent="0.35">
      <c r="A214" t="s">
        <v>52</v>
      </c>
      <c r="B214" s="1" t="s">
        <v>11</v>
      </c>
      <c r="C214">
        <v>35</v>
      </c>
      <c r="D214" s="20">
        <f t="shared" si="9"/>
        <v>5.359877488514548E-2</v>
      </c>
    </row>
    <row r="215" spans="1:4" x14ac:dyDescent="0.35">
      <c r="A215" t="s">
        <v>52</v>
      </c>
      <c r="B215" s="1" t="s">
        <v>12</v>
      </c>
      <c r="C215">
        <v>43</v>
      </c>
      <c r="D215" s="20">
        <f t="shared" si="9"/>
        <v>6.5849923430321589E-2</v>
      </c>
    </row>
    <row r="216" spans="1:4" x14ac:dyDescent="0.35">
      <c r="A216" t="s">
        <v>52</v>
      </c>
      <c r="B216" s="1" t="s">
        <v>13</v>
      </c>
      <c r="C216">
        <v>22</v>
      </c>
      <c r="D216" s="20">
        <f t="shared" si="9"/>
        <v>3.3690658499234305E-2</v>
      </c>
    </row>
    <row r="217" spans="1:4" x14ac:dyDescent="0.35">
      <c r="A217" t="s">
        <v>52</v>
      </c>
      <c r="B217" s="1" t="s">
        <v>14</v>
      </c>
      <c r="C217">
        <v>28</v>
      </c>
      <c r="D217" s="20">
        <f t="shared" si="9"/>
        <v>4.2879019908116385E-2</v>
      </c>
    </row>
    <row r="218" spans="1:4" x14ac:dyDescent="0.35">
      <c r="A218" t="s">
        <v>22</v>
      </c>
      <c r="B218" s="1" t="s">
        <v>3</v>
      </c>
      <c r="C218">
        <v>214</v>
      </c>
      <c r="D218" s="20">
        <f>C218/$P$2</f>
        <v>3.4438364982298034E-2</v>
      </c>
    </row>
    <row r="219" spans="1:4" x14ac:dyDescent="0.35">
      <c r="A219" t="s">
        <v>22</v>
      </c>
      <c r="B219" s="1" t="s">
        <v>23</v>
      </c>
      <c r="C219">
        <v>186</v>
      </c>
      <c r="D219" s="20">
        <f t="shared" ref="D219:D241" si="10">C219/$P$2</f>
        <v>2.993241068554876E-2</v>
      </c>
    </row>
    <row r="220" spans="1:4" x14ac:dyDescent="0.35">
      <c r="A220" t="s">
        <v>22</v>
      </c>
      <c r="B220" s="1" t="s">
        <v>24</v>
      </c>
      <c r="C220">
        <v>157</v>
      </c>
      <c r="D220" s="20">
        <f t="shared" si="10"/>
        <v>2.5265529449629866E-2</v>
      </c>
    </row>
    <row r="221" spans="1:4" x14ac:dyDescent="0.35">
      <c r="A221" t="s">
        <v>22</v>
      </c>
      <c r="B221" s="1" t="s">
        <v>25</v>
      </c>
      <c r="C221">
        <v>125</v>
      </c>
      <c r="D221" s="20">
        <f t="shared" si="10"/>
        <v>2.0115867396202126E-2</v>
      </c>
    </row>
    <row r="222" spans="1:4" x14ac:dyDescent="0.35">
      <c r="A222" t="s">
        <v>22</v>
      </c>
      <c r="B222" s="1" t="s">
        <v>26</v>
      </c>
      <c r="C222">
        <v>128</v>
      </c>
      <c r="D222" s="20">
        <f t="shared" si="10"/>
        <v>2.0598648213710977E-2</v>
      </c>
    </row>
    <row r="223" spans="1:4" x14ac:dyDescent="0.35">
      <c r="A223" t="s">
        <v>22</v>
      </c>
      <c r="B223" s="1" t="s">
        <v>27</v>
      </c>
      <c r="C223">
        <v>181</v>
      </c>
      <c r="D223" s="20">
        <f t="shared" si="10"/>
        <v>2.9127775989700677E-2</v>
      </c>
    </row>
    <row r="224" spans="1:4" x14ac:dyDescent="0.35">
      <c r="A224" t="s">
        <v>22</v>
      </c>
      <c r="B224" s="1" t="s">
        <v>28</v>
      </c>
      <c r="C224">
        <v>200</v>
      </c>
      <c r="D224" s="20">
        <f t="shared" si="10"/>
        <v>3.2185387833923398E-2</v>
      </c>
    </row>
    <row r="225" spans="1:4" x14ac:dyDescent="0.35">
      <c r="A225" t="s">
        <v>22</v>
      </c>
      <c r="B225" s="1" t="s">
        <v>29</v>
      </c>
      <c r="C225">
        <v>262</v>
      </c>
      <c r="D225" s="20">
        <f t="shared" si="10"/>
        <v>4.2162858062439655E-2</v>
      </c>
    </row>
    <row r="226" spans="1:4" x14ac:dyDescent="0.35">
      <c r="A226" t="s">
        <v>22</v>
      </c>
      <c r="B226" s="1" t="s">
        <v>30</v>
      </c>
      <c r="C226">
        <v>249</v>
      </c>
      <c r="D226" s="20">
        <f t="shared" si="10"/>
        <v>4.0070807853234629E-2</v>
      </c>
    </row>
    <row r="227" spans="1:4" x14ac:dyDescent="0.35">
      <c r="A227" t="s">
        <v>22</v>
      </c>
      <c r="B227" s="1" t="s">
        <v>31</v>
      </c>
      <c r="C227">
        <v>231</v>
      </c>
      <c r="D227" s="20">
        <f t="shared" si="10"/>
        <v>3.7174122948181523E-2</v>
      </c>
    </row>
    <row r="228" spans="1:4" x14ac:dyDescent="0.35">
      <c r="A228" t="s">
        <v>22</v>
      </c>
      <c r="B228" s="1" t="s">
        <v>32</v>
      </c>
      <c r="C228">
        <v>238</v>
      </c>
      <c r="D228" s="20">
        <f t="shared" si="10"/>
        <v>3.8300611522368848E-2</v>
      </c>
    </row>
    <row r="229" spans="1:4" x14ac:dyDescent="0.35">
      <c r="A229" t="s">
        <v>22</v>
      </c>
      <c r="B229" s="1" t="s">
        <v>33</v>
      </c>
      <c r="C229">
        <v>303</v>
      </c>
      <c r="D229" s="20">
        <f t="shared" si="10"/>
        <v>4.8760862568393952E-2</v>
      </c>
    </row>
    <row r="230" spans="1:4" x14ac:dyDescent="0.35">
      <c r="A230" t="s">
        <v>22</v>
      </c>
      <c r="B230" s="1" t="s">
        <v>34</v>
      </c>
      <c r="C230">
        <v>312</v>
      </c>
      <c r="D230" s="20">
        <f t="shared" si="10"/>
        <v>5.0209205020920501E-2</v>
      </c>
    </row>
    <row r="231" spans="1:4" x14ac:dyDescent="0.35">
      <c r="A231" t="s">
        <v>22</v>
      </c>
      <c r="B231" s="1" t="s">
        <v>4</v>
      </c>
      <c r="C231">
        <v>300</v>
      </c>
      <c r="D231" s="20">
        <f t="shared" si="10"/>
        <v>4.8278081750885098E-2</v>
      </c>
    </row>
    <row r="232" spans="1:4" x14ac:dyDescent="0.35">
      <c r="A232" t="s">
        <v>22</v>
      </c>
      <c r="B232" s="1" t="s">
        <v>5</v>
      </c>
      <c r="C232">
        <v>344</v>
      </c>
      <c r="D232" s="20">
        <f t="shared" si="10"/>
        <v>5.5358867074348249E-2</v>
      </c>
    </row>
    <row r="233" spans="1:4" x14ac:dyDescent="0.35">
      <c r="A233" t="s">
        <v>22</v>
      </c>
      <c r="B233" s="1" t="s">
        <v>6</v>
      </c>
      <c r="C233">
        <v>372</v>
      </c>
      <c r="D233" s="20">
        <f t="shared" si="10"/>
        <v>5.9864821371097519E-2</v>
      </c>
    </row>
    <row r="234" spans="1:4" x14ac:dyDescent="0.35">
      <c r="A234" t="s">
        <v>22</v>
      </c>
      <c r="B234" s="1" t="s">
        <v>7</v>
      </c>
      <c r="C234">
        <v>363</v>
      </c>
      <c r="D234" s="20">
        <f t="shared" si="10"/>
        <v>5.841647891857097E-2</v>
      </c>
    </row>
    <row r="235" spans="1:4" x14ac:dyDescent="0.35">
      <c r="A235" t="s">
        <v>22</v>
      </c>
      <c r="B235" s="1" t="s">
        <v>8</v>
      </c>
      <c r="C235">
        <v>343</v>
      </c>
      <c r="D235" s="20">
        <f t="shared" si="10"/>
        <v>5.5197940135178626E-2</v>
      </c>
    </row>
    <row r="236" spans="1:4" x14ac:dyDescent="0.35">
      <c r="A236" t="s">
        <v>22</v>
      </c>
      <c r="B236" s="1" t="s">
        <v>9</v>
      </c>
      <c r="C236">
        <v>293</v>
      </c>
      <c r="D236" s="20">
        <f t="shared" si="10"/>
        <v>4.715159317669778E-2</v>
      </c>
    </row>
    <row r="237" spans="1:4" x14ac:dyDescent="0.35">
      <c r="A237" t="s">
        <v>22</v>
      </c>
      <c r="B237" s="1" t="s">
        <v>10</v>
      </c>
      <c r="C237">
        <v>289</v>
      </c>
      <c r="D237" s="20">
        <f t="shared" si="10"/>
        <v>4.650788542001931E-2</v>
      </c>
    </row>
    <row r="238" spans="1:4" x14ac:dyDescent="0.35">
      <c r="A238" t="s">
        <v>22</v>
      </c>
      <c r="B238" s="1" t="s">
        <v>11</v>
      </c>
      <c r="C238">
        <v>307</v>
      </c>
      <c r="D238" s="20">
        <f t="shared" si="10"/>
        <v>4.9404570325072415E-2</v>
      </c>
    </row>
    <row r="239" spans="1:4" x14ac:dyDescent="0.35">
      <c r="A239" t="s">
        <v>22</v>
      </c>
      <c r="B239" s="1" t="s">
        <v>12</v>
      </c>
      <c r="C239">
        <v>275</v>
      </c>
      <c r="D239" s="20">
        <f t="shared" si="10"/>
        <v>4.4254908271644675E-2</v>
      </c>
    </row>
    <row r="240" spans="1:4" x14ac:dyDescent="0.35">
      <c r="A240" t="s">
        <v>22</v>
      </c>
      <c r="B240" s="1" t="s">
        <v>13</v>
      </c>
      <c r="C240">
        <v>266</v>
      </c>
      <c r="D240" s="20">
        <f t="shared" si="10"/>
        <v>4.2806565819118118E-2</v>
      </c>
    </row>
    <row r="241" spans="1:4" x14ac:dyDescent="0.35">
      <c r="A241" t="s">
        <v>22</v>
      </c>
      <c r="B241" s="1" t="s">
        <v>14</v>
      </c>
      <c r="C241">
        <v>276</v>
      </c>
      <c r="D241" s="20">
        <f t="shared" si="10"/>
        <v>4.441583521081429E-2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63"/>
  <sheetViews>
    <sheetView workbookViewId="0">
      <selection sqref="A1:C1"/>
    </sheetView>
  </sheetViews>
  <sheetFormatPr defaultColWidth="9.26953125" defaultRowHeight="14.5" x14ac:dyDescent="0.35"/>
  <cols>
    <col min="1" max="1" width="20.7265625" style="2" customWidth="1"/>
    <col min="2" max="2" width="22.26953125" style="2" customWidth="1"/>
    <col min="3" max="3" width="16.7265625" style="2" customWidth="1"/>
    <col min="4" max="4" width="9.26953125" style="2"/>
    <col min="5" max="5" width="8.54296875" style="2" customWidth="1"/>
    <col min="6" max="16384" width="9.26953125" style="2"/>
  </cols>
  <sheetData>
    <row r="1" spans="1:9" ht="58.5" customHeight="1" x14ac:dyDescent="0.35">
      <c r="A1" s="76" t="s">
        <v>47</v>
      </c>
      <c r="B1" s="76"/>
      <c r="C1" s="76"/>
      <c r="H1" s="3"/>
      <c r="I1" s="3"/>
    </row>
    <row r="3" spans="1:9" ht="29.25" customHeight="1" x14ac:dyDescent="0.35">
      <c r="A3" s="77" t="s">
        <v>36</v>
      </c>
      <c r="B3" s="77"/>
      <c r="C3" s="77"/>
    </row>
    <row r="4" spans="1:9" x14ac:dyDescent="0.35">
      <c r="A4" s="78" t="str">
        <f>FIRE0906!$A$4</f>
        <v>All years</v>
      </c>
      <c r="B4" s="78"/>
      <c r="C4" s="78"/>
    </row>
    <row r="5" spans="1:9" x14ac:dyDescent="0.35">
      <c r="B5" s="4"/>
      <c r="C5" s="4"/>
    </row>
    <row r="6" spans="1:9" ht="15" thickBot="1" x14ac:dyDescent="0.4">
      <c r="A6" s="9"/>
      <c r="B6" s="79"/>
      <c r="C6" s="79"/>
      <c r="D6" s="17"/>
    </row>
    <row r="7" spans="1:9" ht="17" thickBot="1" x14ac:dyDescent="0.4">
      <c r="A7" s="72" t="s">
        <v>37</v>
      </c>
      <c r="B7" s="19" t="s">
        <v>46</v>
      </c>
      <c r="C7" s="5" t="s">
        <v>38</v>
      </c>
      <c r="D7" s="9"/>
    </row>
    <row r="8" spans="1:9" x14ac:dyDescent="0.35">
      <c r="A8" s="73" t="s">
        <v>77</v>
      </c>
      <c r="B8" s="8" cm="1">
        <f t="array" ref="B8">ROUND(SUMPRODUCT((Data_RTC_fatalities!$A$2:$A$500=FIRE0906_working!$A$4)*(Data_RTC_fatalities!$B$2:$B$500=FIRE0906_working!$A8)*(Data_RTC_fatalities!$C$2:$C$500))/SUMPRODUCT((Data_RTC_fatalities!$A$2:$A$500=FIRE0906_working!$A$4)*(Data_RTC_fatalities!$C$2:$C$500)),3)</f>
        <v>2.5000000000000001E-2</v>
      </c>
      <c r="C8" s="8" cm="1">
        <f t="array" ref="C8">ROUND(SUMPRODUCT((Data_RTC_fatalities!$A$2:$A$500=FIRE0906_working!$A$4)*(Data_RTC_fatalities!$B$2:$B$500=FIRE0906_working!$A8)*(Data_RTC_fatalities!$D$2:$D$500))/SUMPRODUCT((Data_RTC_fatalities!$A$2:$A$500=FIRE0906_working!$A$4)*(Data_RTC_fatalities!$D$2:$D$500)),3)</f>
        <v>3.3000000000000002E-2</v>
      </c>
    </row>
    <row r="9" spans="1:9" x14ac:dyDescent="0.35">
      <c r="A9" s="73" t="s">
        <v>54</v>
      </c>
      <c r="B9" s="8" cm="1">
        <f t="array" ref="B9">ROUND(SUMPRODUCT((Data_RTC_fatalities!$A$2:$A$500=FIRE0906_working!$A$4)*(Data_RTC_fatalities!$B$2:$B$500=FIRE0906_working!$A9)*(Data_RTC_fatalities!$C$2:$C$500))/SUMPRODUCT((Data_RTC_fatalities!$A$2:$A$500=FIRE0906_working!$A$4)*(Data_RTC_fatalities!$C$2:$C$500)),3)</f>
        <v>1.9E-2</v>
      </c>
      <c r="C9" s="8" cm="1">
        <f t="array" ref="C9">ROUND(SUMPRODUCT((Data_RTC_fatalities!$A$2:$A$500=FIRE0906_working!$A$4)*(Data_RTC_fatalities!$B$2:$B$500=FIRE0906_working!$A9)*(Data_RTC_fatalities!$D$2:$D$500))/SUMPRODUCT((Data_RTC_fatalities!$A$2:$A$500=FIRE0906_working!$A$4)*(Data_RTC_fatalities!$D$2:$D$500)),3)</f>
        <v>2.9000000000000001E-2</v>
      </c>
    </row>
    <row r="10" spans="1:9" x14ac:dyDescent="0.35">
      <c r="A10" s="73" t="s">
        <v>55</v>
      </c>
      <c r="B10" s="8" cm="1">
        <f t="array" ref="B10">ROUND(SUMPRODUCT((Data_RTC_fatalities!$A$2:$A$500=FIRE0906_working!$A$4)*(Data_RTC_fatalities!$B$2:$B$500=FIRE0906_working!$A10)*(Data_RTC_fatalities!$C$2:$C$500))/SUMPRODUCT((Data_RTC_fatalities!$A$2:$A$500=FIRE0906_working!$A$4)*(Data_RTC_fatalities!$C$2:$C$500)),3)</f>
        <v>1.4999999999999999E-2</v>
      </c>
      <c r="C10" s="8" cm="1">
        <f t="array" ref="C10">ROUND(SUMPRODUCT((Data_RTC_fatalities!$A$2:$A$500=FIRE0906_working!$A$4)*(Data_RTC_fatalities!$B$2:$B$500=FIRE0906_working!$A10)*(Data_RTC_fatalities!$D$2:$D$500))/SUMPRODUCT((Data_RTC_fatalities!$A$2:$A$500=FIRE0906_working!$A$4)*(Data_RTC_fatalities!$D$2:$D$500)),3)</f>
        <v>2.5000000000000001E-2</v>
      </c>
    </row>
    <row r="11" spans="1:9" x14ac:dyDescent="0.35">
      <c r="A11" s="73" t="s">
        <v>56</v>
      </c>
      <c r="B11" s="8" cm="1">
        <f t="array" ref="B11">ROUND(SUMPRODUCT((Data_RTC_fatalities!$A$2:$A$500=FIRE0906_working!$A$4)*(Data_RTC_fatalities!$B$2:$B$500=FIRE0906_working!$A11)*(Data_RTC_fatalities!$C$2:$C$500))/SUMPRODUCT((Data_RTC_fatalities!$A$2:$A$500=FIRE0906_working!$A$4)*(Data_RTC_fatalities!$C$2:$C$500)),3)</f>
        <v>1.2999999999999999E-2</v>
      </c>
      <c r="C11" s="8" cm="1">
        <f t="array" ref="C11">ROUND(SUMPRODUCT((Data_RTC_fatalities!$A$2:$A$500=FIRE0906_working!$A$4)*(Data_RTC_fatalities!$B$2:$B$500=FIRE0906_working!$A11)*(Data_RTC_fatalities!$D$2:$D$500))/SUMPRODUCT((Data_RTC_fatalities!$A$2:$A$500=FIRE0906_working!$A$4)*(Data_RTC_fatalities!$D$2:$D$500)),3)</f>
        <v>0.02</v>
      </c>
    </row>
    <row r="12" spans="1:9" x14ac:dyDescent="0.35">
      <c r="A12" s="73" t="s">
        <v>57</v>
      </c>
      <c r="B12" s="8" cm="1">
        <f t="array" ref="B12">ROUND(SUMPRODUCT((Data_RTC_fatalities!$A$2:$A$500=FIRE0906_working!$A$4)*(Data_RTC_fatalities!$B$2:$B$500=FIRE0906_working!$A12)*(Data_RTC_fatalities!$C$2:$C$500))/SUMPRODUCT((Data_RTC_fatalities!$A$2:$A$500=FIRE0906_working!$A$4)*(Data_RTC_fatalities!$C$2:$C$500)),3)</f>
        <v>1.2E-2</v>
      </c>
      <c r="C12" s="8" cm="1">
        <f t="array" ref="C12">ROUND(SUMPRODUCT((Data_RTC_fatalities!$A$2:$A$500=FIRE0906_working!$A$4)*(Data_RTC_fatalities!$B$2:$B$500=FIRE0906_working!$A12)*(Data_RTC_fatalities!$D$2:$D$500))/SUMPRODUCT((Data_RTC_fatalities!$A$2:$A$500=FIRE0906_working!$A$4)*(Data_RTC_fatalities!$D$2:$D$500)),3)</f>
        <v>0.02</v>
      </c>
    </row>
    <row r="13" spans="1:9" x14ac:dyDescent="0.35">
      <c r="A13" s="73" t="s">
        <v>58</v>
      </c>
      <c r="B13" s="8" cm="1">
        <f t="array" ref="B13">ROUND(SUMPRODUCT((Data_RTC_fatalities!$A$2:$A$500=FIRE0906_working!$A$4)*(Data_RTC_fatalities!$B$2:$B$500=FIRE0906_working!$A13)*(Data_RTC_fatalities!$C$2:$C$500))/SUMPRODUCT((Data_RTC_fatalities!$A$2:$A$500=FIRE0906_working!$A$4)*(Data_RTC_fatalities!$C$2:$C$500)),3)</f>
        <v>1.6E-2</v>
      </c>
      <c r="C13" s="8" cm="1">
        <f t="array" ref="C13">ROUND(SUMPRODUCT((Data_RTC_fatalities!$A$2:$A$500=FIRE0906_working!$A$4)*(Data_RTC_fatalities!$B$2:$B$500=FIRE0906_working!$A13)*(Data_RTC_fatalities!$D$2:$D$500))/SUMPRODUCT((Data_RTC_fatalities!$A$2:$A$500=FIRE0906_working!$A$4)*(Data_RTC_fatalities!$D$2:$D$500)),3)</f>
        <v>2.8000000000000001E-2</v>
      </c>
    </row>
    <row r="14" spans="1:9" x14ac:dyDescent="0.35">
      <c r="A14" s="73" t="s">
        <v>59</v>
      </c>
      <c r="B14" s="8" cm="1">
        <f t="array" ref="B14">ROUND(SUMPRODUCT((Data_RTC_fatalities!$A$2:$A$500=FIRE0906_working!$A$4)*(Data_RTC_fatalities!$B$2:$B$500=FIRE0906_working!$A14)*(Data_RTC_fatalities!$C$2:$C$500))/SUMPRODUCT((Data_RTC_fatalities!$A$2:$A$500=FIRE0906_working!$A$4)*(Data_RTC_fatalities!$C$2:$C$500)),3)</f>
        <v>2.4E-2</v>
      </c>
      <c r="C14" s="8" cm="1">
        <f t="array" ref="C14">ROUND(SUMPRODUCT((Data_RTC_fatalities!$A$2:$A$500=FIRE0906_working!$A$4)*(Data_RTC_fatalities!$B$2:$B$500=FIRE0906_working!$A14)*(Data_RTC_fatalities!$D$2:$D$500))/SUMPRODUCT((Data_RTC_fatalities!$A$2:$A$500=FIRE0906_working!$A$4)*(Data_RTC_fatalities!$D$2:$D$500)),3)</f>
        <v>3.4000000000000002E-2</v>
      </c>
    </row>
    <row r="15" spans="1:9" x14ac:dyDescent="0.35">
      <c r="A15" s="73" t="s">
        <v>60</v>
      </c>
      <c r="B15" s="8" cm="1">
        <f t="array" ref="B15">ROUND(SUMPRODUCT((Data_RTC_fatalities!$A$2:$A$500=FIRE0906_working!$A$4)*(Data_RTC_fatalities!$B$2:$B$500=FIRE0906_working!$A15)*(Data_RTC_fatalities!$C$2:$C$500))/SUMPRODUCT((Data_RTC_fatalities!$A$2:$A$500=FIRE0906_working!$A$4)*(Data_RTC_fatalities!$C$2:$C$500)),3)</f>
        <v>0.04</v>
      </c>
      <c r="C15" s="8" cm="1">
        <f t="array" ref="C15">ROUND(SUMPRODUCT((Data_RTC_fatalities!$A$2:$A$500=FIRE0906_working!$A$4)*(Data_RTC_fatalities!$B$2:$B$500=FIRE0906_working!$A15)*(Data_RTC_fatalities!$D$2:$D$500))/SUMPRODUCT((Data_RTC_fatalities!$A$2:$A$500=FIRE0906_working!$A$4)*(Data_RTC_fatalities!$D$2:$D$500)),3)</f>
        <v>0.04</v>
      </c>
    </row>
    <row r="16" spans="1:9" x14ac:dyDescent="0.35">
      <c r="A16" s="73" t="s">
        <v>61</v>
      </c>
      <c r="B16" s="8" cm="1">
        <f t="array" ref="B16">ROUND(SUMPRODUCT((Data_RTC_fatalities!$A$2:$A$500=FIRE0906_working!$A$4)*(Data_RTC_fatalities!$B$2:$B$500=FIRE0906_working!$A16)*(Data_RTC_fatalities!$C$2:$C$500))/SUMPRODUCT((Data_RTC_fatalities!$A$2:$A$500=FIRE0906_working!$A$4)*(Data_RTC_fatalities!$C$2:$C$500)),3)</f>
        <v>5.6000000000000001E-2</v>
      </c>
      <c r="C16" s="8" cm="1">
        <f t="array" ref="C16">ROUND(SUMPRODUCT((Data_RTC_fatalities!$A$2:$A$500=FIRE0906_working!$A$4)*(Data_RTC_fatalities!$B$2:$B$500=FIRE0906_working!$A16)*(Data_RTC_fatalities!$D$2:$D$500))/SUMPRODUCT((Data_RTC_fatalities!$A$2:$A$500=FIRE0906_working!$A$4)*(Data_RTC_fatalities!$D$2:$D$500)),3)</f>
        <v>4.1000000000000002E-2</v>
      </c>
    </row>
    <row r="17" spans="1:3" x14ac:dyDescent="0.35">
      <c r="A17" s="73" t="s">
        <v>62</v>
      </c>
      <c r="B17" s="8" cm="1">
        <f t="array" ref="B17">ROUND(SUMPRODUCT((Data_RTC_fatalities!$A$2:$A$500=FIRE0906_working!$A$4)*(Data_RTC_fatalities!$B$2:$B$500=FIRE0906_working!$A17)*(Data_RTC_fatalities!$C$2:$C$500))/SUMPRODUCT((Data_RTC_fatalities!$A$2:$A$500=FIRE0906_working!$A$4)*(Data_RTC_fatalities!$C$2:$C$500)),3)</f>
        <v>4.8000000000000001E-2</v>
      </c>
      <c r="C17" s="8" cm="1">
        <f t="array" ref="C17">ROUND(SUMPRODUCT((Data_RTC_fatalities!$A$2:$A$500=FIRE0906_working!$A$4)*(Data_RTC_fatalities!$B$2:$B$500=FIRE0906_working!$A17)*(Data_RTC_fatalities!$D$2:$D$500))/SUMPRODUCT((Data_RTC_fatalities!$A$2:$A$500=FIRE0906_working!$A$4)*(Data_RTC_fatalities!$D$2:$D$500)),3)</f>
        <v>3.6999999999999998E-2</v>
      </c>
    </row>
    <row r="18" spans="1:3" x14ac:dyDescent="0.35">
      <c r="A18" s="73" t="s">
        <v>63</v>
      </c>
      <c r="B18" s="8" cm="1">
        <f t="array" ref="B18">ROUND(SUMPRODUCT((Data_RTC_fatalities!$A$2:$A$500=FIRE0906_working!$A$4)*(Data_RTC_fatalities!$B$2:$B$500=FIRE0906_working!$A18)*(Data_RTC_fatalities!$C$2:$C$500))/SUMPRODUCT((Data_RTC_fatalities!$A$2:$A$500=FIRE0906_working!$A$4)*(Data_RTC_fatalities!$C$2:$C$500)),3)</f>
        <v>4.4999999999999998E-2</v>
      </c>
      <c r="C18" s="8" cm="1">
        <f t="array" ref="C18">ROUND(SUMPRODUCT((Data_RTC_fatalities!$A$2:$A$500=FIRE0906_working!$A$4)*(Data_RTC_fatalities!$B$2:$B$500=FIRE0906_working!$A18)*(Data_RTC_fatalities!$D$2:$D$500))/SUMPRODUCT((Data_RTC_fatalities!$A$2:$A$500=FIRE0906_working!$A$4)*(Data_RTC_fatalities!$D$2:$D$500)),3)</f>
        <v>0.04</v>
      </c>
    </row>
    <row r="19" spans="1:3" x14ac:dyDescent="0.35">
      <c r="A19" s="73" t="s">
        <v>64</v>
      </c>
      <c r="B19" s="8" cm="1">
        <f t="array" ref="B19">ROUND(SUMPRODUCT((Data_RTC_fatalities!$A$2:$A$500=FIRE0906_working!$A$4)*(Data_RTC_fatalities!$B$2:$B$500=FIRE0906_working!$A19)*(Data_RTC_fatalities!$C$2:$C$500))/SUMPRODUCT((Data_RTC_fatalities!$A$2:$A$500=FIRE0906_working!$A$4)*(Data_RTC_fatalities!$C$2:$C$500)),3)</f>
        <v>4.9000000000000002E-2</v>
      </c>
      <c r="C19" s="8" cm="1">
        <f t="array" ref="C19">ROUND(SUMPRODUCT((Data_RTC_fatalities!$A$2:$A$500=FIRE0906_working!$A$4)*(Data_RTC_fatalities!$B$2:$B$500=FIRE0906_working!$A19)*(Data_RTC_fatalities!$D$2:$D$500))/SUMPRODUCT((Data_RTC_fatalities!$A$2:$A$500=FIRE0906_working!$A$4)*(Data_RTC_fatalities!$D$2:$D$500)),3)</f>
        <v>4.9000000000000002E-2</v>
      </c>
    </row>
    <row r="20" spans="1:3" x14ac:dyDescent="0.35">
      <c r="A20" s="73" t="s">
        <v>65</v>
      </c>
      <c r="B20" s="8" cm="1">
        <f t="array" ref="B20">ROUND(SUMPRODUCT((Data_RTC_fatalities!$A$2:$A$500=FIRE0906_working!$A$4)*(Data_RTC_fatalities!$B$2:$B$500=FIRE0906_working!$A20)*(Data_RTC_fatalities!$C$2:$C$500))/SUMPRODUCT((Data_RTC_fatalities!$A$2:$A$500=FIRE0906_working!$A$4)*(Data_RTC_fatalities!$C$2:$C$500)),3)</f>
        <v>5.3999999999999999E-2</v>
      </c>
      <c r="C20" s="8" cm="1">
        <f t="array" ref="C20">ROUND(SUMPRODUCT((Data_RTC_fatalities!$A$2:$A$500=FIRE0906_working!$A$4)*(Data_RTC_fatalities!$B$2:$B$500=FIRE0906_working!$A20)*(Data_RTC_fatalities!$D$2:$D$500))/SUMPRODUCT((Data_RTC_fatalities!$A$2:$A$500=FIRE0906_working!$A$4)*(Data_RTC_fatalities!$D$2:$D$500)),3)</f>
        <v>5.0999999999999997E-2</v>
      </c>
    </row>
    <row r="21" spans="1:3" x14ac:dyDescent="0.35">
      <c r="A21" s="73" t="s">
        <v>66</v>
      </c>
      <c r="B21" s="8" cm="1">
        <f t="array" ref="B21">ROUND(SUMPRODUCT((Data_RTC_fatalities!$A$2:$A$500=FIRE0906_working!$A$4)*(Data_RTC_fatalities!$B$2:$B$500=FIRE0906_working!$A21)*(Data_RTC_fatalities!$C$2:$C$500))/SUMPRODUCT((Data_RTC_fatalities!$A$2:$A$500=FIRE0906_working!$A$4)*(Data_RTC_fatalities!$C$2:$C$500)),3)</f>
        <v>5.3999999999999999E-2</v>
      </c>
      <c r="C21" s="8" cm="1">
        <f t="array" ref="C21">ROUND(SUMPRODUCT((Data_RTC_fatalities!$A$2:$A$500=FIRE0906_working!$A$4)*(Data_RTC_fatalities!$B$2:$B$500=FIRE0906_working!$A21)*(Data_RTC_fatalities!$D$2:$D$500))/SUMPRODUCT((Data_RTC_fatalities!$A$2:$A$500=FIRE0906_working!$A$4)*(Data_RTC_fatalities!$D$2:$D$500)),3)</f>
        <v>0.05</v>
      </c>
    </row>
    <row r="22" spans="1:3" x14ac:dyDescent="0.35">
      <c r="A22" s="73" t="s">
        <v>67</v>
      </c>
      <c r="B22" s="8" cm="1">
        <f t="array" ref="B22">ROUND(SUMPRODUCT((Data_RTC_fatalities!$A$2:$A$500=FIRE0906_working!$A$4)*(Data_RTC_fatalities!$B$2:$B$500=FIRE0906_working!$A22)*(Data_RTC_fatalities!$C$2:$C$500))/SUMPRODUCT((Data_RTC_fatalities!$A$2:$A$500=FIRE0906_working!$A$4)*(Data_RTC_fatalities!$C$2:$C$500)),3)</f>
        <v>5.8000000000000003E-2</v>
      </c>
      <c r="C22" s="8" cm="1">
        <f t="array" ref="C22">ROUND(SUMPRODUCT((Data_RTC_fatalities!$A$2:$A$500=FIRE0906_working!$A$4)*(Data_RTC_fatalities!$B$2:$B$500=FIRE0906_working!$A22)*(Data_RTC_fatalities!$D$2:$D$500))/SUMPRODUCT((Data_RTC_fatalities!$A$2:$A$500=FIRE0906_working!$A$4)*(Data_RTC_fatalities!$D$2:$D$500)),3)</f>
        <v>5.8000000000000003E-2</v>
      </c>
    </row>
    <row r="23" spans="1:3" x14ac:dyDescent="0.35">
      <c r="A23" s="73" t="s">
        <v>68</v>
      </c>
      <c r="B23" s="8" cm="1">
        <f t="array" ref="B23">ROUND(SUMPRODUCT((Data_RTC_fatalities!$A$2:$A$500=FIRE0906_working!$A$4)*(Data_RTC_fatalities!$B$2:$B$500=FIRE0906_working!$A23)*(Data_RTC_fatalities!$C$2:$C$500))/SUMPRODUCT((Data_RTC_fatalities!$A$2:$A$500=FIRE0906_working!$A$4)*(Data_RTC_fatalities!$C$2:$C$500)),3)</f>
        <v>6.3E-2</v>
      </c>
      <c r="C23" s="8" cm="1">
        <f t="array" ref="C23">ROUND(SUMPRODUCT((Data_RTC_fatalities!$A$2:$A$500=FIRE0906_working!$A$4)*(Data_RTC_fatalities!$B$2:$B$500=FIRE0906_working!$A23)*(Data_RTC_fatalities!$D$2:$D$500))/SUMPRODUCT((Data_RTC_fatalities!$A$2:$A$500=FIRE0906_working!$A$4)*(Data_RTC_fatalities!$D$2:$D$500)),3)</f>
        <v>5.8000000000000003E-2</v>
      </c>
    </row>
    <row r="24" spans="1:3" x14ac:dyDescent="0.35">
      <c r="A24" s="73" t="s">
        <v>69</v>
      </c>
      <c r="B24" s="8" cm="1">
        <f t="array" ref="B24">ROUND(SUMPRODUCT((Data_RTC_fatalities!$A$2:$A$500=FIRE0906_working!$A$4)*(Data_RTC_fatalities!$B$2:$B$500=FIRE0906_working!$A24)*(Data_RTC_fatalities!$C$2:$C$500))/SUMPRODUCT((Data_RTC_fatalities!$A$2:$A$500=FIRE0906_working!$A$4)*(Data_RTC_fatalities!$C$2:$C$500)),3)</f>
        <v>6.8000000000000005E-2</v>
      </c>
      <c r="C24" s="8" cm="1">
        <f t="array" ref="C24">ROUND(SUMPRODUCT((Data_RTC_fatalities!$A$2:$A$500=FIRE0906_working!$A$4)*(Data_RTC_fatalities!$B$2:$B$500=FIRE0906_working!$A24)*(Data_RTC_fatalities!$D$2:$D$500))/SUMPRODUCT((Data_RTC_fatalities!$A$2:$A$500=FIRE0906_working!$A$4)*(Data_RTC_fatalities!$D$2:$D$500)),3)</f>
        <v>5.7000000000000002E-2</v>
      </c>
    </row>
    <row r="25" spans="1:3" x14ac:dyDescent="0.35">
      <c r="A25" s="73" t="s">
        <v>70</v>
      </c>
      <c r="B25" s="8" cm="1">
        <f t="array" ref="B25">ROUND(SUMPRODUCT((Data_RTC_fatalities!$A$2:$A$500=FIRE0906_working!$A$4)*(Data_RTC_fatalities!$B$2:$B$500=FIRE0906_working!$A25)*(Data_RTC_fatalities!$C$2:$C$500))/SUMPRODUCT((Data_RTC_fatalities!$A$2:$A$500=FIRE0906_working!$A$4)*(Data_RTC_fatalities!$C$2:$C$500)),3)</f>
        <v>7.1999999999999995E-2</v>
      </c>
      <c r="C25" s="8" cm="1">
        <f t="array" ref="C25">ROUND(SUMPRODUCT((Data_RTC_fatalities!$A$2:$A$500=FIRE0906_working!$A$4)*(Data_RTC_fatalities!$B$2:$B$500=FIRE0906_working!$A25)*(Data_RTC_fatalities!$D$2:$D$500))/SUMPRODUCT((Data_RTC_fatalities!$A$2:$A$500=FIRE0906_working!$A$4)*(Data_RTC_fatalities!$D$2:$D$500)),3)</f>
        <v>5.6000000000000001E-2</v>
      </c>
    </row>
    <row r="26" spans="1:3" x14ac:dyDescent="0.35">
      <c r="A26" s="73" t="s">
        <v>71</v>
      </c>
      <c r="B26" s="8" cm="1">
        <f t="array" ref="B26">ROUND(SUMPRODUCT((Data_RTC_fatalities!$A$2:$A$500=FIRE0906_working!$A$4)*(Data_RTC_fatalities!$B$2:$B$500=FIRE0906_working!$A26)*(Data_RTC_fatalities!$C$2:$C$500))/SUMPRODUCT((Data_RTC_fatalities!$A$2:$A$500=FIRE0906_working!$A$4)*(Data_RTC_fatalities!$C$2:$C$500)),3)</f>
        <v>6.3E-2</v>
      </c>
      <c r="C26" s="8" cm="1">
        <f t="array" ref="C26">ROUND(SUMPRODUCT((Data_RTC_fatalities!$A$2:$A$500=FIRE0906_working!$A$4)*(Data_RTC_fatalities!$B$2:$B$500=FIRE0906_working!$A26)*(Data_RTC_fatalities!$D$2:$D$500))/SUMPRODUCT((Data_RTC_fatalities!$A$2:$A$500=FIRE0906_working!$A$4)*(Data_RTC_fatalities!$D$2:$D$500)),3)</f>
        <v>4.8000000000000001E-2</v>
      </c>
    </row>
    <row r="27" spans="1:3" x14ac:dyDescent="0.35">
      <c r="A27" s="73" t="s">
        <v>72</v>
      </c>
      <c r="B27" s="8" cm="1">
        <f t="array" ref="B27">ROUND(SUMPRODUCT((Data_RTC_fatalities!$A$2:$A$500=FIRE0906_working!$A$4)*(Data_RTC_fatalities!$B$2:$B$500=FIRE0906_working!$A27)*(Data_RTC_fatalities!$C$2:$C$500))/SUMPRODUCT((Data_RTC_fatalities!$A$2:$A$500=FIRE0906_working!$A$4)*(Data_RTC_fatalities!$C$2:$C$500)),3)</f>
        <v>5.3999999999999999E-2</v>
      </c>
      <c r="C27" s="8" cm="1">
        <f t="array" ref="C27">ROUND(SUMPRODUCT((Data_RTC_fatalities!$A$2:$A$500=FIRE0906_working!$A$4)*(Data_RTC_fatalities!$B$2:$B$500=FIRE0906_working!$A27)*(Data_RTC_fatalities!$D$2:$D$500))/SUMPRODUCT((Data_RTC_fatalities!$A$2:$A$500=FIRE0906_working!$A$4)*(Data_RTC_fatalities!$D$2:$D$500)),3)</f>
        <v>4.3999999999999997E-2</v>
      </c>
    </row>
    <row r="28" spans="1:3" x14ac:dyDescent="0.35">
      <c r="A28" s="73" t="s">
        <v>73</v>
      </c>
      <c r="B28" s="8" cm="1">
        <f t="array" ref="B28">ROUND(SUMPRODUCT((Data_RTC_fatalities!$A$2:$A$500=FIRE0906_working!$A$4)*(Data_RTC_fatalities!$B$2:$B$500=FIRE0906_working!$A28)*(Data_RTC_fatalities!$C$2:$C$500))/SUMPRODUCT((Data_RTC_fatalities!$A$2:$A$500=FIRE0906_working!$A$4)*(Data_RTC_fatalities!$C$2:$C$500)),3)</f>
        <v>4.3999999999999997E-2</v>
      </c>
      <c r="C28" s="8" cm="1">
        <f t="array" ref="C28">ROUND(SUMPRODUCT((Data_RTC_fatalities!$A$2:$A$500=FIRE0906_working!$A$4)*(Data_RTC_fatalities!$B$2:$B$500=FIRE0906_working!$A28)*(Data_RTC_fatalities!$D$2:$D$500))/SUMPRODUCT((Data_RTC_fatalities!$A$2:$A$500=FIRE0906_working!$A$4)*(Data_RTC_fatalities!$D$2:$D$500)),3)</f>
        <v>4.9000000000000002E-2</v>
      </c>
    </row>
    <row r="29" spans="1:3" x14ac:dyDescent="0.35">
      <c r="A29" s="73" t="s">
        <v>74</v>
      </c>
      <c r="B29" s="8" cm="1">
        <f t="array" ref="B29">ROUND(SUMPRODUCT((Data_RTC_fatalities!$A$2:$A$500=FIRE0906_working!$A$4)*(Data_RTC_fatalities!$B$2:$B$500=FIRE0906_working!$A29)*(Data_RTC_fatalities!$C$2:$C$500))/SUMPRODUCT((Data_RTC_fatalities!$A$2:$A$500=FIRE0906_working!$A$4)*(Data_RTC_fatalities!$C$2:$C$500)),3)</f>
        <v>0.04</v>
      </c>
      <c r="C29" s="8" cm="1">
        <f t="array" ref="C29">ROUND(SUMPRODUCT((Data_RTC_fatalities!$A$2:$A$500=FIRE0906_working!$A$4)*(Data_RTC_fatalities!$B$2:$B$500=FIRE0906_working!$A29)*(Data_RTC_fatalities!$D$2:$D$500))/SUMPRODUCT((Data_RTC_fatalities!$A$2:$A$500=FIRE0906_working!$A$4)*(Data_RTC_fatalities!$D$2:$D$500)),3)</f>
        <v>4.4999999999999998E-2</v>
      </c>
    </row>
    <row r="30" spans="1:3" x14ac:dyDescent="0.35">
      <c r="A30" s="73" t="s">
        <v>75</v>
      </c>
      <c r="B30" s="8" cm="1">
        <f t="array" ref="B30">ROUND(SUMPRODUCT((Data_RTC_fatalities!$A$2:$A$500=FIRE0906_working!$A$4)*(Data_RTC_fatalities!$B$2:$B$500=FIRE0906_working!$A30)*(Data_RTC_fatalities!$C$2:$C$500))/SUMPRODUCT((Data_RTC_fatalities!$A$2:$A$500=FIRE0906_working!$A$4)*(Data_RTC_fatalities!$C$2:$C$500)),3)</f>
        <v>3.7999999999999999E-2</v>
      </c>
      <c r="C30" s="8" cm="1">
        <f t="array" ref="C30">ROUND(SUMPRODUCT((Data_RTC_fatalities!$A$2:$A$500=FIRE0906_working!$A$4)*(Data_RTC_fatalities!$B$2:$B$500=FIRE0906_working!$A30)*(Data_RTC_fatalities!$D$2:$D$500))/SUMPRODUCT((Data_RTC_fatalities!$A$2:$A$500=FIRE0906_working!$A$4)*(Data_RTC_fatalities!$D$2:$D$500)),3)</f>
        <v>4.3999999999999997E-2</v>
      </c>
    </row>
    <row r="31" spans="1:3" x14ac:dyDescent="0.35">
      <c r="A31" s="73" t="s">
        <v>76</v>
      </c>
      <c r="B31" s="8" cm="1">
        <f t="array" ref="B31">ROUND(SUMPRODUCT((Data_RTC_fatalities!$A$2:$A$500=FIRE0906_working!$A$4)*(Data_RTC_fatalities!$B$2:$B$500=FIRE0906_working!$A31)*(Data_RTC_fatalities!$C$2:$C$500))/SUMPRODUCT((Data_RTC_fatalities!$A$2:$A$500=FIRE0906_working!$A$4)*(Data_RTC_fatalities!$C$2:$C$500)),3)</f>
        <v>3.1E-2</v>
      </c>
      <c r="C31" s="8" cm="1">
        <f t="array" ref="C31">ROUND(SUMPRODUCT((Data_RTC_fatalities!$A$2:$A$500=FIRE0906_working!$A$4)*(Data_RTC_fatalities!$B$2:$B$500=FIRE0906_working!$A31)*(Data_RTC_fatalities!$D$2:$D$500))/SUMPRODUCT((Data_RTC_fatalities!$A$2:$A$500=FIRE0906_working!$A$4)*(Data_RTC_fatalities!$D$2:$D$500)),3)</f>
        <v>4.2999999999999997E-2</v>
      </c>
    </row>
    <row r="54" spans="5:5" x14ac:dyDescent="0.35">
      <c r="E54" s="2" t="s">
        <v>22</v>
      </c>
    </row>
    <row r="55" spans="5:5" x14ac:dyDescent="0.35">
      <c r="E55" s="2" t="s">
        <v>52</v>
      </c>
    </row>
    <row r="56" spans="5:5" x14ac:dyDescent="0.35">
      <c r="E56" s="2" t="s">
        <v>51</v>
      </c>
    </row>
    <row r="57" spans="5:5" x14ac:dyDescent="0.35">
      <c r="E57" s="2" t="s">
        <v>21</v>
      </c>
    </row>
    <row r="58" spans="5:5" x14ac:dyDescent="0.35">
      <c r="E58" s="2" t="s">
        <v>20</v>
      </c>
    </row>
    <row r="59" spans="5:5" x14ac:dyDescent="0.35">
      <c r="E59" s="2" t="s">
        <v>19</v>
      </c>
    </row>
    <row r="60" spans="5:5" x14ac:dyDescent="0.35">
      <c r="E60" s="2" t="s">
        <v>18</v>
      </c>
    </row>
    <row r="61" spans="5:5" x14ac:dyDescent="0.35">
      <c r="E61" s="2" t="s">
        <v>17</v>
      </c>
    </row>
    <row r="62" spans="5:5" x14ac:dyDescent="0.35">
      <c r="E62" s="2" t="s">
        <v>16</v>
      </c>
    </row>
    <row r="63" spans="5:5" x14ac:dyDescent="0.35">
      <c r="E63" s="2" t="s">
        <v>15</v>
      </c>
    </row>
  </sheetData>
  <mergeCells count="4">
    <mergeCell ref="A1:C1"/>
    <mergeCell ref="A3:C3"/>
    <mergeCell ref="A4:C4"/>
    <mergeCell ref="B6:C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8"/>
  <sheetViews>
    <sheetView workbookViewId="0">
      <pane ySplit="5" topLeftCell="A6" activePane="bottomLeft" state="frozen"/>
      <selection pane="bottomLeft"/>
    </sheetView>
  </sheetViews>
  <sheetFormatPr defaultColWidth="9.26953125" defaultRowHeight="14.5" x14ac:dyDescent="0.35"/>
  <cols>
    <col min="1" max="1" width="20.7265625" style="2" customWidth="1"/>
    <col min="2" max="2" width="22.26953125" style="2" customWidth="1"/>
    <col min="3" max="3" width="16.7265625" style="2" customWidth="1"/>
    <col min="4" max="4" width="9.26953125" style="2" hidden="1" customWidth="1"/>
    <col min="5" max="6" width="9.26953125" style="2" customWidth="1"/>
    <col min="7" max="16384" width="9.26953125" style="2"/>
  </cols>
  <sheetData>
    <row r="1" spans="1:9" ht="19" x14ac:dyDescent="0.35">
      <c r="A1" s="60" t="s">
        <v>100</v>
      </c>
      <c r="B1" s="60"/>
      <c r="C1" s="60"/>
      <c r="E1" s="60"/>
      <c r="F1" s="60"/>
      <c r="G1" s="60"/>
      <c r="H1" s="3"/>
      <c r="I1" s="3"/>
    </row>
    <row r="2" spans="1:9" ht="19" x14ac:dyDescent="0.35">
      <c r="A2" s="60" t="s">
        <v>101</v>
      </c>
      <c r="B2" s="60"/>
      <c r="C2" s="60"/>
      <c r="E2" s="60"/>
      <c r="F2" s="60"/>
      <c r="G2" s="60"/>
      <c r="H2" s="3"/>
      <c r="I2" s="3"/>
    </row>
    <row r="3" spans="1:9" s="50" customFormat="1" ht="29.25" customHeight="1" x14ac:dyDescent="0.35">
      <c r="A3" s="51" t="s">
        <v>36</v>
      </c>
      <c r="B3" s="51"/>
      <c r="C3" s="51"/>
    </row>
    <row r="4" spans="1:9" ht="15" thickBot="1" x14ac:dyDescent="0.4">
      <c r="A4" s="49" t="s">
        <v>22</v>
      </c>
    </row>
    <row r="5" spans="1:9" s="50" customFormat="1" ht="28.5" customHeight="1" thickBot="1" x14ac:dyDescent="0.4">
      <c r="A5" s="50" t="s">
        <v>37</v>
      </c>
      <c r="B5" s="52" t="s">
        <v>48</v>
      </c>
      <c r="C5" s="53" t="s">
        <v>50</v>
      </c>
    </row>
    <row r="6" spans="1:9" x14ac:dyDescent="0.35">
      <c r="A6" s="6" t="s">
        <v>3</v>
      </c>
      <c r="B6" s="7">
        <f>FIRE0906_working!B8</f>
        <v>2.5000000000000001E-2</v>
      </c>
      <c r="C6" s="7">
        <f>FIRE0906_working!C8</f>
        <v>3.3000000000000002E-2</v>
      </c>
    </row>
    <row r="7" spans="1:9" x14ac:dyDescent="0.35">
      <c r="A7" s="9" t="s">
        <v>23</v>
      </c>
      <c r="B7" s="8">
        <f>FIRE0906_working!B9</f>
        <v>1.9E-2</v>
      </c>
      <c r="C7" s="8">
        <f>FIRE0906_working!C9</f>
        <v>2.9000000000000001E-2</v>
      </c>
    </row>
    <row r="8" spans="1:9" x14ac:dyDescent="0.35">
      <c r="A8" s="9" t="s">
        <v>24</v>
      </c>
      <c r="B8" s="8">
        <f>FIRE0906_working!B10</f>
        <v>1.4999999999999999E-2</v>
      </c>
      <c r="C8" s="8">
        <f>FIRE0906_working!C10</f>
        <v>2.5000000000000001E-2</v>
      </c>
    </row>
    <row r="9" spans="1:9" x14ac:dyDescent="0.35">
      <c r="A9" s="9" t="s">
        <v>25</v>
      </c>
      <c r="B9" s="8">
        <f>FIRE0906_working!B11</f>
        <v>1.2999999999999999E-2</v>
      </c>
      <c r="C9" s="8">
        <f>FIRE0906_working!C11</f>
        <v>0.02</v>
      </c>
    </row>
    <row r="10" spans="1:9" x14ac:dyDescent="0.35">
      <c r="A10" s="9" t="s">
        <v>26</v>
      </c>
      <c r="B10" s="8">
        <f>FIRE0906_working!B12</f>
        <v>1.2E-2</v>
      </c>
      <c r="C10" s="8">
        <f>FIRE0906_working!C12</f>
        <v>0.02</v>
      </c>
    </row>
    <row r="11" spans="1:9" x14ac:dyDescent="0.35">
      <c r="A11" s="9" t="s">
        <v>27</v>
      </c>
      <c r="B11" s="8">
        <f>FIRE0906_working!B13</f>
        <v>1.6E-2</v>
      </c>
      <c r="C11" s="8">
        <f>FIRE0906_working!C13</f>
        <v>2.8000000000000001E-2</v>
      </c>
    </row>
    <row r="12" spans="1:9" x14ac:dyDescent="0.35">
      <c r="A12" s="9" t="s">
        <v>28</v>
      </c>
      <c r="B12" s="8">
        <f>FIRE0906_working!B14</f>
        <v>2.4E-2</v>
      </c>
      <c r="C12" s="8">
        <f>FIRE0906_working!C14</f>
        <v>3.4000000000000002E-2</v>
      </c>
    </row>
    <row r="13" spans="1:9" x14ac:dyDescent="0.35">
      <c r="A13" s="9" t="s">
        <v>29</v>
      </c>
      <c r="B13" s="8">
        <f>FIRE0906_working!B15</f>
        <v>0.04</v>
      </c>
      <c r="C13" s="8">
        <f>FIRE0906_working!C15</f>
        <v>0.04</v>
      </c>
    </row>
    <row r="14" spans="1:9" x14ac:dyDescent="0.35">
      <c r="A14" s="9" t="s">
        <v>30</v>
      </c>
      <c r="B14" s="8">
        <f>FIRE0906_working!B16</f>
        <v>5.6000000000000001E-2</v>
      </c>
      <c r="C14" s="8">
        <f>FIRE0906_working!C16</f>
        <v>4.1000000000000002E-2</v>
      </c>
    </row>
    <row r="15" spans="1:9" x14ac:dyDescent="0.35">
      <c r="A15" s="9" t="s">
        <v>31</v>
      </c>
      <c r="B15" s="8">
        <f>FIRE0906_working!B17</f>
        <v>4.8000000000000001E-2</v>
      </c>
      <c r="C15" s="8">
        <f>FIRE0906_working!C17</f>
        <v>3.6999999999999998E-2</v>
      </c>
    </row>
    <row r="16" spans="1:9" x14ac:dyDescent="0.35">
      <c r="A16" s="9" t="s">
        <v>32</v>
      </c>
      <c r="B16" s="8">
        <f>FIRE0906_working!B18</f>
        <v>4.4999999999999998E-2</v>
      </c>
      <c r="C16" s="8">
        <f>FIRE0906_working!C18</f>
        <v>0.04</v>
      </c>
    </row>
    <row r="17" spans="1:15" x14ac:dyDescent="0.35">
      <c r="A17" s="9" t="s">
        <v>33</v>
      </c>
      <c r="B17" s="8">
        <f>FIRE0906_working!B19</f>
        <v>4.9000000000000002E-2</v>
      </c>
      <c r="C17" s="8">
        <f>FIRE0906_working!C19</f>
        <v>4.9000000000000002E-2</v>
      </c>
    </row>
    <row r="18" spans="1:15" x14ac:dyDescent="0.35">
      <c r="A18" s="9" t="s">
        <v>34</v>
      </c>
      <c r="B18" s="8">
        <f>FIRE0906_working!B20</f>
        <v>5.3999999999999999E-2</v>
      </c>
      <c r="C18" s="8">
        <f>FIRE0906_working!C20</f>
        <v>5.0999999999999997E-2</v>
      </c>
    </row>
    <row r="19" spans="1:15" x14ac:dyDescent="0.35">
      <c r="A19" s="9" t="s">
        <v>4</v>
      </c>
      <c r="B19" s="8">
        <f>FIRE0906_working!B21</f>
        <v>5.3999999999999999E-2</v>
      </c>
      <c r="C19" s="8">
        <f>FIRE0906_working!C21</f>
        <v>0.05</v>
      </c>
    </row>
    <row r="20" spans="1:15" x14ac:dyDescent="0.35">
      <c r="A20" s="9" t="s">
        <v>5</v>
      </c>
      <c r="B20" s="8">
        <f>FIRE0906_working!B22</f>
        <v>5.8000000000000003E-2</v>
      </c>
      <c r="C20" s="8">
        <f>FIRE0906_working!C22</f>
        <v>5.8000000000000003E-2</v>
      </c>
    </row>
    <row r="21" spans="1:15" x14ac:dyDescent="0.35">
      <c r="A21" s="9" t="s">
        <v>6</v>
      </c>
      <c r="B21" s="8">
        <f>FIRE0906_working!B23</f>
        <v>6.3E-2</v>
      </c>
      <c r="C21" s="8">
        <f>FIRE0906_working!C23</f>
        <v>5.8000000000000003E-2</v>
      </c>
    </row>
    <row r="22" spans="1:15" x14ac:dyDescent="0.35">
      <c r="A22" s="9" t="s">
        <v>7</v>
      </c>
      <c r="B22" s="8">
        <f>FIRE0906_working!B24</f>
        <v>6.8000000000000005E-2</v>
      </c>
      <c r="C22" s="8">
        <f>FIRE0906_working!C24</f>
        <v>5.7000000000000002E-2</v>
      </c>
    </row>
    <row r="23" spans="1:15" x14ac:dyDescent="0.35">
      <c r="A23" s="9" t="s">
        <v>8</v>
      </c>
      <c r="B23" s="8">
        <f>FIRE0906_working!B25</f>
        <v>7.1999999999999995E-2</v>
      </c>
      <c r="C23" s="8">
        <f>FIRE0906_working!C25</f>
        <v>5.6000000000000001E-2</v>
      </c>
    </row>
    <row r="24" spans="1:15" x14ac:dyDescent="0.35">
      <c r="A24" s="9" t="s">
        <v>9</v>
      </c>
      <c r="B24" s="8">
        <f>FIRE0906_working!B26</f>
        <v>6.3E-2</v>
      </c>
      <c r="C24" s="8">
        <f>FIRE0906_working!C26</f>
        <v>4.8000000000000001E-2</v>
      </c>
    </row>
    <row r="25" spans="1:15" x14ac:dyDescent="0.35">
      <c r="A25" s="9" t="s">
        <v>10</v>
      </c>
      <c r="B25" s="8">
        <f>FIRE0906_working!B27</f>
        <v>5.3999999999999999E-2</v>
      </c>
      <c r="C25" s="8">
        <f>FIRE0906_working!C27</f>
        <v>4.3999999999999997E-2</v>
      </c>
    </row>
    <row r="26" spans="1:15" x14ac:dyDescent="0.35">
      <c r="A26" s="9" t="s">
        <v>11</v>
      </c>
      <c r="B26" s="8">
        <f>FIRE0906_working!B28</f>
        <v>4.3999999999999997E-2</v>
      </c>
      <c r="C26" s="8">
        <f>FIRE0906_working!C28</f>
        <v>4.9000000000000002E-2</v>
      </c>
    </row>
    <row r="27" spans="1:15" x14ac:dyDescent="0.35">
      <c r="A27" s="9" t="s">
        <v>12</v>
      </c>
      <c r="B27" s="8">
        <f>FIRE0906_working!B29</f>
        <v>0.04</v>
      </c>
      <c r="C27" s="8">
        <f>FIRE0906_working!C29</f>
        <v>4.4999999999999998E-2</v>
      </c>
    </row>
    <row r="28" spans="1:15" x14ac:dyDescent="0.35">
      <c r="A28" s="9" t="s">
        <v>13</v>
      </c>
      <c r="B28" s="8">
        <f>FIRE0906_working!B30</f>
        <v>3.7999999999999999E-2</v>
      </c>
      <c r="C28" s="8">
        <f>FIRE0906_working!C30</f>
        <v>4.3999999999999997E-2</v>
      </c>
    </row>
    <row r="29" spans="1:15" ht="15" thickBot="1" x14ac:dyDescent="0.4">
      <c r="A29" s="10" t="s">
        <v>14</v>
      </c>
      <c r="B29" s="11">
        <f>FIRE0906_working!B31</f>
        <v>3.1E-2</v>
      </c>
      <c r="C29" s="11">
        <f>FIRE0906_working!C31</f>
        <v>4.2999999999999997E-2</v>
      </c>
    </row>
    <row r="30" spans="1:15" ht="25" customHeight="1" x14ac:dyDescent="0.35">
      <c r="A30" s="12" t="s">
        <v>39</v>
      </c>
    </row>
    <row r="31" spans="1:15" x14ac:dyDescent="0.35">
      <c r="A31" s="21" t="s">
        <v>40</v>
      </c>
      <c r="B31" s="21"/>
      <c r="C31" s="21"/>
      <c r="D31" s="13"/>
      <c r="E31" s="13"/>
      <c r="F31" s="13"/>
      <c r="G31" s="13"/>
    </row>
    <row r="32" spans="1:15" ht="30" customHeight="1" x14ac:dyDescent="0.35">
      <c r="A32" s="14" t="s">
        <v>41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s="16" customFormat="1" x14ac:dyDescent="0.35">
      <c r="A33" s="21" t="s">
        <v>49</v>
      </c>
      <c r="B33" s="21"/>
      <c r="C33" s="21"/>
      <c r="D33" s="12"/>
      <c r="E33" s="12"/>
      <c r="F33" s="12"/>
      <c r="G33" s="15"/>
      <c r="H33" s="15"/>
      <c r="I33" s="15"/>
      <c r="J33" s="15"/>
      <c r="K33" s="15"/>
      <c r="L33" s="15"/>
      <c r="M33" s="15"/>
      <c r="N33" s="15"/>
      <c r="O33" s="15"/>
    </row>
    <row r="34" spans="1:15" ht="30" customHeight="1" x14ac:dyDescent="0.35">
      <c r="A34" s="12" t="s">
        <v>109</v>
      </c>
      <c r="B34" s="54"/>
      <c r="C34" s="54"/>
      <c r="D34" s="18"/>
      <c r="E34" s="18"/>
      <c r="F34" s="18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15" customHeight="1" x14ac:dyDescent="0.35">
      <c r="A35" s="54" t="s">
        <v>110</v>
      </c>
      <c r="B35" s="54"/>
      <c r="C35" s="54"/>
      <c r="D35" s="18"/>
      <c r="E35" s="18"/>
      <c r="F35" s="18"/>
      <c r="G35" s="12"/>
      <c r="H35" s="12"/>
      <c r="I35" s="12"/>
      <c r="J35" s="12"/>
      <c r="K35" s="12"/>
      <c r="L35" s="12"/>
      <c r="M35" s="12"/>
      <c r="N35" s="12"/>
      <c r="O35" s="12"/>
    </row>
    <row r="36" spans="1:15" ht="29.25" customHeight="1" x14ac:dyDescent="0.35">
      <c r="A36" s="74" t="s">
        <v>111</v>
      </c>
      <c r="B36" s="55"/>
      <c r="C36" s="55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ht="30.75" customHeight="1" x14ac:dyDescent="0.35">
      <c r="A37" s="12" t="s">
        <v>42</v>
      </c>
      <c r="B37" s="21"/>
      <c r="C37" s="2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ht="15" customHeight="1" x14ac:dyDescent="0.35">
      <c r="A38" s="57" t="s">
        <v>43</v>
      </c>
      <c r="B38" s="56"/>
      <c r="C38" s="5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ht="29.25" customHeight="1" x14ac:dyDescent="0.35">
      <c r="A39" s="75" t="s">
        <v>44</v>
      </c>
      <c r="B39" s="21"/>
      <c r="C39" s="21"/>
      <c r="D39" s="12"/>
      <c r="E39" s="12"/>
      <c r="F39" s="12"/>
      <c r="H39" s="12"/>
      <c r="I39" s="12"/>
      <c r="J39" s="12"/>
      <c r="K39" s="12"/>
      <c r="L39" s="12"/>
      <c r="M39" s="12"/>
      <c r="N39" s="12"/>
    </row>
    <row r="40" spans="1:15" ht="28.5" customHeight="1" x14ac:dyDescent="0.35">
      <c r="A40" s="12" t="s">
        <v>45</v>
      </c>
      <c r="B40" s="21"/>
      <c r="C40" s="21"/>
      <c r="H40" s="58"/>
    </row>
    <row r="41" spans="1:15" x14ac:dyDescent="0.35">
      <c r="A41" s="57" t="s">
        <v>112</v>
      </c>
      <c r="B41" s="57"/>
      <c r="C41" s="57"/>
      <c r="H41" s="57"/>
    </row>
    <row r="42" spans="1:15" x14ac:dyDescent="0.35">
      <c r="A42" s="59" t="s">
        <v>99</v>
      </c>
    </row>
    <row r="43" spans="1:15" ht="14.65" customHeight="1" x14ac:dyDescent="0.35">
      <c r="C43" s="58"/>
    </row>
    <row r="44" spans="1:15" x14ac:dyDescent="0.35">
      <c r="A44" s="12"/>
      <c r="C44" s="48"/>
    </row>
    <row r="47" spans="1:15" x14ac:dyDescent="0.35">
      <c r="D47" s="2" t="s">
        <v>22</v>
      </c>
    </row>
    <row r="48" spans="1:15" x14ac:dyDescent="0.35">
      <c r="D48" s="2" t="s">
        <v>103</v>
      </c>
    </row>
    <row r="49" spans="4:4" x14ac:dyDescent="0.35">
      <c r="D49" s="2" t="s">
        <v>78</v>
      </c>
    </row>
    <row r="50" spans="4:4" x14ac:dyDescent="0.35">
      <c r="D50" s="2" t="s">
        <v>52</v>
      </c>
    </row>
    <row r="51" spans="4:4" x14ac:dyDescent="0.35">
      <c r="D51" s="2" t="s">
        <v>51</v>
      </c>
    </row>
    <row r="52" spans="4:4" x14ac:dyDescent="0.35">
      <c r="D52" s="2" t="s">
        <v>21</v>
      </c>
    </row>
    <row r="53" spans="4:4" x14ac:dyDescent="0.35">
      <c r="D53" s="2" t="s">
        <v>20</v>
      </c>
    </row>
    <row r="54" spans="4:4" x14ac:dyDescent="0.35">
      <c r="D54" s="2" t="s">
        <v>19</v>
      </c>
    </row>
    <row r="55" spans="4:4" x14ac:dyDescent="0.35">
      <c r="D55" s="2" t="s">
        <v>18</v>
      </c>
    </row>
    <row r="56" spans="4:4" x14ac:dyDescent="0.35">
      <c r="D56" s="2" t="s">
        <v>17</v>
      </c>
    </row>
    <row r="57" spans="4:4" x14ac:dyDescent="0.35">
      <c r="D57" s="2" t="s">
        <v>16</v>
      </c>
    </row>
    <row r="58" spans="4:4" x14ac:dyDescent="0.35">
      <c r="D58" s="2" t="s">
        <v>15</v>
      </c>
    </row>
  </sheetData>
  <phoneticPr fontId="31" type="noConversion"/>
  <dataValidations count="1">
    <dataValidation type="list" allowBlank="1" showInputMessage="1" showErrorMessage="1" sqref="A4" xr:uid="{00000000-0002-0000-0100-000000000000}">
      <formula1>$D$47:$D$58</formula1>
    </dataValidation>
  </dataValidations>
  <hyperlinks>
    <hyperlink ref="B44:C44" r:id="rId1" display="Next update: Winter 2020/21" xr:uid="{E85EA0E2-1480-427C-AC4C-E96F1A513FF8}"/>
    <hyperlink ref="B43:C43" r:id="rId2" display="Last updated: 31 January 2019" xr:uid="{77C76A46-C891-4B03-9CE0-71600B9E862D}"/>
    <hyperlink ref="A39" r:id="rId3" xr:uid="{698EC1D2-8E44-4F4F-A052-2C9150D5E4C0}"/>
    <hyperlink ref="A41" r:id="rId4" xr:uid="{86324D59-C485-411E-ABD4-EEA2B45DEED6}"/>
    <hyperlink ref="A38" r:id="rId5" xr:uid="{9C60207F-CC13-48EF-9779-5266ED94F48B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 sheet</vt:lpstr>
      <vt:lpstr>Contents</vt:lpstr>
      <vt:lpstr>Data_RTC_fatalities</vt:lpstr>
      <vt:lpstr>Data</vt:lpstr>
      <vt:lpstr>Datab</vt:lpstr>
      <vt:lpstr>FIRE0906_working</vt:lpstr>
      <vt:lpstr>FIRE0906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FIRE0906: Percentage of incidents and fatalities in Road Traffic Collisions by hour of the day, England</dc:title>
  <dc:creator/>
  <cp:keywords>data tables, fatalities, incidents, RTC, collisions, 2019, 2020</cp:keywords>
  <cp:lastModifiedBy/>
  <dcterms:created xsi:type="dcterms:W3CDTF">2022-01-10T17:59:36Z</dcterms:created>
  <dcterms:modified xsi:type="dcterms:W3CDTF">2022-01-10T18:00:53Z</dcterms:modified>
</cp:coreProperties>
</file>